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2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3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4.xml" ContentType="application/vnd.openxmlformats-officedocument.themeOverrid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5.xml" ContentType="application/vnd.openxmlformats-officedocument.themeOverrid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6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7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epherdd\Documents\gitRepos\devworkstations\paper\"/>
    </mc:Choice>
  </mc:AlternateContent>
  <xr:revisionPtr revIDLastSave="0" documentId="13_ncr:1_{A02EA145-CEB0-4491-9666-4E0E64C07BA7}" xr6:coauthVersionLast="36" xr6:coauthVersionMax="36" xr10:uidLastSave="{00000000-0000-0000-0000-000000000000}"/>
  <bookViews>
    <workbookView minimized="1" xWindow="240" yWindow="20" windowWidth="16100" windowHeight="9660" activeTab="1" xr2:uid="{00000000-000D-0000-FFFF-FFFF00000000}"/>
  </bookViews>
  <sheets>
    <sheet name="Data (Collapsed)" sheetId="2" r:id="rId1"/>
    <sheet name="Data" sheetId="1" r:id="rId2"/>
    <sheet name="Ergonomic Items" sheetId="8" r:id="rId3"/>
    <sheet name="Most Common Items (Categorical)" sheetId="7" r:id="rId4"/>
    <sheet name="Most Common Items (Ordered)" sheetId="9" r:id="rId5"/>
    <sheet name="Surprising &amp; Unpopular items" sheetId="6" r:id="rId6"/>
  </sheets>
  <calcPr calcId="191029"/>
</workbook>
</file>

<file path=xl/calcChain.xml><?xml version="1.0" encoding="utf-8"?>
<calcChain xmlns="http://schemas.openxmlformats.org/spreadsheetml/2006/main">
  <c r="AH442" i="2" l="1"/>
  <c r="AH441" i="2"/>
  <c r="AH440" i="2"/>
  <c r="AH439" i="2"/>
  <c r="AH438" i="2"/>
  <c r="AH437" i="2"/>
  <c r="AH436" i="2"/>
  <c r="AH435" i="2"/>
  <c r="BA434" i="2"/>
  <c r="AZ434" i="2"/>
  <c r="AY434" i="2"/>
  <c r="AX434" i="2"/>
  <c r="AW434" i="2"/>
  <c r="AV434" i="2"/>
  <c r="AU434" i="2"/>
  <c r="AT434" i="2"/>
  <c r="AS434" i="2"/>
  <c r="AR434" i="2"/>
  <c r="AQ434" i="2"/>
  <c r="AP434" i="2"/>
  <c r="AO434" i="2"/>
  <c r="AN434" i="2"/>
  <c r="AM434" i="2"/>
  <c r="AL434" i="2"/>
  <c r="AK434" i="2"/>
  <c r="AJ434" i="2"/>
  <c r="AI434" i="2"/>
  <c r="AH434" i="2"/>
  <c r="AG434" i="2"/>
  <c r="AF434" i="2"/>
  <c r="AE434" i="2"/>
  <c r="AD434" i="2"/>
  <c r="AC434" i="2"/>
  <c r="AB434" i="2"/>
  <c r="AA434" i="2"/>
  <c r="Z434" i="2"/>
  <c r="Y434" i="2"/>
  <c r="X434" i="2"/>
  <c r="W434" i="2"/>
  <c r="V434" i="2"/>
  <c r="U434" i="2"/>
  <c r="T434" i="2"/>
  <c r="S434" i="2"/>
  <c r="R434" i="2"/>
  <c r="Q434" i="2"/>
  <c r="P434" i="2"/>
  <c r="O434" i="2"/>
  <c r="N434" i="2"/>
  <c r="M434" i="2"/>
  <c r="L434" i="2"/>
  <c r="K434" i="2"/>
  <c r="J434" i="2"/>
  <c r="I434" i="2"/>
  <c r="H434" i="2"/>
  <c r="G434" i="2"/>
  <c r="F434" i="2"/>
  <c r="E434" i="2"/>
  <c r="D434" i="2"/>
  <c r="C434" i="2"/>
  <c r="BA433" i="2"/>
  <c r="AZ433" i="2"/>
  <c r="AY433" i="2"/>
  <c r="AX433" i="2"/>
  <c r="AW433" i="2"/>
  <c r="AV433" i="2"/>
  <c r="AU433" i="2"/>
  <c r="AT433" i="2"/>
  <c r="AS433" i="2"/>
  <c r="AR433" i="2"/>
  <c r="AQ433" i="2"/>
  <c r="AP433" i="2"/>
  <c r="AO433" i="2"/>
  <c r="AN433" i="2"/>
  <c r="AM433" i="2"/>
  <c r="AL433" i="2"/>
  <c r="AK433" i="2"/>
  <c r="AJ433" i="2"/>
  <c r="AI433" i="2"/>
  <c r="AH433" i="2"/>
  <c r="AG433" i="2"/>
  <c r="AF433" i="2"/>
  <c r="AE433" i="2"/>
  <c r="AD433" i="2"/>
  <c r="AC433" i="2"/>
  <c r="AB433" i="2"/>
  <c r="AA433" i="2"/>
  <c r="Z433" i="2"/>
  <c r="Y433" i="2"/>
  <c r="X433" i="2"/>
  <c r="W433" i="2"/>
  <c r="V433" i="2"/>
  <c r="U433" i="2"/>
  <c r="T433" i="2"/>
  <c r="S433" i="2"/>
  <c r="R433" i="2"/>
  <c r="Q433" i="2"/>
  <c r="P433" i="2"/>
  <c r="O433" i="2"/>
  <c r="N433" i="2"/>
  <c r="M433" i="2"/>
  <c r="L433" i="2"/>
  <c r="K433" i="2"/>
  <c r="J433" i="2"/>
  <c r="I433" i="2"/>
  <c r="H433" i="2"/>
  <c r="G433" i="2"/>
  <c r="F433" i="2"/>
  <c r="E433" i="2"/>
  <c r="D433" i="2"/>
  <c r="C433" i="2"/>
  <c r="M2" i="8" l="1"/>
  <c r="B12" i="8" s="1"/>
  <c r="M5" i="8"/>
  <c r="M6" i="8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M29" i="8"/>
  <c r="M30" i="8"/>
  <c r="M31" i="8"/>
  <c r="M32" i="8"/>
  <c r="M33" i="8"/>
  <c r="M34" i="8"/>
  <c r="M35" i="8"/>
  <c r="M36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M53" i="8"/>
  <c r="M54" i="8"/>
  <c r="M55" i="8"/>
  <c r="M56" i="8"/>
  <c r="M57" i="8"/>
  <c r="M58" i="8"/>
  <c r="M59" i="8"/>
  <c r="M60" i="8"/>
  <c r="M61" i="8"/>
  <c r="M62" i="8"/>
  <c r="M63" i="8"/>
  <c r="M64" i="8"/>
  <c r="M65" i="8"/>
  <c r="M66" i="8"/>
  <c r="M67" i="8"/>
  <c r="M68" i="8"/>
  <c r="M69" i="8"/>
  <c r="M70" i="8"/>
  <c r="M71" i="8"/>
  <c r="M72" i="8"/>
  <c r="M73" i="8"/>
  <c r="M74" i="8"/>
  <c r="M75" i="8"/>
  <c r="M76" i="8"/>
  <c r="M77" i="8"/>
  <c r="M78" i="8"/>
  <c r="M79" i="8"/>
  <c r="M80" i="8"/>
  <c r="M81" i="8"/>
  <c r="M82" i="8"/>
  <c r="M83" i="8"/>
  <c r="M84" i="8"/>
  <c r="M85" i="8"/>
  <c r="M86" i="8"/>
  <c r="M87" i="8"/>
  <c r="M88" i="8"/>
  <c r="M89" i="8"/>
  <c r="M90" i="8"/>
  <c r="M91" i="8"/>
  <c r="M92" i="8"/>
  <c r="M93" i="8"/>
  <c r="M94" i="8"/>
  <c r="M95" i="8"/>
  <c r="M96" i="8"/>
  <c r="M97" i="8"/>
  <c r="M98" i="8"/>
  <c r="M99" i="8"/>
  <c r="M100" i="8"/>
  <c r="M101" i="8"/>
  <c r="M102" i="8"/>
  <c r="M103" i="8"/>
  <c r="M104" i="8"/>
  <c r="M105" i="8"/>
  <c r="M106" i="8"/>
  <c r="M107" i="8"/>
  <c r="M108" i="8"/>
  <c r="M109" i="8"/>
  <c r="M110" i="8"/>
  <c r="M111" i="8"/>
  <c r="M112" i="8"/>
  <c r="M113" i="8"/>
  <c r="M114" i="8"/>
  <c r="M115" i="8"/>
  <c r="M116" i="8"/>
  <c r="M117" i="8"/>
  <c r="M118" i="8"/>
  <c r="M119" i="8"/>
  <c r="M120" i="8"/>
  <c r="M121" i="8"/>
  <c r="M122" i="8"/>
  <c r="M123" i="8"/>
  <c r="M124" i="8"/>
  <c r="M125" i="8"/>
  <c r="M126" i="8"/>
  <c r="M127" i="8"/>
  <c r="M128" i="8"/>
  <c r="M129" i="8"/>
  <c r="M130" i="8"/>
  <c r="M131" i="8"/>
  <c r="M132" i="8"/>
  <c r="M133" i="8"/>
  <c r="M134" i="8"/>
  <c r="M135" i="8"/>
  <c r="M136" i="8"/>
  <c r="M137" i="8"/>
  <c r="M138" i="8"/>
  <c r="M139" i="8"/>
  <c r="M140" i="8"/>
  <c r="M141" i="8"/>
  <c r="M142" i="8"/>
  <c r="M143" i="8"/>
  <c r="M144" i="8"/>
  <c r="M145" i="8"/>
  <c r="M146" i="8"/>
  <c r="M147" i="8"/>
  <c r="M148" i="8"/>
  <c r="M149" i="8"/>
  <c r="M150" i="8"/>
  <c r="M151" i="8"/>
  <c r="M152" i="8"/>
  <c r="M153" i="8"/>
  <c r="M154" i="8"/>
  <c r="M155" i="8"/>
  <c r="M156" i="8"/>
  <c r="M157" i="8"/>
  <c r="M158" i="8"/>
  <c r="M159" i="8"/>
  <c r="M160" i="8"/>
  <c r="M161" i="8"/>
  <c r="M162" i="8"/>
  <c r="M163" i="8"/>
  <c r="M164" i="8"/>
  <c r="M165" i="8"/>
  <c r="M166" i="8"/>
  <c r="M167" i="8"/>
  <c r="M168" i="8"/>
  <c r="M169" i="8"/>
  <c r="M170" i="8"/>
  <c r="M171" i="8"/>
  <c r="M172" i="8"/>
  <c r="M173" i="8"/>
  <c r="M174" i="8"/>
  <c r="M175" i="8"/>
  <c r="M176" i="8"/>
  <c r="M177" i="8"/>
  <c r="M178" i="8"/>
  <c r="M179" i="8"/>
  <c r="M180" i="8"/>
  <c r="M181" i="8"/>
  <c r="M182" i="8"/>
  <c r="M183" i="8"/>
  <c r="M184" i="8"/>
  <c r="M185" i="8"/>
  <c r="M186" i="8"/>
  <c r="M187" i="8"/>
  <c r="M188" i="8"/>
  <c r="M189" i="8"/>
  <c r="M190" i="8"/>
  <c r="M191" i="8"/>
  <c r="M192" i="8"/>
  <c r="M193" i="8"/>
  <c r="M194" i="8"/>
  <c r="M195" i="8"/>
  <c r="M196" i="8"/>
  <c r="M197" i="8"/>
  <c r="M198" i="8"/>
  <c r="M199" i="8"/>
  <c r="M200" i="8"/>
  <c r="M201" i="8"/>
  <c r="M202" i="8"/>
  <c r="M203" i="8"/>
  <c r="M204" i="8"/>
  <c r="M205" i="8"/>
  <c r="M206" i="8"/>
  <c r="M207" i="8"/>
  <c r="M208" i="8"/>
  <c r="M209" i="8"/>
  <c r="M210" i="8"/>
  <c r="M211" i="8"/>
  <c r="M212" i="8"/>
  <c r="M213" i="8"/>
  <c r="M214" i="8"/>
  <c r="M215" i="8"/>
  <c r="M216" i="8"/>
  <c r="M217" i="8"/>
  <c r="M218" i="8"/>
  <c r="M219" i="8"/>
  <c r="M220" i="8"/>
  <c r="M221" i="8"/>
  <c r="M222" i="8"/>
  <c r="M223" i="8"/>
  <c r="M224" i="8"/>
  <c r="M225" i="8"/>
  <c r="M226" i="8"/>
  <c r="M227" i="8"/>
  <c r="M228" i="8"/>
  <c r="M229" i="8"/>
  <c r="M230" i="8"/>
  <c r="M231" i="8"/>
  <c r="M232" i="8"/>
  <c r="M233" i="8"/>
  <c r="M234" i="8"/>
  <c r="M235" i="8"/>
  <c r="M236" i="8"/>
  <c r="M237" i="8"/>
  <c r="M238" i="8"/>
  <c r="M239" i="8"/>
  <c r="M240" i="8"/>
  <c r="M241" i="8"/>
  <c r="M242" i="8"/>
  <c r="M243" i="8"/>
  <c r="M244" i="8"/>
  <c r="M245" i="8"/>
  <c r="M246" i="8"/>
  <c r="M247" i="8"/>
  <c r="M248" i="8"/>
  <c r="M249" i="8"/>
  <c r="M250" i="8"/>
  <c r="M251" i="8"/>
  <c r="M252" i="8"/>
  <c r="M253" i="8"/>
  <c r="M254" i="8"/>
  <c r="M255" i="8"/>
  <c r="M256" i="8"/>
  <c r="M257" i="8"/>
  <c r="M258" i="8"/>
  <c r="M259" i="8"/>
  <c r="M260" i="8"/>
  <c r="M261" i="8"/>
  <c r="M262" i="8"/>
  <c r="M263" i="8"/>
  <c r="M264" i="8"/>
  <c r="M265" i="8"/>
  <c r="M266" i="8"/>
  <c r="M267" i="8"/>
  <c r="M268" i="8"/>
  <c r="M269" i="8"/>
  <c r="M270" i="8"/>
  <c r="M271" i="8"/>
  <c r="M272" i="8"/>
  <c r="M273" i="8"/>
  <c r="M274" i="8"/>
  <c r="M275" i="8"/>
  <c r="M276" i="8"/>
  <c r="M277" i="8"/>
  <c r="M278" i="8"/>
  <c r="M279" i="8"/>
  <c r="M280" i="8"/>
  <c r="M281" i="8"/>
  <c r="M282" i="8"/>
  <c r="M283" i="8"/>
  <c r="M284" i="8"/>
  <c r="M285" i="8"/>
  <c r="M286" i="8"/>
  <c r="M287" i="8"/>
  <c r="M288" i="8"/>
  <c r="M289" i="8"/>
  <c r="M290" i="8"/>
  <c r="M291" i="8"/>
  <c r="M292" i="8"/>
  <c r="M293" i="8"/>
  <c r="M294" i="8"/>
  <c r="M295" i="8"/>
  <c r="M296" i="8"/>
  <c r="M297" i="8"/>
  <c r="M298" i="8"/>
  <c r="M299" i="8"/>
  <c r="M300" i="8"/>
  <c r="M301" i="8"/>
  <c r="M302" i="8"/>
  <c r="M303" i="8"/>
  <c r="M304" i="8"/>
  <c r="M305" i="8"/>
  <c r="M306" i="8"/>
  <c r="M307" i="8"/>
  <c r="M308" i="8"/>
  <c r="M309" i="8"/>
  <c r="M310" i="8"/>
  <c r="M311" i="8"/>
  <c r="M312" i="8"/>
  <c r="M313" i="8"/>
  <c r="M314" i="8"/>
  <c r="M315" i="8"/>
  <c r="M316" i="8"/>
  <c r="M317" i="8"/>
  <c r="M318" i="8"/>
  <c r="M319" i="8"/>
  <c r="M320" i="8"/>
  <c r="M321" i="8"/>
  <c r="M322" i="8"/>
  <c r="M323" i="8"/>
  <c r="M324" i="8"/>
  <c r="M325" i="8"/>
  <c r="M326" i="8"/>
  <c r="M327" i="8"/>
  <c r="M328" i="8"/>
  <c r="M329" i="8"/>
  <c r="M330" i="8"/>
  <c r="M331" i="8"/>
  <c r="M332" i="8"/>
  <c r="M333" i="8"/>
  <c r="M334" i="8"/>
  <c r="M335" i="8"/>
  <c r="M336" i="8"/>
  <c r="M337" i="8"/>
  <c r="M338" i="8"/>
  <c r="M339" i="8"/>
  <c r="M340" i="8"/>
  <c r="M341" i="8"/>
  <c r="M342" i="8"/>
  <c r="M343" i="8"/>
  <c r="M344" i="8"/>
  <c r="M345" i="8"/>
  <c r="M346" i="8"/>
  <c r="M347" i="8"/>
  <c r="M348" i="8"/>
  <c r="M349" i="8"/>
  <c r="M350" i="8"/>
  <c r="M351" i="8"/>
  <c r="M352" i="8"/>
  <c r="M353" i="8"/>
  <c r="M354" i="8"/>
  <c r="M355" i="8"/>
  <c r="M356" i="8"/>
  <c r="M357" i="8"/>
  <c r="M358" i="8"/>
  <c r="M359" i="8"/>
  <c r="M360" i="8"/>
  <c r="M361" i="8"/>
  <c r="M362" i="8"/>
  <c r="M363" i="8"/>
  <c r="M364" i="8"/>
  <c r="M365" i="8"/>
  <c r="M366" i="8"/>
  <c r="M367" i="8"/>
  <c r="M368" i="8"/>
  <c r="M369" i="8"/>
  <c r="M370" i="8"/>
  <c r="M371" i="8"/>
  <c r="M372" i="8"/>
  <c r="M373" i="8"/>
  <c r="M374" i="8"/>
  <c r="M375" i="8"/>
  <c r="M376" i="8"/>
  <c r="M377" i="8"/>
  <c r="M378" i="8"/>
  <c r="M379" i="8"/>
  <c r="M380" i="8"/>
  <c r="M381" i="8"/>
  <c r="M382" i="8"/>
  <c r="M383" i="8"/>
  <c r="M384" i="8"/>
  <c r="M385" i="8"/>
  <c r="M386" i="8"/>
  <c r="M387" i="8"/>
  <c r="M388" i="8"/>
  <c r="M389" i="8"/>
  <c r="M390" i="8"/>
  <c r="M391" i="8"/>
  <c r="M392" i="8"/>
  <c r="M393" i="8"/>
  <c r="M394" i="8"/>
  <c r="M395" i="8"/>
  <c r="M396" i="8"/>
  <c r="M397" i="8"/>
  <c r="M398" i="8"/>
  <c r="M399" i="8"/>
  <c r="M400" i="8"/>
  <c r="M401" i="8"/>
  <c r="M402" i="8"/>
  <c r="M403" i="8"/>
  <c r="M404" i="8"/>
  <c r="M405" i="8"/>
  <c r="M406" i="8"/>
  <c r="M407" i="8"/>
  <c r="M408" i="8"/>
  <c r="M409" i="8"/>
  <c r="M410" i="8"/>
  <c r="M411" i="8"/>
  <c r="M412" i="8"/>
  <c r="M413" i="8"/>
  <c r="M414" i="8"/>
  <c r="M415" i="8"/>
  <c r="M416" i="8"/>
  <c r="M417" i="8"/>
  <c r="M418" i="8"/>
  <c r="M419" i="8"/>
  <c r="M420" i="8"/>
  <c r="M421" i="8"/>
  <c r="M422" i="8"/>
  <c r="M423" i="8"/>
  <c r="M424" i="8"/>
  <c r="M425" i="8"/>
  <c r="M426" i="8"/>
  <c r="M427" i="8"/>
  <c r="M428" i="8"/>
  <c r="M429" i="8"/>
  <c r="M430" i="8"/>
  <c r="M431" i="8"/>
  <c r="M3" i="8"/>
  <c r="M4" i="8"/>
  <c r="D433" i="1"/>
  <c r="E433" i="1"/>
  <c r="F433" i="1"/>
  <c r="G433" i="1"/>
  <c r="H433" i="1"/>
  <c r="I433" i="1"/>
  <c r="J433" i="1"/>
  <c r="K433" i="1"/>
  <c r="L433" i="1"/>
  <c r="M433" i="1"/>
  <c r="N433" i="1"/>
  <c r="O433" i="1"/>
  <c r="P433" i="1"/>
  <c r="Q433" i="1"/>
  <c r="R433" i="1"/>
  <c r="S433" i="1"/>
  <c r="T433" i="1"/>
  <c r="U433" i="1"/>
  <c r="V433" i="1"/>
  <c r="W433" i="1"/>
  <c r="X433" i="1"/>
  <c r="Y433" i="1"/>
  <c r="Z433" i="1"/>
  <c r="AA433" i="1"/>
  <c r="AB433" i="1"/>
  <c r="AC433" i="1"/>
  <c r="AD433" i="1"/>
  <c r="AE433" i="1"/>
  <c r="AF433" i="1"/>
  <c r="AG433" i="1"/>
  <c r="AH433" i="1"/>
  <c r="AI433" i="1"/>
  <c r="AJ433" i="1"/>
  <c r="AK433" i="1"/>
  <c r="AL433" i="1"/>
  <c r="AM433" i="1"/>
  <c r="AN433" i="1"/>
  <c r="AO433" i="1"/>
  <c r="AP433" i="1"/>
  <c r="AQ433" i="1"/>
  <c r="AR433" i="1"/>
  <c r="AS433" i="1"/>
  <c r="AT433" i="1"/>
  <c r="AU433" i="1"/>
  <c r="AV433" i="1"/>
  <c r="AW433" i="1"/>
  <c r="AX433" i="1"/>
  <c r="AY433" i="1"/>
  <c r="AZ433" i="1"/>
  <c r="BA433" i="1"/>
  <c r="BB433" i="1"/>
  <c r="BC433" i="1"/>
  <c r="BD433" i="1"/>
  <c r="BE433" i="1"/>
  <c r="BF433" i="1"/>
  <c r="BG433" i="1"/>
  <c r="BH433" i="1"/>
  <c r="BI433" i="1"/>
  <c r="BJ433" i="1"/>
  <c r="BK433" i="1"/>
  <c r="BL433" i="1"/>
  <c r="BM433" i="1"/>
  <c r="BN433" i="1"/>
  <c r="BO433" i="1"/>
  <c r="BP433" i="1"/>
  <c r="BQ433" i="1"/>
  <c r="BR433" i="1"/>
  <c r="BS433" i="1"/>
  <c r="BT433" i="1"/>
  <c r="BU433" i="1"/>
  <c r="BV433" i="1"/>
  <c r="BW433" i="1"/>
  <c r="BX433" i="1"/>
  <c r="BY433" i="1"/>
  <c r="BZ433" i="1"/>
  <c r="CA433" i="1"/>
  <c r="CB433" i="1"/>
  <c r="CC433" i="1"/>
  <c r="CD433" i="1"/>
  <c r="CE433" i="1"/>
  <c r="CF433" i="1"/>
  <c r="CG433" i="1"/>
  <c r="CH433" i="1"/>
  <c r="CI433" i="1"/>
  <c r="CJ433" i="1"/>
  <c r="CK433" i="1"/>
  <c r="CL433" i="1"/>
  <c r="CM433" i="1"/>
  <c r="C433" i="1"/>
  <c r="BB432" i="2"/>
  <c r="E432" i="2"/>
  <c r="F432" i="2"/>
  <c r="G432" i="2"/>
  <c r="H432" i="2"/>
  <c r="I432" i="2"/>
  <c r="J432" i="2"/>
  <c r="K432" i="2"/>
  <c r="L432" i="2"/>
  <c r="M432" i="2"/>
  <c r="N432" i="2"/>
  <c r="O432" i="2"/>
  <c r="P432" i="2"/>
  <c r="Q432" i="2"/>
  <c r="R432" i="2"/>
  <c r="S432" i="2"/>
  <c r="T432" i="2"/>
  <c r="U432" i="2"/>
  <c r="V432" i="2"/>
  <c r="W432" i="2"/>
  <c r="X432" i="2"/>
  <c r="Y432" i="2"/>
  <c r="Z432" i="2"/>
  <c r="AA432" i="2"/>
  <c r="AB432" i="2"/>
  <c r="AC432" i="2"/>
  <c r="AD432" i="2"/>
  <c r="AE432" i="2"/>
  <c r="AF432" i="2"/>
  <c r="AG432" i="2"/>
  <c r="AH432" i="2"/>
  <c r="AI432" i="2"/>
  <c r="AJ432" i="2"/>
  <c r="AK432" i="2"/>
  <c r="AL432" i="2"/>
  <c r="AM432" i="2"/>
  <c r="AN432" i="2"/>
  <c r="AO432" i="2"/>
  <c r="AP432" i="2"/>
  <c r="AQ432" i="2"/>
  <c r="AR432" i="2"/>
  <c r="AS432" i="2"/>
  <c r="AT432" i="2"/>
  <c r="AU432" i="2"/>
  <c r="AV432" i="2"/>
  <c r="AW432" i="2"/>
  <c r="AX432" i="2"/>
  <c r="AY432" i="2"/>
  <c r="AZ432" i="2"/>
  <c r="BA432" i="2"/>
  <c r="D432" i="2"/>
  <c r="C432" i="2"/>
  <c r="BB431" i="2" l="1"/>
  <c r="BB430" i="2"/>
  <c r="BB429" i="2"/>
  <c r="BB428" i="2"/>
  <c r="BB427" i="2"/>
  <c r="BB426" i="2"/>
  <c r="BB425" i="2"/>
  <c r="BB424" i="2"/>
  <c r="BB423" i="2"/>
  <c r="BB422" i="2"/>
  <c r="BB421" i="2"/>
  <c r="BB420" i="2"/>
  <c r="BB419" i="2"/>
  <c r="BB418" i="2"/>
  <c r="BB417" i="2"/>
  <c r="BB416" i="2"/>
  <c r="BB415" i="2"/>
  <c r="BB414" i="2"/>
  <c r="BB413" i="2"/>
  <c r="BB412" i="2"/>
  <c r="BB411" i="2"/>
  <c r="BB410" i="2"/>
  <c r="BB409" i="2"/>
  <c r="BB408" i="2"/>
  <c r="BB407" i="2"/>
  <c r="BB406" i="2"/>
  <c r="BB405" i="2"/>
  <c r="BB404" i="2"/>
  <c r="BB403" i="2"/>
  <c r="BB402" i="2"/>
  <c r="BB401" i="2"/>
  <c r="BB400" i="2"/>
  <c r="BB399" i="2"/>
  <c r="BB398" i="2"/>
  <c r="BB397" i="2"/>
  <c r="BB396" i="2"/>
  <c r="BB395" i="2"/>
  <c r="BB394" i="2"/>
  <c r="BB393" i="2"/>
  <c r="BB392" i="2"/>
  <c r="BB391" i="2"/>
  <c r="BB390" i="2"/>
  <c r="BB389" i="2"/>
  <c r="BB388" i="2"/>
  <c r="BB387" i="2"/>
  <c r="BB386" i="2"/>
  <c r="BB385" i="2"/>
  <c r="BB384" i="2"/>
  <c r="BB383" i="2"/>
  <c r="BB382" i="2"/>
  <c r="BB381" i="2"/>
  <c r="BB380" i="2"/>
  <c r="BB379" i="2"/>
  <c r="BB378" i="2"/>
  <c r="BB377" i="2"/>
  <c r="BB376" i="2"/>
  <c r="BB375" i="2"/>
  <c r="BB374" i="2"/>
  <c r="BB373" i="2"/>
  <c r="BB372" i="2"/>
  <c r="BB371" i="2"/>
  <c r="BB370" i="2"/>
  <c r="BB369" i="2"/>
  <c r="BB368" i="2"/>
  <c r="BB367" i="2"/>
  <c r="BB366" i="2"/>
  <c r="BB365" i="2"/>
  <c r="BB364" i="2"/>
  <c r="BB363" i="2"/>
  <c r="BB362" i="2"/>
  <c r="BB361" i="2"/>
  <c r="BB360" i="2"/>
  <c r="BB359" i="2"/>
  <c r="BB358" i="2"/>
  <c r="BB357" i="2"/>
  <c r="BB356" i="2"/>
  <c r="BB355" i="2"/>
  <c r="BB354" i="2"/>
  <c r="BB353" i="2"/>
  <c r="BB352" i="2"/>
  <c r="BB351" i="2"/>
  <c r="BB350" i="2"/>
  <c r="BB349" i="2"/>
  <c r="BB348" i="2"/>
  <c r="BB347" i="2"/>
  <c r="BB346" i="2"/>
  <c r="BB345" i="2"/>
  <c r="BB344" i="2"/>
  <c r="BB343" i="2"/>
  <c r="BB342" i="2"/>
  <c r="BB341" i="2"/>
  <c r="BB340" i="2"/>
  <c r="BB339" i="2"/>
  <c r="BB338" i="2"/>
  <c r="BB337" i="2"/>
  <c r="BB336" i="2"/>
  <c r="BB335" i="2"/>
  <c r="BB334" i="2"/>
  <c r="BB333" i="2"/>
  <c r="BB332" i="2"/>
  <c r="BB331" i="2"/>
  <c r="BB330" i="2"/>
  <c r="BB329" i="2"/>
  <c r="BB328" i="2"/>
  <c r="BB327" i="2"/>
  <c r="BB326" i="2"/>
  <c r="BB325" i="2"/>
  <c r="BB324" i="2"/>
  <c r="BB323" i="2"/>
  <c r="BB322" i="2"/>
  <c r="BB321" i="2"/>
  <c r="BB320" i="2"/>
  <c r="BB319" i="2"/>
  <c r="BB318" i="2"/>
  <c r="BB317" i="2"/>
  <c r="BB316" i="2"/>
  <c r="BB315" i="2"/>
  <c r="BB314" i="2"/>
  <c r="BB313" i="2"/>
  <c r="BB312" i="2"/>
  <c r="BB311" i="2"/>
  <c r="BB310" i="2"/>
  <c r="BB309" i="2"/>
  <c r="BB308" i="2"/>
  <c r="BB307" i="2"/>
  <c r="BB306" i="2"/>
  <c r="BB305" i="2"/>
  <c r="BB304" i="2"/>
  <c r="BB303" i="2"/>
  <c r="BB302" i="2"/>
  <c r="BB301" i="2"/>
  <c r="BB300" i="2"/>
  <c r="BB299" i="2"/>
  <c r="BB298" i="2"/>
  <c r="BB297" i="2"/>
  <c r="BB296" i="2"/>
  <c r="BB295" i="2"/>
  <c r="BB294" i="2"/>
  <c r="BB293" i="2"/>
  <c r="BB292" i="2"/>
  <c r="BB291" i="2"/>
  <c r="BB290" i="2"/>
  <c r="BB289" i="2"/>
  <c r="BB288" i="2"/>
  <c r="BB287" i="2"/>
  <c r="BB286" i="2"/>
  <c r="BB285" i="2"/>
  <c r="BB284" i="2"/>
  <c r="BB283" i="2"/>
  <c r="BB282" i="2"/>
  <c r="BB281" i="2"/>
  <c r="BB280" i="2"/>
  <c r="BB279" i="2"/>
  <c r="BB278" i="2"/>
  <c r="BB277" i="2"/>
  <c r="BB276" i="2"/>
  <c r="BB275" i="2"/>
  <c r="BB274" i="2"/>
  <c r="BB273" i="2"/>
  <c r="BB272" i="2"/>
  <c r="BB271" i="2"/>
  <c r="BB270" i="2"/>
  <c r="BB269" i="2"/>
  <c r="BB268" i="2"/>
  <c r="BB267" i="2"/>
  <c r="BB266" i="2"/>
  <c r="BB265" i="2"/>
  <c r="BB264" i="2"/>
  <c r="BB263" i="2"/>
  <c r="BB262" i="2"/>
  <c r="BB261" i="2"/>
  <c r="BB260" i="2"/>
  <c r="BB259" i="2"/>
  <c r="BB258" i="2"/>
  <c r="BB257" i="2"/>
  <c r="BB256" i="2"/>
  <c r="BB255" i="2"/>
  <c r="BB254" i="2"/>
  <c r="BB253" i="2"/>
  <c r="BB252" i="2"/>
  <c r="BB251" i="2"/>
  <c r="BB250" i="2"/>
  <c r="BB249" i="2"/>
  <c r="BB248" i="2"/>
  <c r="BB247" i="2"/>
  <c r="BB246" i="2"/>
  <c r="BB245" i="2"/>
  <c r="BB244" i="2"/>
  <c r="BB243" i="2"/>
  <c r="BB242" i="2"/>
  <c r="BB241" i="2"/>
  <c r="BB240" i="2"/>
  <c r="BB239" i="2"/>
  <c r="BB238" i="2"/>
  <c r="BB237" i="2"/>
  <c r="BB236" i="2"/>
  <c r="BB235" i="2"/>
  <c r="BB234" i="2"/>
  <c r="BB233" i="2"/>
  <c r="BB232" i="2"/>
  <c r="BB231" i="2"/>
  <c r="BB230" i="2"/>
  <c r="BB229" i="2"/>
  <c r="BB228" i="2"/>
  <c r="BB227" i="2"/>
  <c r="BB226" i="2"/>
  <c r="BB225" i="2"/>
  <c r="BB224" i="2"/>
  <c r="BB223" i="2"/>
  <c r="BB222" i="2"/>
  <c r="BB221" i="2"/>
  <c r="BB220" i="2"/>
  <c r="BB219" i="2"/>
  <c r="BB218" i="2"/>
  <c r="BB217" i="2"/>
  <c r="BB216" i="2"/>
  <c r="BB215" i="2"/>
  <c r="BB214" i="2"/>
  <c r="BB213" i="2"/>
  <c r="BB212" i="2"/>
  <c r="BB211" i="2"/>
  <c r="BB210" i="2"/>
  <c r="BB209" i="2"/>
  <c r="BB208" i="2"/>
  <c r="BB207" i="2"/>
  <c r="BB206" i="2"/>
  <c r="BB205" i="2"/>
  <c r="BB204" i="2"/>
  <c r="BB203" i="2"/>
  <c r="BB202" i="2"/>
  <c r="BB201" i="2"/>
  <c r="BB200" i="2"/>
  <c r="BB199" i="2"/>
  <c r="BB198" i="2"/>
  <c r="BB197" i="2"/>
  <c r="BB196" i="2"/>
  <c r="BB195" i="2"/>
  <c r="BB194" i="2"/>
  <c r="BB193" i="2"/>
  <c r="BB192" i="2"/>
  <c r="BB191" i="2"/>
  <c r="BB190" i="2"/>
  <c r="BB189" i="2"/>
  <c r="BB188" i="2"/>
  <c r="BB187" i="2"/>
  <c r="BB186" i="2"/>
  <c r="BB185" i="2"/>
  <c r="BB184" i="2"/>
  <c r="BB183" i="2"/>
  <c r="BB182" i="2"/>
  <c r="BB181" i="2"/>
  <c r="BB180" i="2"/>
  <c r="BB179" i="2"/>
  <c r="BB178" i="2"/>
  <c r="BB177" i="2"/>
  <c r="BB176" i="2"/>
  <c r="BB175" i="2"/>
  <c r="BB174" i="2"/>
  <c r="BB173" i="2"/>
  <c r="BB172" i="2"/>
  <c r="BB171" i="2"/>
  <c r="BB170" i="2"/>
  <c r="BB169" i="2"/>
  <c r="BB168" i="2"/>
  <c r="BB167" i="2"/>
  <c r="BB166" i="2"/>
  <c r="BB165" i="2"/>
  <c r="BB164" i="2"/>
  <c r="BB163" i="2"/>
  <c r="BB162" i="2"/>
  <c r="BB161" i="2"/>
  <c r="BB160" i="2"/>
  <c r="BB159" i="2"/>
  <c r="BB158" i="2"/>
  <c r="BB157" i="2"/>
  <c r="BB156" i="2"/>
  <c r="BB155" i="2"/>
  <c r="BB154" i="2"/>
  <c r="BB153" i="2"/>
  <c r="BB152" i="2"/>
  <c r="BB151" i="2"/>
  <c r="BB150" i="2"/>
  <c r="BB149" i="2"/>
  <c r="BB148" i="2"/>
  <c r="BB147" i="2"/>
  <c r="BB146" i="2"/>
  <c r="BB145" i="2"/>
  <c r="BB144" i="2"/>
  <c r="BB143" i="2"/>
  <c r="BB142" i="2"/>
  <c r="BB141" i="2"/>
  <c r="BB140" i="2"/>
  <c r="BB139" i="2"/>
  <c r="BB138" i="2"/>
  <c r="BB137" i="2"/>
  <c r="BB136" i="2"/>
  <c r="BB135" i="2"/>
  <c r="BB134" i="2"/>
  <c r="BB133" i="2"/>
  <c r="BB132" i="2"/>
  <c r="BB131" i="2"/>
  <c r="BB130" i="2"/>
  <c r="BB129" i="2"/>
  <c r="BB128" i="2"/>
  <c r="BB127" i="2"/>
  <c r="BB126" i="2"/>
  <c r="BB125" i="2"/>
  <c r="BB124" i="2"/>
  <c r="BB123" i="2"/>
  <c r="BB122" i="2"/>
  <c r="BB121" i="2"/>
  <c r="BB120" i="2"/>
  <c r="BB119" i="2"/>
  <c r="BB118" i="2"/>
  <c r="BB117" i="2"/>
  <c r="BB116" i="2"/>
  <c r="BB115" i="2"/>
  <c r="BB114" i="2"/>
  <c r="BB113" i="2"/>
  <c r="BB112" i="2"/>
  <c r="BB111" i="2"/>
  <c r="BB110" i="2"/>
  <c r="BB109" i="2"/>
  <c r="BB108" i="2"/>
  <c r="BB107" i="2"/>
  <c r="BB106" i="2"/>
  <c r="BB105" i="2"/>
  <c r="BB104" i="2"/>
  <c r="BB103" i="2"/>
  <c r="BB102" i="2"/>
  <c r="BB101" i="2"/>
  <c r="BB100" i="2"/>
  <c r="BB99" i="2"/>
  <c r="BB98" i="2"/>
  <c r="BB97" i="2"/>
  <c r="BB96" i="2"/>
  <c r="BB95" i="2"/>
  <c r="BB94" i="2"/>
  <c r="BB93" i="2"/>
  <c r="BB92" i="2"/>
  <c r="BB91" i="2"/>
  <c r="BB90" i="2"/>
  <c r="BB89" i="2"/>
  <c r="BB88" i="2"/>
  <c r="BB87" i="2"/>
  <c r="BB86" i="2"/>
  <c r="BB85" i="2"/>
  <c r="BB84" i="2"/>
  <c r="BB83" i="2"/>
  <c r="BB82" i="2"/>
  <c r="BB81" i="2"/>
  <c r="BB80" i="2"/>
  <c r="BB79" i="2"/>
  <c r="BB78" i="2"/>
  <c r="BB77" i="2"/>
  <c r="BB76" i="2"/>
  <c r="BB75" i="2"/>
  <c r="BB74" i="2"/>
  <c r="BB73" i="2"/>
  <c r="BB72" i="2"/>
  <c r="BB71" i="2"/>
  <c r="BB70" i="2"/>
  <c r="BB69" i="2"/>
  <c r="BB68" i="2"/>
  <c r="BB67" i="2"/>
  <c r="BB66" i="2"/>
  <c r="BB65" i="2"/>
  <c r="BB64" i="2"/>
  <c r="BB63" i="2"/>
  <c r="BB62" i="2"/>
  <c r="BB61" i="2"/>
  <c r="BB60" i="2"/>
  <c r="BB59" i="2"/>
  <c r="BB58" i="2"/>
  <c r="BB57" i="2"/>
  <c r="BB56" i="2"/>
  <c r="BB55" i="2"/>
  <c r="BB54" i="2"/>
  <c r="BB53" i="2"/>
  <c r="BB52" i="2"/>
  <c r="BB51" i="2"/>
  <c r="BB50" i="2"/>
  <c r="BB49" i="2"/>
  <c r="BB48" i="2"/>
  <c r="BB47" i="2"/>
  <c r="BB46" i="2"/>
  <c r="BB45" i="2"/>
  <c r="BB44" i="2"/>
  <c r="BB43" i="2"/>
  <c r="BB42" i="2"/>
  <c r="BB41" i="2"/>
  <c r="BB40" i="2"/>
  <c r="BB39" i="2"/>
  <c r="BB38" i="2"/>
  <c r="BB37" i="2"/>
  <c r="BB36" i="2"/>
  <c r="BB35" i="2"/>
  <c r="BB34" i="2"/>
  <c r="BB33" i="2"/>
  <c r="BB32" i="2"/>
  <c r="BB31" i="2"/>
  <c r="BB30" i="2"/>
  <c r="BB29" i="2"/>
  <c r="BB28" i="2"/>
  <c r="BB27" i="2"/>
  <c r="BB26" i="2"/>
  <c r="BB25" i="2"/>
  <c r="BB24" i="2"/>
  <c r="BB23" i="2"/>
  <c r="BB22" i="2"/>
  <c r="BB21" i="2"/>
  <c r="BB20" i="2"/>
  <c r="BB19" i="2"/>
  <c r="BB18" i="2"/>
  <c r="BB17" i="2"/>
  <c r="BB16" i="2"/>
  <c r="BB15" i="2"/>
  <c r="BB14" i="2"/>
  <c r="BB13" i="2"/>
  <c r="BB12" i="2"/>
  <c r="BB11" i="2"/>
  <c r="BB10" i="2"/>
  <c r="BB9" i="2"/>
  <c r="BB8" i="2"/>
  <c r="BB7" i="2"/>
  <c r="BB6" i="2"/>
  <c r="BB5" i="2"/>
  <c r="BB4" i="2"/>
  <c r="BB3" i="2"/>
  <c r="BB2" i="2"/>
  <c r="CM432" i="1"/>
  <c r="CL432" i="1"/>
  <c r="CK432" i="1"/>
  <c r="CJ432" i="1"/>
  <c r="CI432" i="1"/>
  <c r="CH432" i="1"/>
  <c r="CG432" i="1"/>
  <c r="CF432" i="1"/>
  <c r="CE432" i="1"/>
  <c r="CD432" i="1"/>
  <c r="CC432" i="1"/>
  <c r="CB432" i="1"/>
  <c r="CA432" i="1"/>
  <c r="BZ432" i="1"/>
  <c r="BY432" i="1"/>
  <c r="BX432" i="1"/>
  <c r="BW432" i="1"/>
  <c r="BV432" i="1"/>
  <c r="BU432" i="1"/>
  <c r="BT432" i="1"/>
  <c r="BS432" i="1"/>
  <c r="BR432" i="1"/>
  <c r="BQ432" i="1"/>
  <c r="BP432" i="1"/>
  <c r="BO432" i="1"/>
  <c r="BN432" i="1"/>
  <c r="BM432" i="1"/>
  <c r="BL432" i="1"/>
  <c r="BK432" i="1"/>
  <c r="BJ432" i="1"/>
  <c r="BI432" i="1"/>
  <c r="BH432" i="1"/>
  <c r="BG432" i="1"/>
  <c r="BF432" i="1"/>
  <c r="BE432" i="1"/>
  <c r="BD432" i="1"/>
  <c r="BC432" i="1"/>
  <c r="BB432" i="1"/>
  <c r="BA432" i="1"/>
  <c r="AZ432" i="1"/>
  <c r="AY432" i="1"/>
  <c r="AX432" i="1"/>
  <c r="AW432" i="1"/>
  <c r="AV432" i="1"/>
  <c r="AU432" i="1"/>
  <c r="AT432" i="1"/>
  <c r="AS432" i="1"/>
  <c r="AR432" i="1"/>
  <c r="AQ432" i="1"/>
  <c r="AP432" i="1"/>
  <c r="AO432" i="1"/>
  <c r="AN432" i="1"/>
  <c r="AM432" i="1"/>
  <c r="AL432" i="1"/>
  <c r="AK432" i="1"/>
  <c r="AJ432" i="1"/>
  <c r="AI432" i="1"/>
  <c r="AH432" i="1"/>
  <c r="AG432" i="1"/>
  <c r="AF432" i="1"/>
  <c r="AE432" i="1"/>
  <c r="AD432" i="1"/>
  <c r="AC432" i="1"/>
  <c r="AB432" i="1"/>
  <c r="AA432" i="1"/>
  <c r="Z432" i="1"/>
  <c r="Y432" i="1"/>
  <c r="X432" i="1"/>
  <c r="W432" i="1"/>
  <c r="V432" i="1"/>
  <c r="U432" i="1"/>
  <c r="T432" i="1"/>
  <c r="S432" i="1"/>
  <c r="R432" i="1"/>
  <c r="Q432" i="1"/>
  <c r="P432" i="1"/>
  <c r="O432" i="1"/>
  <c r="N432" i="1"/>
  <c r="M432" i="1"/>
  <c r="L432" i="1"/>
  <c r="K432" i="1"/>
  <c r="J432" i="1"/>
  <c r="I432" i="1"/>
  <c r="H432" i="1"/>
  <c r="G432" i="1"/>
  <c r="F432" i="1"/>
  <c r="E432" i="1"/>
  <c r="D432" i="1"/>
  <c r="C432" i="1"/>
  <c r="CN431" i="1"/>
  <c r="CN430" i="1"/>
  <c r="CN429" i="1"/>
  <c r="CN428" i="1"/>
  <c r="CN427" i="1"/>
  <c r="CN426" i="1"/>
  <c r="CN425" i="1"/>
  <c r="CN424" i="1"/>
  <c r="CN423" i="1"/>
  <c r="CN422" i="1"/>
  <c r="CN421" i="1"/>
  <c r="CN420" i="1"/>
  <c r="CN419" i="1"/>
  <c r="CN418" i="1"/>
  <c r="CN417" i="1"/>
  <c r="CN416" i="1"/>
  <c r="CN415" i="1"/>
  <c r="CN414" i="1"/>
  <c r="CN413" i="1"/>
  <c r="CN412" i="1"/>
  <c r="CN411" i="1"/>
  <c r="CN410" i="1"/>
  <c r="CN409" i="1"/>
  <c r="CN408" i="1"/>
  <c r="CN407" i="1"/>
  <c r="CN406" i="1"/>
  <c r="CN405" i="1"/>
  <c r="CN404" i="1"/>
  <c r="CN403" i="1"/>
  <c r="CN402" i="1"/>
  <c r="CN401" i="1"/>
  <c r="CN400" i="1"/>
  <c r="CN399" i="1"/>
  <c r="CN398" i="1"/>
  <c r="CN397" i="1"/>
  <c r="CN396" i="1"/>
  <c r="CN395" i="1"/>
  <c r="CN394" i="1"/>
  <c r="CN393" i="1"/>
  <c r="CN392" i="1"/>
  <c r="CN391" i="1"/>
  <c r="CN390" i="1"/>
  <c r="CN389" i="1"/>
  <c r="CN388" i="1"/>
  <c r="CN387" i="1"/>
  <c r="CN386" i="1"/>
  <c r="CN385" i="1"/>
  <c r="CN384" i="1"/>
  <c r="CN383" i="1"/>
  <c r="CN382" i="1"/>
  <c r="CN381" i="1"/>
  <c r="CN380" i="1"/>
  <c r="CN379" i="1"/>
  <c r="CN378" i="1"/>
  <c r="CN377" i="1"/>
  <c r="CN376" i="1"/>
  <c r="CN375" i="1"/>
  <c r="CN374" i="1"/>
  <c r="CN373" i="1"/>
  <c r="CN372" i="1"/>
  <c r="CN371" i="1"/>
  <c r="CN370" i="1"/>
  <c r="CN369" i="1"/>
  <c r="CN368" i="1"/>
  <c r="CN367" i="1"/>
  <c r="CN366" i="1"/>
  <c r="CN365" i="1"/>
  <c r="CN364" i="1"/>
  <c r="CN363" i="1"/>
  <c r="CN362" i="1"/>
  <c r="CN361" i="1"/>
  <c r="CN360" i="1"/>
  <c r="CN359" i="1"/>
  <c r="CN358" i="1"/>
  <c r="CN357" i="1"/>
  <c r="CN356" i="1"/>
  <c r="CN355" i="1"/>
  <c r="CN354" i="1"/>
  <c r="CN353" i="1"/>
  <c r="CN352" i="1"/>
  <c r="CN351" i="1"/>
  <c r="CN350" i="1"/>
  <c r="CN349" i="1"/>
  <c r="CN348" i="1"/>
  <c r="CN347" i="1"/>
  <c r="CN346" i="1"/>
  <c r="CN345" i="1"/>
  <c r="CN344" i="1"/>
  <c r="CN343" i="1"/>
  <c r="CN342" i="1"/>
  <c r="CN341" i="1"/>
  <c r="CN340" i="1"/>
  <c r="CN339" i="1"/>
  <c r="CN338" i="1"/>
  <c r="CN337" i="1"/>
  <c r="CN336" i="1"/>
  <c r="CN335" i="1"/>
  <c r="CN334" i="1"/>
  <c r="CN333" i="1"/>
  <c r="CN332" i="1"/>
  <c r="CN331" i="1"/>
  <c r="CN330" i="1"/>
  <c r="CN329" i="1"/>
  <c r="CN328" i="1"/>
  <c r="CN327" i="1"/>
  <c r="CN326" i="1"/>
  <c r="CN325" i="1"/>
  <c r="CN324" i="1"/>
  <c r="CN323" i="1"/>
  <c r="CN322" i="1"/>
  <c r="CN321" i="1"/>
  <c r="CN320" i="1"/>
  <c r="CN319" i="1"/>
  <c r="CN318" i="1"/>
  <c r="CN317" i="1"/>
  <c r="CN316" i="1"/>
  <c r="CN315" i="1"/>
  <c r="CN314" i="1"/>
  <c r="CN313" i="1"/>
  <c r="CN312" i="1"/>
  <c r="CN311" i="1"/>
  <c r="CN310" i="1"/>
  <c r="CN309" i="1"/>
  <c r="CN308" i="1"/>
  <c r="CN307" i="1"/>
  <c r="CN306" i="1"/>
  <c r="CN305" i="1"/>
  <c r="CN304" i="1"/>
  <c r="CN303" i="1"/>
  <c r="CN302" i="1"/>
  <c r="CN301" i="1"/>
  <c r="CN300" i="1"/>
  <c r="CN299" i="1"/>
  <c r="CN298" i="1"/>
  <c r="CN297" i="1"/>
  <c r="CN296" i="1"/>
  <c r="CN295" i="1"/>
  <c r="CN294" i="1"/>
  <c r="CN293" i="1"/>
  <c r="CN292" i="1"/>
  <c r="CN291" i="1"/>
  <c r="CN290" i="1"/>
  <c r="CN289" i="1"/>
  <c r="CN288" i="1"/>
  <c r="CN287" i="1"/>
  <c r="CN286" i="1"/>
  <c r="CN285" i="1"/>
  <c r="CN284" i="1"/>
  <c r="CN283" i="1"/>
  <c r="CN282" i="1"/>
  <c r="CN281" i="1"/>
  <c r="CN280" i="1"/>
  <c r="CN279" i="1"/>
  <c r="CN278" i="1"/>
  <c r="CN277" i="1"/>
  <c r="CN276" i="1"/>
  <c r="CN275" i="1"/>
  <c r="CN274" i="1"/>
  <c r="CN273" i="1"/>
  <c r="CN272" i="1"/>
  <c r="CN271" i="1"/>
  <c r="CN270" i="1"/>
  <c r="CN269" i="1"/>
  <c r="CN268" i="1"/>
  <c r="CN267" i="1"/>
  <c r="CN266" i="1"/>
  <c r="CN265" i="1"/>
  <c r="CN264" i="1"/>
  <c r="CN263" i="1"/>
  <c r="CN262" i="1"/>
  <c r="CN261" i="1"/>
  <c r="CN260" i="1"/>
  <c r="CN259" i="1"/>
  <c r="CN258" i="1"/>
  <c r="CN257" i="1"/>
  <c r="CN256" i="1"/>
  <c r="CN255" i="1"/>
  <c r="CN254" i="1"/>
  <c r="CN253" i="1"/>
  <c r="CN252" i="1"/>
  <c r="CN251" i="1"/>
  <c r="CN250" i="1"/>
  <c r="CN249" i="1"/>
  <c r="CN248" i="1"/>
  <c r="CN247" i="1"/>
  <c r="CN246" i="1"/>
  <c r="CN245" i="1"/>
  <c r="CN244" i="1"/>
  <c r="CN243" i="1"/>
  <c r="CN242" i="1"/>
  <c r="CN241" i="1"/>
  <c r="CN240" i="1"/>
  <c r="CN239" i="1"/>
  <c r="CN238" i="1"/>
  <c r="CN237" i="1"/>
  <c r="CN236" i="1"/>
  <c r="CN235" i="1"/>
  <c r="CN234" i="1"/>
  <c r="CN233" i="1"/>
  <c r="CN232" i="1"/>
  <c r="CN231" i="1"/>
  <c r="CN230" i="1"/>
  <c r="CN229" i="1"/>
  <c r="CN228" i="1"/>
  <c r="CN227" i="1"/>
  <c r="CN226" i="1"/>
  <c r="CN225" i="1"/>
  <c r="CN224" i="1"/>
  <c r="CN223" i="1"/>
  <c r="CN222" i="1"/>
  <c r="CN221" i="1"/>
  <c r="CN220" i="1"/>
  <c r="CN219" i="1"/>
  <c r="CN218" i="1"/>
  <c r="CN217" i="1"/>
  <c r="CN216" i="1"/>
  <c r="CN215" i="1"/>
  <c r="CN214" i="1"/>
  <c r="CN213" i="1"/>
  <c r="CN212" i="1"/>
  <c r="CN211" i="1"/>
  <c r="CN210" i="1"/>
  <c r="CN209" i="1"/>
  <c r="CN208" i="1"/>
  <c r="CN207" i="1"/>
  <c r="CN206" i="1"/>
  <c r="CN205" i="1"/>
  <c r="CN204" i="1"/>
  <c r="CN203" i="1"/>
  <c r="CN202" i="1"/>
  <c r="CN201" i="1"/>
  <c r="CN200" i="1"/>
  <c r="CN199" i="1"/>
  <c r="CN198" i="1"/>
  <c r="CN197" i="1"/>
  <c r="CN196" i="1"/>
  <c r="CN195" i="1"/>
  <c r="CN194" i="1"/>
  <c r="CN193" i="1"/>
  <c r="CN192" i="1"/>
  <c r="CN191" i="1"/>
  <c r="CN190" i="1"/>
  <c r="CN189" i="1"/>
  <c r="CN188" i="1"/>
  <c r="CN187" i="1"/>
  <c r="CN186" i="1"/>
  <c r="CN185" i="1"/>
  <c r="CN184" i="1"/>
  <c r="CN183" i="1"/>
  <c r="CN182" i="1"/>
  <c r="CN181" i="1"/>
  <c r="CN180" i="1"/>
  <c r="CN179" i="1"/>
  <c r="CN178" i="1"/>
  <c r="CN177" i="1"/>
  <c r="CN176" i="1"/>
  <c r="CN175" i="1"/>
  <c r="CN174" i="1"/>
  <c r="CN173" i="1"/>
  <c r="CN172" i="1"/>
  <c r="CN171" i="1"/>
  <c r="CN170" i="1"/>
  <c r="CN169" i="1"/>
  <c r="CN168" i="1"/>
  <c r="CN167" i="1"/>
  <c r="CN166" i="1"/>
  <c r="CN165" i="1"/>
  <c r="CN164" i="1"/>
  <c r="CN163" i="1"/>
  <c r="CN162" i="1"/>
  <c r="CN161" i="1"/>
  <c r="CN160" i="1"/>
  <c r="CN159" i="1"/>
  <c r="CN158" i="1"/>
  <c r="CN157" i="1"/>
  <c r="CN156" i="1"/>
  <c r="CN155" i="1"/>
  <c r="CN154" i="1"/>
  <c r="CN153" i="1"/>
  <c r="CN152" i="1"/>
  <c r="CN151" i="1"/>
  <c r="CN150" i="1"/>
  <c r="CN149" i="1"/>
  <c r="CN148" i="1"/>
  <c r="CN147" i="1"/>
  <c r="CN146" i="1"/>
  <c r="CN145" i="1"/>
  <c r="CN144" i="1"/>
  <c r="CN143" i="1"/>
  <c r="CN142" i="1"/>
  <c r="CN141" i="1"/>
  <c r="CN140" i="1"/>
  <c r="CN139" i="1"/>
  <c r="CN138" i="1"/>
  <c r="CN137" i="1"/>
  <c r="CN136" i="1"/>
  <c r="CN135" i="1"/>
  <c r="CN134" i="1"/>
  <c r="CN133" i="1"/>
  <c r="CN132" i="1"/>
  <c r="CN131" i="1"/>
  <c r="CN130" i="1"/>
  <c r="CN129" i="1"/>
  <c r="CN128" i="1"/>
  <c r="CN127" i="1"/>
  <c r="CN126" i="1"/>
  <c r="CN125" i="1"/>
  <c r="CN124" i="1"/>
  <c r="CN123" i="1"/>
  <c r="CN122" i="1"/>
  <c r="CN121" i="1"/>
  <c r="CN120" i="1"/>
  <c r="CN119" i="1"/>
  <c r="CN118" i="1"/>
  <c r="CN117" i="1"/>
  <c r="CN116" i="1"/>
  <c r="CN115" i="1"/>
  <c r="CN114" i="1"/>
  <c r="CN113" i="1"/>
  <c r="CN112" i="1"/>
  <c r="CN111" i="1"/>
  <c r="CN110" i="1"/>
  <c r="CN109" i="1"/>
  <c r="CN108" i="1"/>
  <c r="CN107" i="1"/>
  <c r="CN106" i="1"/>
  <c r="CN105" i="1"/>
  <c r="CN104" i="1"/>
  <c r="CN103" i="1"/>
  <c r="CN102" i="1"/>
  <c r="CN101" i="1"/>
  <c r="CN100" i="1"/>
  <c r="CN99" i="1"/>
  <c r="CN98" i="1"/>
  <c r="CN97" i="1"/>
  <c r="CN96" i="1"/>
  <c r="CN95" i="1"/>
  <c r="CN94" i="1"/>
  <c r="CN93" i="1"/>
  <c r="CN92" i="1"/>
  <c r="CN91" i="1"/>
  <c r="CN90" i="1"/>
  <c r="CN89" i="1"/>
  <c r="CN88" i="1"/>
  <c r="CN87" i="1"/>
  <c r="CN86" i="1"/>
  <c r="CN85" i="1"/>
  <c r="CN84" i="1"/>
  <c r="CN83" i="1"/>
  <c r="CN82" i="1"/>
  <c r="CN81" i="1"/>
  <c r="CN80" i="1"/>
  <c r="CN79" i="1"/>
  <c r="CN78" i="1"/>
  <c r="CN77" i="1"/>
  <c r="CN76" i="1"/>
  <c r="CN75" i="1"/>
  <c r="CN74" i="1"/>
  <c r="CN73" i="1"/>
  <c r="CN72" i="1"/>
  <c r="CN71" i="1"/>
  <c r="CN70" i="1"/>
  <c r="CN69" i="1"/>
  <c r="CN68" i="1"/>
  <c r="CN67" i="1"/>
  <c r="CN66" i="1"/>
  <c r="CN65" i="1"/>
  <c r="CN64" i="1"/>
  <c r="CN63" i="1"/>
  <c r="CN62" i="1"/>
  <c r="CN61" i="1"/>
  <c r="CN60" i="1"/>
  <c r="CN59" i="1"/>
  <c r="CN58" i="1"/>
  <c r="CN57" i="1"/>
  <c r="CN56" i="1"/>
  <c r="CN55" i="1"/>
  <c r="CN54" i="1"/>
  <c r="CN53" i="1"/>
  <c r="CN52" i="1"/>
  <c r="CN51" i="1"/>
  <c r="CN50" i="1"/>
  <c r="CN49" i="1"/>
  <c r="CN48" i="1"/>
  <c r="CN47" i="1"/>
  <c r="CN46" i="1"/>
  <c r="CN45" i="1"/>
  <c r="CN44" i="1"/>
  <c r="CN43" i="1"/>
  <c r="CN42" i="1"/>
  <c r="CN41" i="1"/>
  <c r="CN40" i="1"/>
  <c r="CN39" i="1"/>
  <c r="CN38" i="1"/>
  <c r="CN37" i="1"/>
  <c r="CN36" i="1"/>
  <c r="CN35" i="1"/>
  <c r="CN34" i="1"/>
  <c r="CN33" i="1"/>
  <c r="CN32" i="1"/>
  <c r="CN31" i="1"/>
  <c r="CN30" i="1"/>
  <c r="CN29" i="1"/>
  <c r="CN28" i="1"/>
  <c r="CN27" i="1"/>
  <c r="CN26" i="1"/>
  <c r="CN25" i="1"/>
  <c r="CN24" i="1"/>
  <c r="CN23" i="1"/>
  <c r="CN22" i="1"/>
  <c r="CN21" i="1"/>
  <c r="CN20" i="1"/>
  <c r="CN19" i="1"/>
  <c r="CN18" i="1"/>
  <c r="CN17" i="1"/>
  <c r="CN16" i="1"/>
  <c r="CN15" i="1"/>
  <c r="CN14" i="1"/>
  <c r="CN13" i="1"/>
  <c r="CN12" i="1"/>
  <c r="CN11" i="1"/>
  <c r="CN10" i="1"/>
  <c r="CN9" i="1"/>
  <c r="CN8" i="1"/>
  <c r="CN7" i="1"/>
  <c r="CN6" i="1"/>
  <c r="CN5" i="1"/>
  <c r="CN432" i="1" s="1"/>
  <c r="CN4" i="1"/>
  <c r="CN3" i="1"/>
  <c r="CN2" i="1"/>
</calcChain>
</file>

<file path=xl/sharedStrings.xml><?xml version="1.0" encoding="utf-8"?>
<sst xmlns="http://schemas.openxmlformats.org/spreadsheetml/2006/main" count="2019" uniqueCount="561">
  <si>
    <t>ID</t>
  </si>
  <si>
    <t>Group</t>
  </si>
  <si>
    <t>Acoustic Foam</t>
  </si>
  <si>
    <t>Airpods (Apple)</t>
  </si>
  <si>
    <t>Airpods (Generic)</t>
  </si>
  <si>
    <t>Airpods (Samsung)</t>
  </si>
  <si>
    <t>Back-UPS</t>
  </si>
  <si>
    <t>Book</t>
  </si>
  <si>
    <t>Cellphone</t>
  </si>
  <si>
    <t>Cellphone Charger (Generic)</t>
  </si>
  <si>
    <t>Cellphone Charger (Wireless)</t>
  </si>
  <si>
    <t>Chair (Gaming)</t>
  </si>
  <si>
    <t>Chair (Generic)</t>
  </si>
  <si>
    <t>Cup</t>
  </si>
  <si>
    <t>Decoration (Candle)</t>
  </si>
  <si>
    <t>Decoration (Clock)</t>
  </si>
  <si>
    <t>Decoration (Generic)</t>
  </si>
  <si>
    <t>Decoration (Miniature)</t>
  </si>
  <si>
    <t>Decoration (Picture)</t>
  </si>
  <si>
    <t>Decoration (Plant)</t>
  </si>
  <si>
    <t>Decoration (Rubric's Cube)</t>
  </si>
  <si>
    <t>Decoration (Watch)</t>
  </si>
  <si>
    <t>Desk (Generic)</t>
  </si>
  <si>
    <t>Desk (Standing)</t>
  </si>
  <si>
    <t>Desktop (Generic)</t>
  </si>
  <si>
    <t>Desktop (Linux)</t>
  </si>
  <si>
    <t>Desktop (OSX)</t>
  </si>
  <si>
    <t>Desktop (Windows)</t>
  </si>
  <si>
    <t>Drawing Pad</t>
  </si>
  <si>
    <t>Drink Coaster</t>
  </si>
  <si>
    <t>Earphones</t>
  </si>
  <si>
    <t>Earphones (with Microphone)</t>
  </si>
  <si>
    <t>External Hard Drive</t>
  </si>
  <si>
    <t>External Microphone (Generic)</t>
  </si>
  <si>
    <t>External Microphone (with Boom Arm)</t>
  </si>
  <si>
    <t>External Numpad</t>
  </si>
  <si>
    <t>External Sound Card (Pre-amplifier)</t>
  </si>
  <si>
    <t>External Speakers (Generic)</t>
  </si>
  <si>
    <t>External Speakers (Subwoofers)</t>
  </si>
  <si>
    <t>External Webcam</t>
  </si>
  <si>
    <t>Fan (Desk)</t>
  </si>
  <si>
    <t>Fan (Floor)</t>
  </si>
  <si>
    <t>Footrest</t>
  </si>
  <si>
    <t>Gaming Console</t>
  </si>
  <si>
    <t>Gaming Controller</t>
  </si>
  <si>
    <t>Headphones</t>
  </si>
  <si>
    <t>Headphones (with Microphone)</t>
  </si>
  <si>
    <t>IoT Devices (Raspberry, Arduino, etc)</t>
  </si>
  <si>
    <t>Keyboard (Ergonomic)</t>
  </si>
  <si>
    <t>Keyboard (Gaming)</t>
  </si>
  <si>
    <t>Keyboard (Generic)</t>
  </si>
  <si>
    <t>Lamp (Desk)</t>
  </si>
  <si>
    <t>Lamp (Floor)</t>
  </si>
  <si>
    <t>Laptop (Generic)</t>
  </si>
  <si>
    <t>Laptop (Linux)</t>
  </si>
  <si>
    <t>Laptop (OSX)</t>
  </si>
  <si>
    <t>Laptop (Windows)</t>
  </si>
  <si>
    <t>Laptop Stand</t>
  </si>
  <si>
    <t>Mini Fridge</t>
  </si>
  <si>
    <t>Monitor (Landscape)</t>
  </si>
  <si>
    <t>Monitor (Portrait)</t>
  </si>
  <si>
    <t>Monitor (iMac)</t>
  </si>
  <si>
    <t>Monitor Arm</t>
  </si>
  <si>
    <t>Mouse (Ergonomic)</t>
  </si>
  <si>
    <t>Mouse (Gaming)</t>
  </si>
  <si>
    <t>Mouse (Generic)</t>
  </si>
  <si>
    <t>Mouse (Magic Trackpad)</t>
  </si>
  <si>
    <t>Mousepad (Gaming)</t>
  </si>
  <si>
    <t>Mousepad (Generic)</t>
  </si>
  <si>
    <t>Mug</t>
  </si>
  <si>
    <t>Musical Instrument (Electric Guitar)</t>
  </si>
  <si>
    <t>Musical Instrument (Generic)</t>
  </si>
  <si>
    <t>Musical Instrument (Guitar)</t>
  </si>
  <si>
    <t>Musical Instrument (Keyboard/Piano)</t>
  </si>
  <si>
    <t>Notebook</t>
  </si>
  <si>
    <t>Phone Holder</t>
  </si>
  <si>
    <t>Post-it Note</t>
  </si>
  <si>
    <t>Power Strip</t>
  </si>
  <si>
    <t>Printer</t>
  </si>
  <si>
    <t>Router</t>
  </si>
  <si>
    <t>Scientific Calculator</t>
  </si>
  <si>
    <t>Storage Drawer</t>
  </si>
  <si>
    <t>Stream Deck</t>
  </si>
  <si>
    <t>Tablet (Android)</t>
  </si>
  <si>
    <t>Tablet (Generic)</t>
  </si>
  <si>
    <t>Tablet (Windows)</t>
  </si>
  <si>
    <t>Tablet (iPad)</t>
  </si>
  <si>
    <t>Telephone</t>
  </si>
  <si>
    <t>Trash Can</t>
  </si>
  <si>
    <t>USB Hub</t>
  </si>
  <si>
    <t>Water Bottle</t>
  </si>
  <si>
    <t>Total Items</t>
  </si>
  <si>
    <t>1_97i6mn</t>
  </si>
  <si>
    <t>Group 0</t>
  </si>
  <si>
    <t>2_b2ixh4</t>
  </si>
  <si>
    <t>3_god2vo</t>
  </si>
  <si>
    <t>4_64fumg</t>
  </si>
  <si>
    <t>5_fnwexz</t>
  </si>
  <si>
    <t>6_gq667c</t>
  </si>
  <si>
    <t>7_gnh5u4</t>
  </si>
  <si>
    <t>8_gjawse</t>
  </si>
  <si>
    <t>9_89kbqw</t>
  </si>
  <si>
    <t>10_9s2jus</t>
  </si>
  <si>
    <t>11_gj2imp</t>
  </si>
  <si>
    <t>12_gbplxz</t>
  </si>
  <si>
    <t>13_gpei73</t>
  </si>
  <si>
    <t>14_gll3dg</t>
  </si>
  <si>
    <t>15_gp54dt_checkpoint</t>
  </si>
  <si>
    <t>16_cfhx16</t>
  </si>
  <si>
    <t>17_glkrmx</t>
  </si>
  <si>
    <t>18_gqj4ug</t>
  </si>
  <si>
    <t>19_cvyys1</t>
  </si>
  <si>
    <t>20_8mphv3</t>
  </si>
  <si>
    <t>21_flvwok</t>
  </si>
  <si>
    <t>22_e9msfy</t>
  </si>
  <si>
    <t>23_gnlaum</t>
  </si>
  <si>
    <t>24_7y1byy</t>
  </si>
  <si>
    <t>25_fz7q9o</t>
  </si>
  <si>
    <t>26_fpoahz</t>
  </si>
  <si>
    <t>27_goj0cf</t>
  </si>
  <si>
    <t>28_fefhru</t>
  </si>
  <si>
    <t>29_ekkaau_checkpoint</t>
  </si>
  <si>
    <t>30_fros7c</t>
  </si>
  <si>
    <t>31_dpt1z2</t>
  </si>
  <si>
    <t>32_fgfi37</t>
  </si>
  <si>
    <t>33_b1z1tg</t>
  </si>
  <si>
    <t>34_gi13dh</t>
  </si>
  <si>
    <t>35_gnkplm</t>
  </si>
  <si>
    <t>36_c8ay3b</t>
  </si>
  <si>
    <t>37_avf6bv</t>
  </si>
  <si>
    <t>38_7gdjm6</t>
  </si>
  <si>
    <t>39_f4g2y7</t>
  </si>
  <si>
    <t>40_gju93r</t>
  </si>
  <si>
    <t>41_gl0yjr</t>
  </si>
  <si>
    <t>42_7wzzhl</t>
  </si>
  <si>
    <t>43_dq0gqg</t>
  </si>
  <si>
    <t>44_gggrsg_checkpoint</t>
  </si>
  <si>
    <t>45_fzr3q1</t>
  </si>
  <si>
    <t>46_ce89gb</t>
  </si>
  <si>
    <t>47_ffoe37</t>
  </si>
  <si>
    <t>48_gppsda</t>
  </si>
  <si>
    <t>49_bshzym</t>
  </si>
  <si>
    <t>50_ec2skj</t>
  </si>
  <si>
    <t>51_giy30c</t>
  </si>
  <si>
    <t>52_gh4i3c</t>
  </si>
  <si>
    <t>53_bvn066</t>
  </si>
  <si>
    <t>54_78sq3v</t>
  </si>
  <si>
    <t>55_ggesfj</t>
  </si>
  <si>
    <t>56_gov8rt</t>
  </si>
  <si>
    <t>57_glj5e1</t>
  </si>
  <si>
    <t>58_gkmg5w_checkpoint</t>
  </si>
  <si>
    <t>59_e0tcru</t>
  </si>
  <si>
    <t>60_age7df</t>
  </si>
  <si>
    <t>61_go5rhg</t>
  </si>
  <si>
    <t>62_gob79b</t>
  </si>
  <si>
    <t>63_4tni1i</t>
  </si>
  <si>
    <t>64_95cyf1</t>
  </si>
  <si>
    <t>65_gpr1f4</t>
  </si>
  <si>
    <t>66_gh6s1z</t>
  </si>
  <si>
    <t>67_dyrjt1</t>
  </si>
  <si>
    <t>68_972san</t>
  </si>
  <si>
    <t>69_95wir1</t>
  </si>
  <si>
    <t>70_ccwv51</t>
  </si>
  <si>
    <t>71_gk14ct</t>
  </si>
  <si>
    <t>72_gi3eq6</t>
  </si>
  <si>
    <t>73_gqgg2a_checkpoint</t>
  </si>
  <si>
    <t>74_gq4a9i</t>
  </si>
  <si>
    <t>75_fyklus</t>
  </si>
  <si>
    <t>76_6bqgns</t>
  </si>
  <si>
    <t>77_gd6q3u</t>
  </si>
  <si>
    <t>78_a6fcvk</t>
  </si>
  <si>
    <t>79_9r7wd3</t>
  </si>
  <si>
    <t>80_gki3j3</t>
  </si>
  <si>
    <t>81_bnpte5</t>
  </si>
  <si>
    <t>82_c76mkv</t>
  </si>
  <si>
    <t>83_d5vsdu</t>
  </si>
  <si>
    <t>84_76igo1</t>
  </si>
  <si>
    <t>85_66ohco</t>
  </si>
  <si>
    <t>86_gikvx1</t>
  </si>
  <si>
    <t>87_dd128a_checkpoint</t>
  </si>
  <si>
    <t>88_fvtaj1</t>
  </si>
  <si>
    <t>89_dygzcn</t>
  </si>
  <si>
    <t>90_9a8a5n</t>
  </si>
  <si>
    <t>91_anr3o4</t>
  </si>
  <si>
    <t>92_gmcjg4</t>
  </si>
  <si>
    <t>93_gpdqum</t>
  </si>
  <si>
    <t>94_fb98yn</t>
  </si>
  <si>
    <t>95_gh3fp1</t>
  </si>
  <si>
    <t>96_bzpi9j</t>
  </si>
  <si>
    <t>97_epz1e2</t>
  </si>
  <si>
    <t>98_f7cxu0</t>
  </si>
  <si>
    <t>99_fsmbho</t>
  </si>
  <si>
    <t>100_cq0vnk</t>
  </si>
  <si>
    <t>101_8uwue7_checkpoint</t>
  </si>
  <si>
    <t>102_97asa6</t>
  </si>
  <si>
    <t>103_fjm6pu</t>
  </si>
  <si>
    <t>104_7be2p6</t>
  </si>
  <si>
    <t>105_ecfz7z</t>
  </si>
  <si>
    <t>106_78w3gp</t>
  </si>
  <si>
    <t>107_ejvn4g</t>
  </si>
  <si>
    <t>108_aihoye</t>
  </si>
  <si>
    <t>109_4ep7nm</t>
  </si>
  <si>
    <t>110_g46u7j</t>
  </si>
  <si>
    <t>111_a8ah99</t>
  </si>
  <si>
    <t>112_6cxug6</t>
  </si>
  <si>
    <t>113_cxicfq</t>
  </si>
  <si>
    <t>114_fmn0iy</t>
  </si>
  <si>
    <t>115_cmriv6</t>
  </si>
  <si>
    <t>116_7kgpjl_checkpoint</t>
  </si>
  <si>
    <t>117_chc38f</t>
  </si>
  <si>
    <t>118_g0fzb1</t>
  </si>
  <si>
    <t>119_gioxb9</t>
  </si>
  <si>
    <t>120_8m4fdw</t>
  </si>
  <si>
    <t>121_glmy8b</t>
  </si>
  <si>
    <t>122_ghwm70</t>
  </si>
  <si>
    <t>123_fw6pyo</t>
  </si>
  <si>
    <t>124_7bepxv</t>
  </si>
  <si>
    <t>125_cj5l9a</t>
  </si>
  <si>
    <t>126_5yt3it</t>
  </si>
  <si>
    <t>127_gpsg9n</t>
  </si>
  <si>
    <t>128_690obv</t>
  </si>
  <si>
    <t>129_ainojs</t>
  </si>
  <si>
    <t>130_gq2hio_checkpoint</t>
  </si>
  <si>
    <t>131_fmy1jh</t>
  </si>
  <si>
    <t>132_giyyak</t>
  </si>
  <si>
    <t>133_eq6r80</t>
  </si>
  <si>
    <t>134_awuxf3</t>
  </si>
  <si>
    <t>135_gibg74</t>
  </si>
  <si>
    <t>136_gfou2y</t>
  </si>
  <si>
    <t>137_gmggnr</t>
  </si>
  <si>
    <t>138_gkmu12</t>
  </si>
  <si>
    <t>139_gk9ffj</t>
  </si>
  <si>
    <t>140_au770l</t>
  </si>
  <si>
    <t>141_fbo33c</t>
  </si>
  <si>
    <t>142_ggt6n5</t>
  </si>
  <si>
    <t>143_dchih9</t>
  </si>
  <si>
    <t>144_ft01sb_checkpoint</t>
  </si>
  <si>
    <t>1_g7tp5y</t>
  </si>
  <si>
    <t>Group 1</t>
  </si>
  <si>
    <t>2_gi8orz</t>
  </si>
  <si>
    <t>3_gpez4j</t>
  </si>
  <si>
    <t>4_dk1zg5</t>
  </si>
  <si>
    <t>5_ghbujd</t>
  </si>
  <si>
    <t>6_gp8c3p</t>
  </si>
  <si>
    <t>7_gi02lv</t>
  </si>
  <si>
    <t>8_dv36zr</t>
  </si>
  <si>
    <t>9_6x0xc5</t>
  </si>
  <si>
    <t>10_g2mplq</t>
  </si>
  <si>
    <t>11_gmbil7</t>
  </si>
  <si>
    <t>12_gjunp4</t>
  </si>
  <si>
    <t>13_f4eohx</t>
  </si>
  <si>
    <t>14_fxxmpv</t>
  </si>
  <si>
    <t>15_6xndrn_checkpoint</t>
  </si>
  <si>
    <t>16_fisarl</t>
  </si>
  <si>
    <t>17_a9n1uk</t>
  </si>
  <si>
    <t>18_fqpqgp</t>
  </si>
  <si>
    <t>19_gppc5d</t>
  </si>
  <si>
    <t>20_d85y8m</t>
  </si>
  <si>
    <t>21_47ae49</t>
  </si>
  <si>
    <t>22_ghgrie</t>
  </si>
  <si>
    <t>23_90azfy</t>
  </si>
  <si>
    <t>24_ggfmo1</t>
  </si>
  <si>
    <t>26_anuo1r</t>
  </si>
  <si>
    <t>27_ar1q8z</t>
  </si>
  <si>
    <t>28_gjy47w</t>
  </si>
  <si>
    <t>29_ghtwdc_checkpoint</t>
  </si>
  <si>
    <t>30_gjebqn</t>
  </si>
  <si>
    <t>31_gqo53f</t>
  </si>
  <si>
    <t>32_glvohn</t>
  </si>
  <si>
    <t>33_9plit7</t>
  </si>
  <si>
    <t>34_90tmym</t>
  </si>
  <si>
    <t>35_7e0dh2</t>
  </si>
  <si>
    <t>36_gieuhc</t>
  </si>
  <si>
    <t>37_cdcl04</t>
  </si>
  <si>
    <t>38_dqgs7q</t>
  </si>
  <si>
    <t>39_er3lb6</t>
  </si>
  <si>
    <t>40_ektjwy</t>
  </si>
  <si>
    <t>41_gmw5b8</t>
  </si>
  <si>
    <t>42_godsid</t>
  </si>
  <si>
    <t>43_g5v7qz</t>
  </si>
  <si>
    <t>44_gpxpmh_checkpoint</t>
  </si>
  <si>
    <t>45_fwwx8a</t>
  </si>
  <si>
    <t>46_glfixc</t>
  </si>
  <si>
    <t>47_6x69xs</t>
  </si>
  <si>
    <t>48_ahvzag</t>
  </si>
  <si>
    <t>49_gimpuo</t>
  </si>
  <si>
    <t>50_gn5se6</t>
  </si>
  <si>
    <t>51_6mpb7j</t>
  </si>
  <si>
    <t>52_d89gm6</t>
  </si>
  <si>
    <t>53_5l793i</t>
  </si>
  <si>
    <t>54_6s5w7l</t>
  </si>
  <si>
    <t>55_8pkdt1</t>
  </si>
  <si>
    <t>56_gjya5d</t>
  </si>
  <si>
    <t>57_gl5c1f</t>
  </si>
  <si>
    <t>58_goe9gl_checkpoint</t>
  </si>
  <si>
    <t>59_5u4urj</t>
  </si>
  <si>
    <t>60_fjl729</t>
  </si>
  <si>
    <t>61_fjr17g</t>
  </si>
  <si>
    <t>62_bnd6jt</t>
  </si>
  <si>
    <t>63_ghs51f</t>
  </si>
  <si>
    <t>64_6rfdgv</t>
  </si>
  <si>
    <t>65_7yqdmc</t>
  </si>
  <si>
    <t>66_eu4f8l</t>
  </si>
  <si>
    <t>67_gfarqu</t>
  </si>
  <si>
    <t>68_af1rez</t>
  </si>
  <si>
    <t>69_gg54r9</t>
  </si>
  <si>
    <t>70_a4od00</t>
  </si>
  <si>
    <t>71_fph20m</t>
  </si>
  <si>
    <t>72_cznb3j</t>
  </si>
  <si>
    <t>73_glycfp_checkpoint</t>
  </si>
  <si>
    <t>74_5dxgnh</t>
  </si>
  <si>
    <t>75_gguim0</t>
  </si>
  <si>
    <t>76_ffo9iu</t>
  </si>
  <si>
    <t>77_e8583t</t>
  </si>
  <si>
    <t>78_4meenu</t>
  </si>
  <si>
    <t>79_gl1mni</t>
  </si>
  <si>
    <t>80_fvv0fj</t>
  </si>
  <si>
    <t>81_gkiu2e</t>
  </si>
  <si>
    <t>82_bqp69r</t>
  </si>
  <si>
    <t>83_9jz7n4</t>
  </si>
  <si>
    <t>84_go9snf</t>
  </si>
  <si>
    <t>85_gk8cjz</t>
  </si>
  <si>
    <t>86_gh3r6q</t>
  </si>
  <si>
    <t>87_698nzt_checkpoint</t>
  </si>
  <si>
    <t>88_7fgios</t>
  </si>
  <si>
    <t>89_ccyz8g</t>
  </si>
  <si>
    <t>90_gjsjc0</t>
  </si>
  <si>
    <t>91_ghws6b</t>
  </si>
  <si>
    <t>92_6jxu4m</t>
  </si>
  <si>
    <t>93_gdjrqr</t>
  </si>
  <si>
    <t>94_gnp8kd</t>
  </si>
  <si>
    <t>95_6g2vse</t>
  </si>
  <si>
    <t>96_eppaht</t>
  </si>
  <si>
    <t>97_cp57ds</t>
  </si>
  <si>
    <t>98_gku29r</t>
  </si>
  <si>
    <t>99_4761b0</t>
  </si>
  <si>
    <t>100_egykwn</t>
  </si>
  <si>
    <t>101_d2vkxa_checkpoint</t>
  </si>
  <si>
    <t>102_47dhj5</t>
  </si>
  <si>
    <t>103_c99kkr</t>
  </si>
  <si>
    <t>104_ghenwi</t>
  </si>
  <si>
    <t>105_dc5ais</t>
  </si>
  <si>
    <t>106_ggrxow</t>
  </si>
  <si>
    <t>107_dj5vxf</t>
  </si>
  <si>
    <t>108_fgyjtf</t>
  </si>
  <si>
    <t>109_gkjdb1</t>
  </si>
  <si>
    <t>110_fcz6fz</t>
  </si>
  <si>
    <t>111_fja7uo</t>
  </si>
  <si>
    <t>112_fm1kaz</t>
  </si>
  <si>
    <t>113_gkp6kq</t>
  </si>
  <si>
    <t>114_gl58ln</t>
  </si>
  <si>
    <t>115_gq56tk</t>
  </si>
  <si>
    <t>116_9ucbp5_checkpoint</t>
  </si>
  <si>
    <t>117_gmc5ja</t>
  </si>
  <si>
    <t>118_bibl3y</t>
  </si>
  <si>
    <t>119_g3x6da</t>
  </si>
  <si>
    <t>120_gqp6gy</t>
  </si>
  <si>
    <t>121_gg5vxk</t>
  </si>
  <si>
    <t>122_gljyku</t>
  </si>
  <si>
    <t>123_athyl4</t>
  </si>
  <si>
    <t>124_a73hn8</t>
  </si>
  <si>
    <t>125_85751n</t>
  </si>
  <si>
    <t>126_bf7k6b</t>
  </si>
  <si>
    <t>127_48clk2</t>
  </si>
  <si>
    <t>128_gl4oa9</t>
  </si>
  <si>
    <t>129_gq52ty</t>
  </si>
  <si>
    <t>130_gglz1b_checkpoint</t>
  </si>
  <si>
    <t>131_6ss4rs</t>
  </si>
  <si>
    <t>132_ghp2n6</t>
  </si>
  <si>
    <t>133_f5ph39</t>
  </si>
  <si>
    <t>134_atx92a</t>
  </si>
  <si>
    <t>135_gpofkf</t>
  </si>
  <si>
    <t>136_fc4pmk</t>
  </si>
  <si>
    <t>137_ghozb8</t>
  </si>
  <si>
    <t>138_glakvd</t>
  </si>
  <si>
    <t>139_dbh344</t>
  </si>
  <si>
    <t>140_6y0535</t>
  </si>
  <si>
    <t>141_gni2dt</t>
  </si>
  <si>
    <t>142_9sp6si</t>
  </si>
  <si>
    <t>143_crk2wy</t>
  </si>
  <si>
    <t>144_gq127x_checkpoint</t>
  </si>
  <si>
    <t>1_goiruz</t>
  </si>
  <si>
    <t>Group 2</t>
  </si>
  <si>
    <t>2_gp2z1c</t>
  </si>
  <si>
    <t>3_gj88e4</t>
  </si>
  <si>
    <t>4_fhevrf</t>
  </si>
  <si>
    <t>5_ejkrie</t>
  </si>
  <si>
    <t>6_ggctah</t>
  </si>
  <si>
    <t>7_8a14on</t>
  </si>
  <si>
    <t>8_gmgfcf</t>
  </si>
  <si>
    <t>9_b1fovm</t>
  </si>
  <si>
    <t>10_gipbe2</t>
  </si>
  <si>
    <t>11_b50nsi</t>
  </si>
  <si>
    <t>12_fs1cc3</t>
  </si>
  <si>
    <t>13_g69wbu</t>
  </si>
  <si>
    <t>14_gi7amq</t>
  </si>
  <si>
    <t>15_8ui6io_checkpoint</t>
  </si>
  <si>
    <t>16_dp55hi</t>
  </si>
  <si>
    <t>17_fcre0m</t>
  </si>
  <si>
    <t>18_9qqb5b</t>
  </si>
  <si>
    <t>19_e6ztg6</t>
  </si>
  <si>
    <t>20_ggykdo</t>
  </si>
  <si>
    <t>21_gebl8y</t>
  </si>
  <si>
    <t>22_gkl48d</t>
  </si>
  <si>
    <t>23_as99u6</t>
  </si>
  <si>
    <t>24_8bou2j</t>
  </si>
  <si>
    <t>25_gb4up4</t>
  </si>
  <si>
    <t>26_6i2ssj</t>
  </si>
  <si>
    <t>27_gakl34</t>
  </si>
  <si>
    <t>28_ghhetg</t>
  </si>
  <si>
    <t>29_a7xwwo_checkpoint</t>
  </si>
  <si>
    <t>30_dbv7ih</t>
  </si>
  <si>
    <t>31_agy3ak</t>
  </si>
  <si>
    <t>32_86dcaq</t>
  </si>
  <si>
    <t>33_8xap4s</t>
  </si>
  <si>
    <t>34_c08zop</t>
  </si>
  <si>
    <t>35_fui6to</t>
  </si>
  <si>
    <t>36_80xg3n</t>
  </si>
  <si>
    <t>37_8kk10j</t>
  </si>
  <si>
    <t>38_eu2a8f</t>
  </si>
  <si>
    <t>39_gjek3g</t>
  </si>
  <si>
    <t>40_gof2mk</t>
  </si>
  <si>
    <t>41_8nkfs8</t>
  </si>
  <si>
    <t>42_go3ycu</t>
  </si>
  <si>
    <t>43_f6x7a4_checkpoint</t>
  </si>
  <si>
    <t>44_gm4ghz</t>
  </si>
  <si>
    <t>45_gcw7dd</t>
  </si>
  <si>
    <t>46_gjxjbj</t>
  </si>
  <si>
    <t>47_gilyum</t>
  </si>
  <si>
    <t>48_ftq3in</t>
  </si>
  <si>
    <t>49_g4d4s2</t>
  </si>
  <si>
    <t>50_gj1uh0</t>
  </si>
  <si>
    <t>51_gn31df</t>
  </si>
  <si>
    <t>52_gntqri</t>
  </si>
  <si>
    <t>53_gmxgbh</t>
  </si>
  <si>
    <t>54_a084w7</t>
  </si>
  <si>
    <t>55_gjy4b2</t>
  </si>
  <si>
    <t>56_fzjlzx</t>
  </si>
  <si>
    <t>57_glrvsl</t>
  </si>
  <si>
    <t>58_ggmfy9_checkpoint</t>
  </si>
  <si>
    <t>59_gokx53</t>
  </si>
  <si>
    <t>60_49kezr</t>
  </si>
  <si>
    <t>61_bgeouh</t>
  </si>
  <si>
    <t>62_frwnfs</t>
  </si>
  <si>
    <t>63_gpkudw</t>
  </si>
  <si>
    <t>64_acma52</t>
  </si>
  <si>
    <t>65_gijddy</t>
  </si>
  <si>
    <t>66_gh0zyi</t>
  </si>
  <si>
    <t>67_gmfmdt</t>
  </si>
  <si>
    <t>68_gjjmax</t>
  </si>
  <si>
    <t>69_g6nvll</t>
  </si>
  <si>
    <t>70_ggb9an</t>
  </si>
  <si>
    <t>71_godp72</t>
  </si>
  <si>
    <t>72_4lsmlx_checkpoint</t>
  </si>
  <si>
    <t>73_eo7fnt</t>
  </si>
  <si>
    <t>74_9cczb4</t>
  </si>
  <si>
    <t>75_gqoq6l</t>
  </si>
  <si>
    <t>76_gi9zf2</t>
  </si>
  <si>
    <t>77_gopt47</t>
  </si>
  <si>
    <t>78_gklqe6</t>
  </si>
  <si>
    <t>79_gm34ed</t>
  </si>
  <si>
    <t>80_gob04n</t>
  </si>
  <si>
    <t>81_bk23x2</t>
  </si>
  <si>
    <t>82_4l25af</t>
  </si>
  <si>
    <t>83_amr6on</t>
  </si>
  <si>
    <t>84_gi2xd9</t>
  </si>
  <si>
    <t>85_ggmoud</t>
  </si>
  <si>
    <t>86_929e0q_checkpoint</t>
  </si>
  <si>
    <t>87_go8wuk</t>
  </si>
  <si>
    <t>88_ghnjn1</t>
  </si>
  <si>
    <t>89_ggfdrj</t>
  </si>
  <si>
    <t>90_ghmekq</t>
  </si>
  <si>
    <t>91_cxxrla</t>
  </si>
  <si>
    <t>92_9kji4t</t>
  </si>
  <si>
    <t>93_9ear46</t>
  </si>
  <si>
    <t>94_eswmnc</t>
  </si>
  <si>
    <t>95_gljjk9</t>
  </si>
  <si>
    <t>96_g45c7v</t>
  </si>
  <si>
    <t>97_98jt58</t>
  </si>
  <si>
    <t>98_gphszn</t>
  </si>
  <si>
    <t>99_f3jenx</t>
  </si>
  <si>
    <t>100_4dwwty</t>
  </si>
  <si>
    <t>101_amddkp_checkpoint</t>
  </si>
  <si>
    <t>102_4a6lw2</t>
  </si>
  <si>
    <t>103_ggmry2</t>
  </si>
  <si>
    <t>104_gowga7</t>
  </si>
  <si>
    <t>105_gqd0dd</t>
  </si>
  <si>
    <t>106_gn0jom</t>
  </si>
  <si>
    <t>107_fle5uo</t>
  </si>
  <si>
    <t>108_48clm5</t>
  </si>
  <si>
    <t>109_c9qucx</t>
  </si>
  <si>
    <t>110_ghgms0</t>
  </si>
  <si>
    <t>111_gp6qox</t>
  </si>
  <si>
    <t>112_ggxusc</t>
  </si>
  <si>
    <t>113_7oetzu</t>
  </si>
  <si>
    <t>114_gm8i0e</t>
  </si>
  <si>
    <t>115_8p3onf_checkpoint</t>
  </si>
  <si>
    <t>116_g1xvu2</t>
  </si>
  <si>
    <t>117_aud0i6</t>
  </si>
  <si>
    <t>118_egr2nd</t>
  </si>
  <si>
    <t>119_an9snr</t>
  </si>
  <si>
    <t>120_91j9x2</t>
  </si>
  <si>
    <t>121_gqnfk8</t>
  </si>
  <si>
    <t>122_bb9veh</t>
  </si>
  <si>
    <t>123_9msv5s</t>
  </si>
  <si>
    <t>124_gjqu0y</t>
  </si>
  <si>
    <t>125_8ecae7</t>
  </si>
  <si>
    <t>126_9s4xaj</t>
  </si>
  <si>
    <t>127_6ff8d5</t>
  </si>
  <si>
    <t>128_8ahz9z</t>
  </si>
  <si>
    <t>129_gm4ljr_checkpoint</t>
  </si>
  <si>
    <t>130_gkfpkd</t>
  </si>
  <si>
    <t>131_5tjrxk</t>
  </si>
  <si>
    <t>132_erw1jo</t>
  </si>
  <si>
    <t>133_7lso4d</t>
  </si>
  <si>
    <t>134_dprmnn</t>
  </si>
  <si>
    <t>135_471ogz</t>
  </si>
  <si>
    <t>136_gkkrig</t>
  </si>
  <si>
    <t>137_cgfk7k</t>
  </si>
  <si>
    <t>138_br8z64</t>
  </si>
  <si>
    <t>139_g79527</t>
  </si>
  <si>
    <t>140_gl9idb</t>
  </si>
  <si>
    <t>141_502714</t>
  </si>
  <si>
    <t>142_gfwshp</t>
  </si>
  <si>
    <t>143_fgjp0h_checkpoint</t>
  </si>
  <si>
    <t>Total</t>
  </si>
  <si>
    <t>Airpods</t>
  </si>
  <si>
    <t>Cellphone Charger</t>
  </si>
  <si>
    <t>Chair</t>
  </si>
  <si>
    <t>Decoration</t>
  </si>
  <si>
    <t>Desk</t>
  </si>
  <si>
    <t>Desktop</t>
  </si>
  <si>
    <t>External Microphone</t>
  </si>
  <si>
    <t>External Sound Card</t>
  </si>
  <si>
    <t>External Speakers</t>
  </si>
  <si>
    <t>Fan</t>
  </si>
  <si>
    <t>IoT Devices</t>
  </si>
  <si>
    <t>Keyboard</t>
  </si>
  <si>
    <t>Lamp</t>
  </si>
  <si>
    <t>Laptop</t>
  </si>
  <si>
    <t>Monitor</t>
  </si>
  <si>
    <t>Mouse</t>
  </si>
  <si>
    <t>Mousepad</t>
  </si>
  <si>
    <t>Musical Instrument</t>
  </si>
  <si>
    <t>Tablet</t>
  </si>
  <si>
    <t>Item</t>
  </si>
  <si>
    <t>Occurrences</t>
  </si>
  <si>
    <t>Computer Accessories</t>
  </si>
  <si>
    <t>House Objects</t>
  </si>
  <si>
    <t>Computers &amp; Tablets</t>
  </si>
  <si>
    <t>Electronics &amp; Other Accessories</t>
  </si>
  <si>
    <t>Personal Objects</t>
  </si>
  <si>
    <t>Items that were surprising</t>
  </si>
  <si>
    <t>Unpopular items that we thought were popular</t>
  </si>
  <si>
    <t>Count (&gt; 0)</t>
  </si>
  <si>
    <t>Ergonomic Items</t>
  </si>
  <si>
    <t>Number of developers that have at least one ergonomic item:</t>
  </si>
  <si>
    <t>Does this developer has an ergonomic item?</t>
  </si>
  <si>
    <t>Total of developers</t>
  </si>
  <si>
    <t>Total (c &gt; 0)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</si>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</sst>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right"/>
    </xf>
    <xf numFmtId="0" fontId="0" fillId="3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2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0" fontId="0" fillId="0" borderId="0" xfId="0" applyAlignment="1">
      <alignment horizontal="center" wrapText="1"/>
    </xf>
    <xf numFmtId="0" fontId="0" fillId="3" borderId="0" xfId="0" applyFill="1" applyAlignment="1">
      <alignment horizontal="right"/>
    </xf>
    <xf numFmtId="0" fontId="1" fillId="0" borderId="0" xfId="0" applyFont="1"/>
    <xf numFmtId="0" fontId="1" fillId="0" borderId="0" xfId="0" applyFont="1"/>
    <xf numFmtId="0" fontId="0" fillId="4" borderId="0" xfId="0" applyFill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6" borderId="0" xfId="0" applyFill="1" applyAlignment="1">
      <alignment horizontal="center" vertical="center" wrapText="1"/>
    </xf>
    <xf numFmtId="0" fontId="0" fillId="7" borderId="0" xfId="0" applyFill="1" applyAlignment="1">
      <alignment horizontal="center" vertical="center" wrapText="1"/>
    </xf>
    <xf numFmtId="0" fontId="0" fillId="8" borderId="0" xfId="0" applyFill="1" applyAlignment="1">
      <alignment horizontal="center" vertical="center" wrapText="1"/>
    </xf>
    <xf numFmtId="2" fontId="0" fillId="0" borderId="0" xfId="0" applyNumberFormat="1"/>
  </cellXfs>
  <cellStyles count="1">
    <cellStyle name="Normal" xfId="0" builtinId="0"/>
  </cellStyles>
  <dxfs count="2"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AE98D2"/>
      <color rgb="FFEF7F7F"/>
      <color rgb="FFE2908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6">
                <a:lumMod val="60000"/>
                <a:lumOff val="40000"/>
              </a:schemeClr>
            </a:solidFill>
            <a:ln w="19050">
              <a:solidFill>
                <a:schemeClr val="tx1"/>
              </a:solidFill>
            </a:ln>
            <a:effectLst/>
          </c:spPr>
          <c:invertIfNegative val="0"/>
          <c:val>
            <c:numRef>
              <c:f>'Data (Collapsed)'!$AH$435:$AH$440</c:f>
              <c:numCache>
                <c:formatCode>General</c:formatCode>
                <c:ptCount val="6"/>
                <c:pt idx="0">
                  <c:v>173</c:v>
                </c:pt>
                <c:pt idx="1">
                  <c:v>149</c:v>
                </c:pt>
                <c:pt idx="2">
                  <c:v>54</c:v>
                </c:pt>
                <c:pt idx="3">
                  <c:v>19</c:v>
                </c:pt>
                <c:pt idx="4">
                  <c:v>9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1F-4989-B9C6-4D9EF342F1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497892175"/>
        <c:axId val="1498090463"/>
      </c:barChart>
      <c:catAx>
        <c:axId val="14978921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090463"/>
        <c:crosses val="autoZero"/>
        <c:auto val="1"/>
        <c:lblAlgn val="ctr"/>
        <c:lblOffset val="100"/>
        <c:noMultiLvlLbl val="0"/>
      </c:catAx>
      <c:valAx>
        <c:axId val="1498090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7892175"/>
        <c:crosses val="autoZero"/>
        <c:crossBetween val="between"/>
      </c:valAx>
      <c:spPr>
        <a:noFill/>
        <a:ln w="19050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Most Common Items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42600082112640947"/>
          <c:y val="3.7979491074819596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0815981209508658"/>
          <c:y val="6.5016490710050209E-2"/>
          <c:w val="0.65401060164986013"/>
          <c:h val="0.9193718359410960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'Most Common Items (Categorical)'!$B$1</c:f>
              <c:strCache>
                <c:ptCount val="1"/>
                <c:pt idx="0">
                  <c:v>Occurrences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 w="15875">
              <a:solidFill>
                <a:schemeClr val="tx1"/>
              </a:solidFill>
            </a:ln>
            <a:effectLst/>
          </c:spPr>
          <c:invertIfNegative val="0"/>
          <c:dPt>
            <c:idx val="24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 w="158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5578-425D-9EE1-80719872F698}"/>
              </c:ext>
            </c:extLst>
          </c:dPt>
          <c:dPt>
            <c:idx val="25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 w="158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578-425D-9EE1-80719872F698}"/>
              </c:ext>
            </c:extLst>
          </c:dPt>
          <c:dPt>
            <c:idx val="26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 w="158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5578-425D-9EE1-80719872F698}"/>
              </c:ext>
            </c:extLst>
          </c:dPt>
          <c:dPt>
            <c:idx val="27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 w="158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578-425D-9EE1-80719872F698}"/>
              </c:ext>
            </c:extLst>
          </c:dPt>
          <c:dPt>
            <c:idx val="28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 w="158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5578-425D-9EE1-80719872F698}"/>
              </c:ext>
            </c:extLst>
          </c:dPt>
          <c:dPt>
            <c:idx val="29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 w="158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578-425D-9EE1-80719872F698}"/>
              </c:ext>
            </c:extLst>
          </c:dPt>
          <c:dPt>
            <c:idx val="30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 w="158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5578-425D-9EE1-80719872F698}"/>
              </c:ext>
            </c:extLst>
          </c:dPt>
          <c:dPt>
            <c:idx val="31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 w="158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578-425D-9EE1-80719872F698}"/>
              </c:ext>
            </c:extLst>
          </c:dPt>
          <c:dPt>
            <c:idx val="32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 w="158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5578-425D-9EE1-80719872F698}"/>
              </c:ext>
            </c:extLst>
          </c:dPt>
          <c:dPt>
            <c:idx val="33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 w="158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5578-425D-9EE1-80719872F698}"/>
              </c:ext>
            </c:extLst>
          </c:dPt>
          <c:dPt>
            <c:idx val="34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 w="158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5578-425D-9EE1-80719872F698}"/>
              </c:ext>
            </c:extLst>
          </c:dPt>
          <c:dPt>
            <c:idx val="36"/>
            <c:invertIfNegative val="0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 w="158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5578-425D-9EE1-80719872F698}"/>
              </c:ext>
            </c:extLst>
          </c:dPt>
          <c:dPt>
            <c:idx val="37"/>
            <c:invertIfNegative val="0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 w="158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5578-425D-9EE1-80719872F698}"/>
              </c:ext>
            </c:extLst>
          </c:dPt>
          <c:dPt>
            <c:idx val="38"/>
            <c:invertIfNegative val="0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 w="158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5578-425D-9EE1-80719872F698}"/>
              </c:ext>
            </c:extLst>
          </c:dPt>
          <c:dPt>
            <c:idx val="40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 w="158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5578-425D-9EE1-80719872F698}"/>
              </c:ext>
            </c:extLst>
          </c:dPt>
          <c:dPt>
            <c:idx val="41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 w="158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5578-425D-9EE1-80719872F698}"/>
              </c:ext>
            </c:extLst>
          </c:dPt>
          <c:dPt>
            <c:idx val="42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 w="158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5578-425D-9EE1-80719872F698}"/>
              </c:ext>
            </c:extLst>
          </c:dPt>
          <c:dPt>
            <c:idx val="43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 w="158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5578-425D-9EE1-80719872F698}"/>
              </c:ext>
            </c:extLst>
          </c:dPt>
          <c:dPt>
            <c:idx val="44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 w="158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4-5578-425D-9EE1-80719872F698}"/>
              </c:ext>
            </c:extLst>
          </c:dPt>
          <c:dPt>
            <c:idx val="45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 w="158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5578-425D-9EE1-80719872F698}"/>
              </c:ext>
            </c:extLst>
          </c:dPt>
          <c:dPt>
            <c:idx val="46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 w="158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5578-425D-9EE1-80719872F698}"/>
              </c:ext>
            </c:extLst>
          </c:dPt>
          <c:dPt>
            <c:idx val="47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 w="158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5578-425D-9EE1-80719872F698}"/>
              </c:ext>
            </c:extLst>
          </c:dPt>
          <c:dPt>
            <c:idx val="49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 w="158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8-5578-425D-9EE1-80719872F698}"/>
              </c:ext>
            </c:extLst>
          </c:dPt>
          <c:dPt>
            <c:idx val="50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 w="158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5578-425D-9EE1-80719872F698}"/>
              </c:ext>
            </c:extLst>
          </c:dPt>
          <c:dPt>
            <c:idx val="51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 w="158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A-5578-425D-9EE1-80719872F698}"/>
              </c:ext>
            </c:extLst>
          </c:dPt>
          <c:dPt>
            <c:idx val="52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 w="158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5578-425D-9EE1-80719872F698}"/>
              </c:ext>
            </c:extLst>
          </c:dPt>
          <c:dPt>
            <c:idx val="53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 w="158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C-5578-425D-9EE1-80719872F698}"/>
              </c:ext>
            </c:extLst>
          </c:dPt>
          <c:dPt>
            <c:idx val="54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 w="158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5578-425D-9EE1-80719872F698}"/>
              </c:ext>
            </c:extLst>
          </c:dPt>
          <c:dPt>
            <c:idx val="55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 w="158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E-5578-425D-9EE1-80719872F698}"/>
              </c:ext>
            </c:extLst>
          </c:dPt>
          <c:cat>
            <c:strRef>
              <c:f>'Most Common Items (Categorical)'!$A$2:$A$57</c:f>
              <c:strCache>
                <c:ptCount val="56"/>
                <c:pt idx="1">
                  <c:v>Monitor</c:v>
                </c:pt>
                <c:pt idx="2">
                  <c:v>Mouse</c:v>
                </c:pt>
                <c:pt idx="3">
                  <c:v>Keyboard</c:v>
                </c:pt>
                <c:pt idx="4">
                  <c:v>Mousepad</c:v>
                </c:pt>
                <c:pt idx="5">
                  <c:v>Headphones</c:v>
                </c:pt>
                <c:pt idx="6">
                  <c:v>External Speakers</c:v>
                </c:pt>
                <c:pt idx="7">
                  <c:v>Monitor Arm</c:v>
                </c:pt>
                <c:pt idx="8">
                  <c:v>External Webcam</c:v>
                </c:pt>
                <c:pt idx="9">
                  <c:v>External Microphone</c:v>
                </c:pt>
                <c:pt idx="10">
                  <c:v>Power Strip</c:v>
                </c:pt>
                <c:pt idx="11">
                  <c:v>Laptop Stand</c:v>
                </c:pt>
                <c:pt idx="12">
                  <c:v>Airpods</c:v>
                </c:pt>
                <c:pt idx="13">
                  <c:v>USB Hub</c:v>
                </c:pt>
                <c:pt idx="14">
                  <c:v>External Sound Card</c:v>
                </c:pt>
                <c:pt idx="15">
                  <c:v>Printer</c:v>
                </c:pt>
                <c:pt idx="16">
                  <c:v>Router</c:v>
                </c:pt>
                <c:pt idx="17">
                  <c:v>Earphones</c:v>
                </c:pt>
                <c:pt idx="18">
                  <c:v>External Hard Drive</c:v>
                </c:pt>
                <c:pt idx="19">
                  <c:v>External Numpad</c:v>
                </c:pt>
                <c:pt idx="20">
                  <c:v>Drawing Pad</c:v>
                </c:pt>
                <c:pt idx="21">
                  <c:v>Back-UPS</c:v>
                </c:pt>
                <c:pt idx="22">
                  <c:v>Stream Deck</c:v>
                </c:pt>
                <c:pt idx="24">
                  <c:v>Desk</c:v>
                </c:pt>
                <c:pt idx="25">
                  <c:v>Decoration</c:v>
                </c:pt>
                <c:pt idx="26">
                  <c:v>Chair</c:v>
                </c:pt>
                <c:pt idx="27">
                  <c:v>Lamp</c:v>
                </c:pt>
                <c:pt idx="28">
                  <c:v>Storage Drawer</c:v>
                </c:pt>
                <c:pt idx="29">
                  <c:v>Trash Can</c:v>
                </c:pt>
                <c:pt idx="30">
                  <c:v>Musical Instrument</c:v>
                </c:pt>
                <c:pt idx="31">
                  <c:v>Footrest</c:v>
                </c:pt>
                <c:pt idx="32">
                  <c:v>Fan</c:v>
                </c:pt>
                <c:pt idx="33">
                  <c:v>Acoustic Foam</c:v>
                </c:pt>
                <c:pt idx="34">
                  <c:v>Mini Fridge</c:v>
                </c:pt>
                <c:pt idx="36">
                  <c:v>Desktop</c:v>
                </c:pt>
                <c:pt idx="37">
                  <c:v>Laptop</c:v>
                </c:pt>
                <c:pt idx="38">
                  <c:v>Tablet</c:v>
                </c:pt>
                <c:pt idx="40">
                  <c:v>Gaming Controller</c:v>
                </c:pt>
                <c:pt idx="41">
                  <c:v>Cellphone Charger</c:v>
                </c:pt>
                <c:pt idx="42">
                  <c:v>Gaming Console</c:v>
                </c:pt>
                <c:pt idx="43">
                  <c:v>Cellphone</c:v>
                </c:pt>
                <c:pt idx="44">
                  <c:v>Phone Holder</c:v>
                </c:pt>
                <c:pt idx="45">
                  <c:v>IoT Devices</c:v>
                </c:pt>
                <c:pt idx="46">
                  <c:v>Telephone</c:v>
                </c:pt>
                <c:pt idx="47">
                  <c:v>Scientific Calculator</c:v>
                </c:pt>
                <c:pt idx="49">
                  <c:v>Notebook</c:v>
                </c:pt>
                <c:pt idx="50">
                  <c:v>Drink Coaster</c:v>
                </c:pt>
                <c:pt idx="51">
                  <c:v>Mug</c:v>
                </c:pt>
                <c:pt idx="52">
                  <c:v>Water Bottle</c:v>
                </c:pt>
                <c:pt idx="53">
                  <c:v>Book</c:v>
                </c:pt>
                <c:pt idx="54">
                  <c:v>Cup</c:v>
                </c:pt>
                <c:pt idx="55">
                  <c:v>Post-it Note</c:v>
                </c:pt>
              </c:strCache>
            </c:strRef>
          </c:cat>
          <c:val>
            <c:numRef>
              <c:f>'Most Common Items (Categorical)'!$B$2:$B$57</c:f>
              <c:numCache>
                <c:formatCode>General</c:formatCode>
                <c:ptCount val="56"/>
                <c:pt idx="0">
                  <c:v>0</c:v>
                </c:pt>
                <c:pt idx="1">
                  <c:v>412</c:v>
                </c:pt>
                <c:pt idx="2">
                  <c:v>401</c:v>
                </c:pt>
                <c:pt idx="3">
                  <c:v>399</c:v>
                </c:pt>
                <c:pt idx="4">
                  <c:v>280</c:v>
                </c:pt>
                <c:pt idx="5">
                  <c:v>200</c:v>
                </c:pt>
                <c:pt idx="6">
                  <c:v>187</c:v>
                </c:pt>
                <c:pt idx="7">
                  <c:v>73</c:v>
                </c:pt>
                <c:pt idx="8">
                  <c:v>71</c:v>
                </c:pt>
                <c:pt idx="9">
                  <c:v>68</c:v>
                </c:pt>
                <c:pt idx="10">
                  <c:v>46</c:v>
                </c:pt>
                <c:pt idx="11">
                  <c:v>45</c:v>
                </c:pt>
                <c:pt idx="12">
                  <c:v>26</c:v>
                </c:pt>
                <c:pt idx="13">
                  <c:v>26</c:v>
                </c:pt>
                <c:pt idx="14">
                  <c:v>25</c:v>
                </c:pt>
                <c:pt idx="15">
                  <c:v>22</c:v>
                </c:pt>
                <c:pt idx="16">
                  <c:v>22</c:v>
                </c:pt>
                <c:pt idx="17">
                  <c:v>7</c:v>
                </c:pt>
                <c:pt idx="18">
                  <c:v>6</c:v>
                </c:pt>
                <c:pt idx="19">
                  <c:v>6</c:v>
                </c:pt>
                <c:pt idx="20">
                  <c:v>4</c:v>
                </c:pt>
                <c:pt idx="21">
                  <c:v>3</c:v>
                </c:pt>
                <c:pt idx="22">
                  <c:v>2</c:v>
                </c:pt>
                <c:pt idx="23">
                  <c:v>0</c:v>
                </c:pt>
                <c:pt idx="24">
                  <c:v>403</c:v>
                </c:pt>
                <c:pt idx="25">
                  <c:v>255</c:v>
                </c:pt>
                <c:pt idx="26">
                  <c:v>201</c:v>
                </c:pt>
                <c:pt idx="27">
                  <c:v>108</c:v>
                </c:pt>
                <c:pt idx="28">
                  <c:v>75</c:v>
                </c:pt>
                <c:pt idx="29">
                  <c:v>30</c:v>
                </c:pt>
                <c:pt idx="30">
                  <c:v>26</c:v>
                </c:pt>
                <c:pt idx="31">
                  <c:v>16</c:v>
                </c:pt>
                <c:pt idx="32">
                  <c:v>13</c:v>
                </c:pt>
                <c:pt idx="33">
                  <c:v>7</c:v>
                </c:pt>
                <c:pt idx="34">
                  <c:v>2</c:v>
                </c:pt>
                <c:pt idx="35">
                  <c:v>0</c:v>
                </c:pt>
                <c:pt idx="36">
                  <c:v>233</c:v>
                </c:pt>
                <c:pt idx="37">
                  <c:v>185</c:v>
                </c:pt>
                <c:pt idx="38">
                  <c:v>52</c:v>
                </c:pt>
                <c:pt idx="39">
                  <c:v>0</c:v>
                </c:pt>
                <c:pt idx="40">
                  <c:v>87</c:v>
                </c:pt>
                <c:pt idx="41">
                  <c:v>48</c:v>
                </c:pt>
                <c:pt idx="42">
                  <c:v>39</c:v>
                </c:pt>
                <c:pt idx="43">
                  <c:v>39</c:v>
                </c:pt>
                <c:pt idx="44">
                  <c:v>24</c:v>
                </c:pt>
                <c:pt idx="45">
                  <c:v>17</c:v>
                </c:pt>
                <c:pt idx="46">
                  <c:v>15</c:v>
                </c:pt>
                <c:pt idx="47">
                  <c:v>5</c:v>
                </c:pt>
                <c:pt idx="48">
                  <c:v>0</c:v>
                </c:pt>
                <c:pt idx="49">
                  <c:v>51</c:v>
                </c:pt>
                <c:pt idx="50">
                  <c:v>49</c:v>
                </c:pt>
                <c:pt idx="51">
                  <c:v>48</c:v>
                </c:pt>
                <c:pt idx="52">
                  <c:v>45</c:v>
                </c:pt>
                <c:pt idx="53">
                  <c:v>35</c:v>
                </c:pt>
                <c:pt idx="54">
                  <c:v>35</c:v>
                </c:pt>
                <c:pt idx="55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78-425D-9EE1-80719872F6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5"/>
        <c:axId val="835567648"/>
        <c:axId val="667791648"/>
      </c:barChart>
      <c:catAx>
        <c:axId val="835567648"/>
        <c:scaling>
          <c:orientation val="maxMin"/>
        </c:scaling>
        <c:delete val="0"/>
        <c:axPos val="l"/>
        <c:numFmt formatCode="General" sourceLinked="1"/>
        <c:majorTickMark val="none"/>
        <c:minorTickMark val="out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791648"/>
        <c:crosses val="autoZero"/>
        <c:auto val="1"/>
        <c:lblAlgn val="ctr"/>
        <c:lblOffset val="100"/>
        <c:noMultiLvlLbl val="0"/>
      </c:catAx>
      <c:valAx>
        <c:axId val="667791648"/>
        <c:scaling>
          <c:orientation val="minMax"/>
          <c:max val="450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58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567648"/>
        <c:crosses val="autoZero"/>
        <c:crossBetween val="between"/>
      </c:valAx>
      <c:spPr>
        <a:solidFill>
          <a:schemeClr val="bg1">
            <a:lumMod val="95000"/>
          </a:schemeClr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3">
                <a:lumMod val="60000"/>
                <a:lumOff val="40000"/>
              </a:schemeClr>
            </a:solidFill>
            <a:ln w="19050">
              <a:solidFill>
                <a:schemeClr val="tx1"/>
              </a:solidFill>
            </a:ln>
            <a:effectLst/>
          </c:spPr>
          <c:invertIfNegative val="0"/>
          <c:cat>
            <c:strRef>
              <c:f>'Most Common Items (Categorical)'!$A$3:$A$7</c:f>
              <c:strCache>
                <c:ptCount val="5"/>
                <c:pt idx="0">
                  <c:v>Monitor</c:v>
                </c:pt>
                <c:pt idx="1">
                  <c:v>Mouse</c:v>
                </c:pt>
                <c:pt idx="2">
                  <c:v>Keyboard</c:v>
                </c:pt>
                <c:pt idx="3">
                  <c:v>Mousepad</c:v>
                </c:pt>
                <c:pt idx="4">
                  <c:v>Headphones</c:v>
                </c:pt>
              </c:strCache>
            </c:strRef>
          </c:cat>
          <c:val>
            <c:numRef>
              <c:f>'Most Common Items (Categorical)'!$B$3:$B$7</c:f>
              <c:numCache>
                <c:formatCode>General</c:formatCode>
                <c:ptCount val="5"/>
                <c:pt idx="0">
                  <c:v>412</c:v>
                </c:pt>
                <c:pt idx="1">
                  <c:v>401</c:v>
                </c:pt>
                <c:pt idx="2">
                  <c:v>399</c:v>
                </c:pt>
                <c:pt idx="3">
                  <c:v>280</c:v>
                </c:pt>
                <c:pt idx="4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17-4C4C-B42B-7F06BCCF6D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47317503"/>
        <c:axId val="651320879"/>
      </c:barChart>
      <c:catAx>
        <c:axId val="647317503"/>
        <c:scaling>
          <c:orientation val="minMax"/>
        </c:scaling>
        <c:delete val="0"/>
        <c:axPos val="l"/>
        <c:numFmt formatCode="General" sourceLinked="1"/>
        <c:majorTickMark val="none"/>
        <c:minorTickMark val="out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320879"/>
        <c:crosses val="autoZero"/>
        <c:auto val="1"/>
        <c:lblAlgn val="ctr"/>
        <c:lblOffset val="100"/>
        <c:noMultiLvlLbl val="0"/>
      </c:catAx>
      <c:valAx>
        <c:axId val="651320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Workstations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90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317503"/>
        <c:crosses val="autoZero"/>
        <c:crossBetween val="between"/>
      </c:valAx>
      <c:spPr>
        <a:solidFill>
          <a:schemeClr val="bg1">
            <a:lumMod val="95000"/>
          </a:schemeClr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F79646">
                <a:lumMod val="60000"/>
                <a:lumOff val="40000"/>
              </a:srgbClr>
            </a:solidFill>
            <a:ln w="19050">
              <a:solidFill>
                <a:schemeClr val="tx1"/>
              </a:solidFill>
            </a:ln>
            <a:effectLst/>
          </c:spPr>
          <c:invertIfNegative val="0"/>
          <c:cat>
            <c:strRef>
              <c:f>'Most Common Items (Categorical)'!$A$26:$A$30</c:f>
              <c:strCache>
                <c:ptCount val="5"/>
                <c:pt idx="0">
                  <c:v>Desk</c:v>
                </c:pt>
                <c:pt idx="1">
                  <c:v>Decoration</c:v>
                </c:pt>
                <c:pt idx="2">
                  <c:v>Chair</c:v>
                </c:pt>
                <c:pt idx="3">
                  <c:v>Lamp</c:v>
                </c:pt>
                <c:pt idx="4">
                  <c:v>Storage Drawer</c:v>
                </c:pt>
              </c:strCache>
            </c:strRef>
          </c:cat>
          <c:val>
            <c:numRef>
              <c:f>'Most Common Items (Categorical)'!$B$26:$B$30</c:f>
              <c:numCache>
                <c:formatCode>General</c:formatCode>
                <c:ptCount val="5"/>
                <c:pt idx="0">
                  <c:v>403</c:v>
                </c:pt>
                <c:pt idx="1">
                  <c:v>255</c:v>
                </c:pt>
                <c:pt idx="2">
                  <c:v>201</c:v>
                </c:pt>
                <c:pt idx="3">
                  <c:v>108</c:v>
                </c:pt>
                <c:pt idx="4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17-4C4C-B42B-7F06BCCF6D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47317503"/>
        <c:axId val="651320879"/>
      </c:barChart>
      <c:catAx>
        <c:axId val="647317503"/>
        <c:scaling>
          <c:orientation val="minMax"/>
        </c:scaling>
        <c:delete val="0"/>
        <c:axPos val="l"/>
        <c:numFmt formatCode="General" sourceLinked="1"/>
        <c:majorTickMark val="none"/>
        <c:minorTickMark val="out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320879"/>
        <c:crosses val="autoZero"/>
        <c:auto val="1"/>
        <c:lblAlgn val="ctr"/>
        <c:lblOffset val="100"/>
        <c:noMultiLvlLbl val="0"/>
      </c:catAx>
      <c:valAx>
        <c:axId val="651320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Workstations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90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317503"/>
        <c:crosses val="autoZero"/>
        <c:crossBetween val="between"/>
      </c:valAx>
      <c:spPr>
        <a:solidFill>
          <a:schemeClr val="bg1">
            <a:lumMod val="95000"/>
          </a:schemeClr>
        </a:solidFill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4BACC6">
                <a:lumMod val="60000"/>
                <a:lumOff val="40000"/>
              </a:srgbClr>
            </a:solidFill>
            <a:ln w="19050">
              <a:solidFill>
                <a:schemeClr val="tx1"/>
              </a:solidFill>
            </a:ln>
            <a:effectLst/>
          </c:spPr>
          <c:invertIfNegative val="0"/>
          <c:cat>
            <c:strRef>
              <c:f>'Most Common Items (Categorical)'!$A$38:$A$40</c:f>
              <c:strCache>
                <c:ptCount val="3"/>
                <c:pt idx="0">
                  <c:v>Desktop</c:v>
                </c:pt>
                <c:pt idx="1">
                  <c:v>Laptop</c:v>
                </c:pt>
                <c:pt idx="2">
                  <c:v>Tablet</c:v>
                </c:pt>
              </c:strCache>
            </c:strRef>
          </c:cat>
          <c:val>
            <c:numRef>
              <c:f>'Most Common Items (Categorical)'!$B$38:$B$40</c:f>
              <c:numCache>
                <c:formatCode>General</c:formatCode>
                <c:ptCount val="3"/>
                <c:pt idx="0">
                  <c:v>233</c:v>
                </c:pt>
                <c:pt idx="1">
                  <c:v>185</c:v>
                </c:pt>
                <c:pt idx="2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17-4C4C-B42B-7F06BCCF6D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47317503"/>
        <c:axId val="651320879"/>
      </c:barChart>
      <c:catAx>
        <c:axId val="647317503"/>
        <c:scaling>
          <c:orientation val="minMax"/>
        </c:scaling>
        <c:delete val="0"/>
        <c:axPos val="l"/>
        <c:numFmt formatCode="General" sourceLinked="1"/>
        <c:majorTickMark val="none"/>
        <c:minorTickMark val="out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320879"/>
        <c:crosses val="autoZero"/>
        <c:auto val="1"/>
        <c:lblAlgn val="ctr"/>
        <c:lblOffset val="100"/>
        <c:noMultiLvlLbl val="0"/>
      </c:catAx>
      <c:valAx>
        <c:axId val="651320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Workstations</a:t>
                </a:r>
              </a:p>
            </c:rich>
          </c:tx>
          <c:layout>
            <c:manualLayout>
              <c:xMode val="edge"/>
              <c:yMode val="edge"/>
              <c:x val="0.51433814523184607"/>
              <c:y val="0.867361111111111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90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317503"/>
        <c:crosses val="autoZero"/>
        <c:crossBetween val="between"/>
      </c:valAx>
      <c:spPr>
        <a:solidFill>
          <a:schemeClr val="bg1">
            <a:lumMod val="95000"/>
          </a:schemeClr>
        </a:solidFill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EF7F7F"/>
            </a:solidFill>
            <a:ln w="19050">
              <a:solidFill>
                <a:schemeClr val="tx1"/>
              </a:solidFill>
            </a:ln>
            <a:effectLst/>
          </c:spPr>
          <c:invertIfNegative val="0"/>
          <c:cat>
            <c:strRef>
              <c:f>'Most Common Items (Categorical)'!$A$42:$A$46</c:f>
              <c:strCache>
                <c:ptCount val="5"/>
                <c:pt idx="0">
                  <c:v>Gaming Controller</c:v>
                </c:pt>
                <c:pt idx="1">
                  <c:v>Cellphone Charger</c:v>
                </c:pt>
                <c:pt idx="2">
                  <c:v>Gaming Console</c:v>
                </c:pt>
                <c:pt idx="3">
                  <c:v>Cellphone</c:v>
                </c:pt>
                <c:pt idx="4">
                  <c:v>Phone Holder</c:v>
                </c:pt>
              </c:strCache>
            </c:strRef>
          </c:cat>
          <c:val>
            <c:numRef>
              <c:f>'Most Common Items (Categorical)'!$B$42:$B$46</c:f>
              <c:numCache>
                <c:formatCode>General</c:formatCode>
                <c:ptCount val="5"/>
                <c:pt idx="0">
                  <c:v>87</c:v>
                </c:pt>
                <c:pt idx="1">
                  <c:v>48</c:v>
                </c:pt>
                <c:pt idx="2">
                  <c:v>39</c:v>
                </c:pt>
                <c:pt idx="3">
                  <c:v>39</c:v>
                </c:pt>
                <c:pt idx="4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17-4C4C-B42B-7F06BCCF6D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47317503"/>
        <c:axId val="651320879"/>
      </c:barChart>
      <c:catAx>
        <c:axId val="647317503"/>
        <c:scaling>
          <c:orientation val="minMax"/>
        </c:scaling>
        <c:delete val="0"/>
        <c:axPos val="l"/>
        <c:numFmt formatCode="General" sourceLinked="1"/>
        <c:majorTickMark val="none"/>
        <c:minorTickMark val="out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320879"/>
        <c:crosses val="autoZero"/>
        <c:auto val="1"/>
        <c:lblAlgn val="ctr"/>
        <c:lblOffset val="100"/>
        <c:noMultiLvlLbl val="0"/>
      </c:catAx>
      <c:valAx>
        <c:axId val="651320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Workstations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90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317503"/>
        <c:crosses val="autoZero"/>
        <c:crossBetween val="between"/>
      </c:valAx>
      <c:spPr>
        <a:solidFill>
          <a:schemeClr val="bg1">
            <a:lumMod val="95000"/>
          </a:schemeClr>
        </a:solidFill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AE98D2"/>
            </a:solidFill>
            <a:ln w="19050">
              <a:solidFill>
                <a:schemeClr val="tx1"/>
              </a:solidFill>
            </a:ln>
            <a:effectLst/>
          </c:spPr>
          <c:invertIfNegative val="0"/>
          <c:cat>
            <c:strRef>
              <c:f>'Most Common Items (Categorical)'!$A$51:$A$55</c:f>
              <c:strCache>
                <c:ptCount val="5"/>
                <c:pt idx="0">
                  <c:v>Notebook</c:v>
                </c:pt>
                <c:pt idx="1">
                  <c:v>Drink Coaster</c:v>
                </c:pt>
                <c:pt idx="2">
                  <c:v>Mug</c:v>
                </c:pt>
                <c:pt idx="3">
                  <c:v>Water Bottle</c:v>
                </c:pt>
                <c:pt idx="4">
                  <c:v>Book</c:v>
                </c:pt>
              </c:strCache>
            </c:strRef>
          </c:cat>
          <c:val>
            <c:numRef>
              <c:f>'Most Common Items (Categorical)'!$B$51:$B$55</c:f>
              <c:numCache>
                <c:formatCode>General</c:formatCode>
                <c:ptCount val="5"/>
                <c:pt idx="0">
                  <c:v>51</c:v>
                </c:pt>
                <c:pt idx="1">
                  <c:v>49</c:v>
                </c:pt>
                <c:pt idx="2">
                  <c:v>48</c:v>
                </c:pt>
                <c:pt idx="3">
                  <c:v>45</c:v>
                </c:pt>
                <c:pt idx="4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17-4C4C-B42B-7F06BCCF6D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47317503"/>
        <c:axId val="651320879"/>
      </c:barChart>
      <c:catAx>
        <c:axId val="647317503"/>
        <c:scaling>
          <c:orientation val="minMax"/>
        </c:scaling>
        <c:delete val="0"/>
        <c:axPos val="l"/>
        <c:numFmt formatCode="General" sourceLinked="1"/>
        <c:majorTickMark val="none"/>
        <c:minorTickMark val="out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320879"/>
        <c:crosses val="autoZero"/>
        <c:auto val="1"/>
        <c:lblAlgn val="ctr"/>
        <c:lblOffset val="100"/>
        <c:noMultiLvlLbl val="0"/>
      </c:catAx>
      <c:valAx>
        <c:axId val="651320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Workstations</a:t>
                </a:r>
              </a:p>
            </c:rich>
          </c:tx>
          <c:layout>
            <c:manualLayout>
              <c:xMode val="edge"/>
              <c:yMode val="edge"/>
              <c:x val="0.55465791776027995"/>
              <c:y val="0.867361111111111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90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317503"/>
        <c:crosses val="autoZero"/>
        <c:crossBetween val="between"/>
      </c:valAx>
      <c:spPr>
        <a:solidFill>
          <a:schemeClr val="bg1">
            <a:lumMod val="95000"/>
          </a:schemeClr>
        </a:solidFill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3">
                <a:lumMod val="60000"/>
                <a:lumOff val="40000"/>
              </a:schemeClr>
            </a:solidFill>
            <a:ln w="19050">
              <a:solidFill>
                <a:schemeClr val="tx1"/>
              </a:solidFill>
            </a:ln>
            <a:effectLst/>
          </c:spPr>
          <c:invertIfNegative val="0"/>
          <c:cat>
            <c:strRef>
              <c:f>'Most Common Items (Ordered)'!$A$2:$A$11</c:f>
              <c:strCache>
                <c:ptCount val="10"/>
                <c:pt idx="0">
                  <c:v>Monitor</c:v>
                </c:pt>
                <c:pt idx="1">
                  <c:v>Desk</c:v>
                </c:pt>
                <c:pt idx="2">
                  <c:v>Mouse</c:v>
                </c:pt>
                <c:pt idx="3">
                  <c:v>Keyboard</c:v>
                </c:pt>
                <c:pt idx="4">
                  <c:v>Mousepad</c:v>
                </c:pt>
                <c:pt idx="5">
                  <c:v>Decoration</c:v>
                </c:pt>
                <c:pt idx="6">
                  <c:v>Desktop</c:v>
                </c:pt>
                <c:pt idx="7">
                  <c:v>Chair</c:v>
                </c:pt>
                <c:pt idx="8">
                  <c:v>Headphones</c:v>
                </c:pt>
                <c:pt idx="9">
                  <c:v>External Speakers</c:v>
                </c:pt>
              </c:strCache>
            </c:strRef>
          </c:cat>
          <c:val>
            <c:numRef>
              <c:f>'Most Common Items (Ordered)'!$B$2:$B$11</c:f>
              <c:numCache>
                <c:formatCode>General</c:formatCode>
                <c:ptCount val="10"/>
                <c:pt idx="0">
                  <c:v>412</c:v>
                </c:pt>
                <c:pt idx="1">
                  <c:v>403</c:v>
                </c:pt>
                <c:pt idx="2">
                  <c:v>401</c:v>
                </c:pt>
                <c:pt idx="3">
                  <c:v>399</c:v>
                </c:pt>
                <c:pt idx="4">
                  <c:v>280</c:v>
                </c:pt>
                <c:pt idx="5">
                  <c:v>255</c:v>
                </c:pt>
                <c:pt idx="6">
                  <c:v>233</c:v>
                </c:pt>
                <c:pt idx="7">
                  <c:v>201</c:v>
                </c:pt>
                <c:pt idx="8">
                  <c:v>200</c:v>
                </c:pt>
                <c:pt idx="9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17-4C4C-B42B-7F06BCCF6D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47317503"/>
        <c:axId val="651320879"/>
      </c:barChart>
      <c:catAx>
        <c:axId val="647317503"/>
        <c:scaling>
          <c:orientation val="minMax"/>
        </c:scaling>
        <c:delete val="0"/>
        <c:axPos val="l"/>
        <c:numFmt formatCode="General" sourceLinked="1"/>
        <c:majorTickMark val="none"/>
        <c:minorTickMark val="out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320879"/>
        <c:crosses val="autoZero"/>
        <c:auto val="1"/>
        <c:lblAlgn val="ctr"/>
        <c:lblOffset val="100"/>
        <c:noMultiLvlLbl val="0"/>
      </c:catAx>
      <c:valAx>
        <c:axId val="651320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Workstations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90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317503"/>
        <c:crosses val="autoZero"/>
        <c:crossBetween val="between"/>
      </c:valAx>
      <c:spPr>
        <a:solidFill>
          <a:schemeClr val="bg1">
            <a:lumMod val="95000"/>
          </a:schemeClr>
        </a:solidFill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784225</xdr:colOff>
      <xdr:row>437</xdr:row>
      <xdr:rowOff>136525</xdr:rowOff>
    </xdr:from>
    <xdr:to>
      <xdr:col>36</xdr:col>
      <xdr:colOff>466725</xdr:colOff>
      <xdr:row>445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55A94E-4FAF-4D26-B8C9-006A2E986D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633730</xdr:colOff>
      <xdr:row>4</xdr:row>
      <xdr:rowOff>0</xdr:rowOff>
    </xdr:from>
    <xdr:to>
      <xdr:col>9</xdr:col>
      <xdr:colOff>177800</xdr:colOff>
      <xdr:row>58</xdr:row>
      <xdr:rowOff>157480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07D8F35-CA28-4AD2-9EB3-E8E30D4D3D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567690</xdr:colOff>
      <xdr:row>4</xdr:row>
      <xdr:rowOff>3810</xdr:rowOff>
    </xdr:from>
    <xdr:to>
      <xdr:col>20</xdr:col>
      <xdr:colOff>19050</xdr:colOff>
      <xdr:row>19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9750B5-EFEB-4D6B-BF97-313FE36A50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592455</xdr:colOff>
      <xdr:row>19</xdr:row>
      <xdr:rowOff>83820</xdr:rowOff>
    </xdr:from>
    <xdr:to>
      <xdr:col>20</xdr:col>
      <xdr:colOff>43815</xdr:colOff>
      <xdr:row>34</xdr:row>
      <xdr:rowOff>83820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7323298-1A72-47F0-9FC3-57F625E1CB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615315</xdr:colOff>
      <xdr:row>34</xdr:row>
      <xdr:rowOff>156210</xdr:rowOff>
    </xdr:from>
    <xdr:to>
      <xdr:col>20</xdr:col>
      <xdr:colOff>66675</xdr:colOff>
      <xdr:row>49</xdr:row>
      <xdr:rowOff>156210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413C90D-8EE8-4166-92DF-751E06C462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1905</xdr:colOff>
      <xdr:row>50</xdr:row>
      <xdr:rowOff>83820</xdr:rowOff>
    </xdr:from>
    <xdr:to>
      <xdr:col>20</xdr:col>
      <xdr:colOff>93345</xdr:colOff>
      <xdr:row>65</xdr:row>
      <xdr:rowOff>83820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F80340E-53F5-4079-87E6-BEBCEBE77C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81915</xdr:colOff>
      <xdr:row>65</xdr:row>
      <xdr:rowOff>179070</xdr:rowOff>
    </xdr:from>
    <xdr:to>
      <xdr:col>20</xdr:col>
      <xdr:colOff>173355</xdr:colOff>
      <xdr:row>80</xdr:row>
      <xdr:rowOff>179070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507E66C-F5B4-4DBE-AA84-A0FD3CBBEC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323850</xdr:colOff>
      <xdr:row>0</xdr:row>
      <xdr:rowOff>167640</xdr:rowOff>
    </xdr:from>
    <xdr:to>
      <xdr:col>7</xdr:col>
      <xdr:colOff>198120</xdr:colOff>
      <xdr:row>24</xdr:row>
      <xdr:rowOff>72390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F1C069B-4663-4A54-AA2E-085D354283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B442"/>
  <sheetViews>
    <sheetView workbookViewId="0">
      <pane ySplit="1" topLeftCell="A17" activePane="bottomLeft" state="frozen"/>
      <selection pane="bottomLeft" activeCell="A39" sqref="A39"/>
    </sheetView>
  </sheetViews>
  <sheetFormatPr defaultRowHeight="14.5" x14ac:dyDescent="0.35"/>
  <cols>
    <col min="1" max="1" width="25" customWidth="1"/>
    <col min="2" max="2" width="14.54296875" customWidth="1"/>
    <col min="3" max="54" width="35" customWidth="1"/>
  </cols>
  <sheetData>
    <row r="1" spans="1:54" x14ac:dyDescent="0.35">
      <c r="A1" s="1" t="s">
        <v>0</v>
      </c>
      <c r="B1" s="1" t="s">
        <v>1</v>
      </c>
      <c r="C1" s="1" t="s">
        <v>2</v>
      </c>
      <c r="D1" s="1" t="s">
        <v>526</v>
      </c>
      <c r="E1" s="1" t="s">
        <v>6</v>
      </c>
      <c r="F1" s="1" t="s">
        <v>7</v>
      </c>
      <c r="G1" s="1" t="s">
        <v>8</v>
      </c>
      <c r="H1" s="1" t="s">
        <v>527</v>
      </c>
      <c r="I1" s="1" t="s">
        <v>528</v>
      </c>
      <c r="J1" s="1" t="s">
        <v>13</v>
      </c>
      <c r="K1" s="1" t="s">
        <v>529</v>
      </c>
      <c r="L1" s="1" t="s">
        <v>530</v>
      </c>
      <c r="M1" s="1" t="s">
        <v>531</v>
      </c>
      <c r="N1" s="1" t="s">
        <v>28</v>
      </c>
      <c r="O1" s="1" t="s">
        <v>29</v>
      </c>
      <c r="P1" s="1" t="s">
        <v>30</v>
      </c>
      <c r="Q1" s="1" t="s">
        <v>32</v>
      </c>
      <c r="R1" s="1" t="s">
        <v>532</v>
      </c>
      <c r="S1" s="1" t="s">
        <v>35</v>
      </c>
      <c r="T1" s="1" t="s">
        <v>533</v>
      </c>
      <c r="U1" s="1" t="s">
        <v>534</v>
      </c>
      <c r="V1" s="1" t="s">
        <v>39</v>
      </c>
      <c r="W1" s="1" t="s">
        <v>535</v>
      </c>
      <c r="X1" s="1" t="s">
        <v>42</v>
      </c>
      <c r="Y1" s="1" t="s">
        <v>43</v>
      </c>
      <c r="Z1" s="1" t="s">
        <v>44</v>
      </c>
      <c r="AA1" s="1" t="s">
        <v>45</v>
      </c>
      <c r="AB1" s="1" t="s">
        <v>536</v>
      </c>
      <c r="AC1" s="1" t="s">
        <v>537</v>
      </c>
      <c r="AD1" s="1" t="s">
        <v>538</v>
      </c>
      <c r="AE1" s="1" t="s">
        <v>539</v>
      </c>
      <c r="AF1" s="1" t="s">
        <v>57</v>
      </c>
      <c r="AG1" s="1" t="s">
        <v>58</v>
      </c>
      <c r="AH1" s="1" t="s">
        <v>540</v>
      </c>
      <c r="AI1" s="1" t="s">
        <v>62</v>
      </c>
      <c r="AJ1" s="1" t="s">
        <v>541</v>
      </c>
      <c r="AK1" s="1" t="s">
        <v>542</v>
      </c>
      <c r="AL1" s="1" t="s">
        <v>69</v>
      </c>
      <c r="AM1" s="1" t="s">
        <v>543</v>
      </c>
      <c r="AN1" s="1" t="s">
        <v>74</v>
      </c>
      <c r="AO1" s="1" t="s">
        <v>75</v>
      </c>
      <c r="AP1" s="1" t="s">
        <v>76</v>
      </c>
      <c r="AQ1" s="1" t="s">
        <v>77</v>
      </c>
      <c r="AR1" s="1" t="s">
        <v>78</v>
      </c>
      <c r="AS1" s="1" t="s">
        <v>79</v>
      </c>
      <c r="AT1" s="1" t="s">
        <v>80</v>
      </c>
      <c r="AU1" s="1" t="s">
        <v>81</v>
      </c>
      <c r="AV1" s="1" t="s">
        <v>82</v>
      </c>
      <c r="AW1" s="1" t="s">
        <v>544</v>
      </c>
      <c r="AX1" s="1" t="s">
        <v>87</v>
      </c>
      <c r="AY1" s="1" t="s">
        <v>88</v>
      </c>
      <c r="AZ1" s="1" t="s">
        <v>89</v>
      </c>
      <c r="BA1" s="1" t="s">
        <v>90</v>
      </c>
      <c r="BB1" s="1" t="s">
        <v>91</v>
      </c>
    </row>
    <row r="2" spans="1:54" x14ac:dyDescent="0.35">
      <c r="A2" t="s">
        <v>92</v>
      </c>
      <c r="B2" t="s">
        <v>93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2</v>
      </c>
      <c r="J2">
        <v>0</v>
      </c>
      <c r="K2">
        <v>1</v>
      </c>
      <c r="L2">
        <v>1</v>
      </c>
      <c r="M2">
        <v>1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2</v>
      </c>
      <c r="AD2">
        <v>1</v>
      </c>
      <c r="AE2">
        <v>2</v>
      </c>
      <c r="AF2">
        <v>2</v>
      </c>
      <c r="AG2">
        <v>0</v>
      </c>
      <c r="AH2">
        <v>2</v>
      </c>
      <c r="AI2">
        <v>0</v>
      </c>
      <c r="AJ2">
        <v>2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1</v>
      </c>
      <c r="AR2">
        <v>0</v>
      </c>
      <c r="AS2">
        <v>0</v>
      </c>
      <c r="AT2">
        <v>0</v>
      </c>
      <c r="AU2">
        <v>2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f t="shared" ref="BB2:BB65" si="0">SUM(C2:BA2)</f>
        <v>19</v>
      </c>
    </row>
    <row r="3" spans="1:54" x14ac:dyDescent="0.35">
      <c r="A3" t="s">
        <v>94</v>
      </c>
      <c r="B3" t="s">
        <v>93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1</v>
      </c>
      <c r="J3">
        <v>0</v>
      </c>
      <c r="K3">
        <v>7</v>
      </c>
      <c r="L3">
        <v>1</v>
      </c>
      <c r="M3">
        <v>1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1</v>
      </c>
      <c r="V3">
        <v>0</v>
      </c>
      <c r="W3">
        <v>0</v>
      </c>
      <c r="X3">
        <v>0</v>
      </c>
      <c r="Y3">
        <v>0</v>
      </c>
      <c r="Z3">
        <v>2</v>
      </c>
      <c r="AA3">
        <v>0</v>
      </c>
      <c r="AB3">
        <v>0</v>
      </c>
      <c r="AC3">
        <v>1</v>
      </c>
      <c r="AD3">
        <v>0</v>
      </c>
      <c r="AE3">
        <v>0</v>
      </c>
      <c r="AF3">
        <v>0</v>
      </c>
      <c r="AG3">
        <v>0</v>
      </c>
      <c r="AH3">
        <v>4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1</v>
      </c>
      <c r="AZ3">
        <v>0</v>
      </c>
      <c r="BA3">
        <v>0</v>
      </c>
      <c r="BB3">
        <f t="shared" si="0"/>
        <v>20</v>
      </c>
    </row>
    <row r="4" spans="1:54" x14ac:dyDescent="0.35">
      <c r="A4" t="s">
        <v>95</v>
      </c>
      <c r="B4" t="s">
        <v>93</v>
      </c>
      <c r="C4">
        <v>1</v>
      </c>
      <c r="D4">
        <v>0</v>
      </c>
      <c r="E4">
        <v>0</v>
      </c>
      <c r="F4">
        <v>0</v>
      </c>
      <c r="G4">
        <v>0</v>
      </c>
      <c r="H4">
        <v>0</v>
      </c>
      <c r="I4">
        <v>1</v>
      </c>
      <c r="J4">
        <v>0</v>
      </c>
      <c r="K4">
        <v>9</v>
      </c>
      <c r="L4">
        <v>1</v>
      </c>
      <c r="M4">
        <v>1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1</v>
      </c>
      <c r="X4">
        <v>0</v>
      </c>
      <c r="Y4">
        <v>0</v>
      </c>
      <c r="Z4">
        <v>1</v>
      </c>
      <c r="AA4">
        <v>1</v>
      </c>
      <c r="AB4">
        <v>0</v>
      </c>
      <c r="AC4">
        <v>1</v>
      </c>
      <c r="AD4">
        <v>0</v>
      </c>
      <c r="AE4">
        <v>1</v>
      </c>
      <c r="AF4">
        <v>0</v>
      </c>
      <c r="AG4">
        <v>0</v>
      </c>
      <c r="AH4">
        <v>1</v>
      </c>
      <c r="AI4">
        <v>0</v>
      </c>
      <c r="AJ4">
        <v>1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1</v>
      </c>
      <c r="AX4">
        <v>0</v>
      </c>
      <c r="AY4">
        <v>0</v>
      </c>
      <c r="AZ4">
        <v>0</v>
      </c>
      <c r="BA4">
        <v>0</v>
      </c>
      <c r="BB4">
        <f t="shared" si="0"/>
        <v>21</v>
      </c>
    </row>
    <row r="5" spans="1:54" x14ac:dyDescent="0.35">
      <c r="A5" t="s">
        <v>96</v>
      </c>
      <c r="B5" t="s">
        <v>93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1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</v>
      </c>
      <c r="V5">
        <v>0</v>
      </c>
      <c r="W5">
        <v>0</v>
      </c>
      <c r="X5">
        <v>0</v>
      </c>
      <c r="Y5">
        <v>0</v>
      </c>
      <c r="Z5">
        <v>2</v>
      </c>
      <c r="AA5">
        <v>0</v>
      </c>
      <c r="AB5">
        <v>0</v>
      </c>
      <c r="AC5">
        <v>3</v>
      </c>
      <c r="AD5">
        <v>2</v>
      </c>
      <c r="AE5">
        <v>2</v>
      </c>
      <c r="AF5">
        <v>0</v>
      </c>
      <c r="AG5">
        <v>0</v>
      </c>
      <c r="AH5">
        <v>4</v>
      </c>
      <c r="AI5">
        <v>0</v>
      </c>
      <c r="AJ5">
        <v>1</v>
      </c>
      <c r="AK5">
        <v>3</v>
      </c>
      <c r="AL5">
        <v>0</v>
      </c>
      <c r="AM5">
        <v>0</v>
      </c>
      <c r="AN5">
        <v>0</v>
      </c>
      <c r="AO5">
        <v>1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1</v>
      </c>
      <c r="AX5">
        <v>0</v>
      </c>
      <c r="AY5">
        <v>0</v>
      </c>
      <c r="AZ5">
        <v>0</v>
      </c>
      <c r="BA5">
        <v>0</v>
      </c>
      <c r="BB5">
        <f t="shared" si="0"/>
        <v>21</v>
      </c>
    </row>
    <row r="6" spans="1:54" x14ac:dyDescent="0.35">
      <c r="A6" t="s">
        <v>97</v>
      </c>
      <c r="B6" t="s">
        <v>93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1</v>
      </c>
      <c r="J6">
        <v>0</v>
      </c>
      <c r="K6">
        <v>0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1</v>
      </c>
      <c r="U6">
        <v>0</v>
      </c>
      <c r="V6">
        <v>1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1</v>
      </c>
      <c r="AD6">
        <v>0</v>
      </c>
      <c r="AE6">
        <v>1</v>
      </c>
      <c r="AF6">
        <v>1</v>
      </c>
      <c r="AG6">
        <v>0</v>
      </c>
      <c r="AH6">
        <v>1</v>
      </c>
      <c r="AI6">
        <v>0</v>
      </c>
      <c r="AJ6">
        <v>1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1</v>
      </c>
      <c r="AR6">
        <v>0</v>
      </c>
      <c r="AS6">
        <v>0</v>
      </c>
      <c r="AT6">
        <v>0</v>
      </c>
      <c r="AU6">
        <v>1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f t="shared" si="0"/>
        <v>11</v>
      </c>
    </row>
    <row r="7" spans="1:54" x14ac:dyDescent="0.35">
      <c r="A7" t="s">
        <v>98</v>
      </c>
      <c r="B7" t="s">
        <v>93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1</v>
      </c>
      <c r="M7">
        <v>1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2</v>
      </c>
      <c r="V7">
        <v>0</v>
      </c>
      <c r="W7">
        <v>0</v>
      </c>
      <c r="X7">
        <v>0</v>
      </c>
      <c r="Y7">
        <v>0</v>
      </c>
      <c r="Z7">
        <v>1</v>
      </c>
      <c r="AA7">
        <v>0</v>
      </c>
      <c r="AB7">
        <v>0</v>
      </c>
      <c r="AC7">
        <v>1</v>
      </c>
      <c r="AD7">
        <v>0</v>
      </c>
      <c r="AE7">
        <v>0</v>
      </c>
      <c r="AF7">
        <v>0</v>
      </c>
      <c r="AG7">
        <v>0</v>
      </c>
      <c r="AH7">
        <v>1</v>
      </c>
      <c r="AI7">
        <v>0</v>
      </c>
      <c r="AJ7">
        <v>1</v>
      </c>
      <c r="AK7">
        <v>1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f t="shared" si="0"/>
        <v>9</v>
      </c>
    </row>
    <row r="8" spans="1:54" x14ac:dyDescent="0.35">
      <c r="A8" t="s">
        <v>99</v>
      </c>
      <c r="B8" t="s">
        <v>93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1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1</v>
      </c>
      <c r="X8">
        <v>0</v>
      </c>
      <c r="Y8">
        <v>0</v>
      </c>
      <c r="Z8">
        <v>0</v>
      </c>
      <c r="AA8">
        <v>1</v>
      </c>
      <c r="AB8">
        <v>0</v>
      </c>
      <c r="AC8">
        <v>2</v>
      </c>
      <c r="AD8">
        <v>0</v>
      </c>
      <c r="AE8">
        <v>2</v>
      </c>
      <c r="AF8">
        <v>0</v>
      </c>
      <c r="AG8">
        <v>0</v>
      </c>
      <c r="AH8">
        <v>6</v>
      </c>
      <c r="AI8">
        <v>2</v>
      </c>
      <c r="AJ8">
        <v>2</v>
      </c>
      <c r="AK8">
        <v>1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f t="shared" si="0"/>
        <v>18</v>
      </c>
    </row>
    <row r="9" spans="1:54" x14ac:dyDescent="0.35">
      <c r="A9" t="s">
        <v>100</v>
      </c>
      <c r="B9" t="s">
        <v>93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1</v>
      </c>
      <c r="M9">
        <v>0</v>
      </c>
      <c r="N9">
        <v>0</v>
      </c>
      <c r="O9">
        <v>1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1</v>
      </c>
      <c r="AB9">
        <v>0</v>
      </c>
      <c r="AC9">
        <v>1</v>
      </c>
      <c r="AD9">
        <v>0</v>
      </c>
      <c r="AE9">
        <v>1</v>
      </c>
      <c r="AF9">
        <v>1</v>
      </c>
      <c r="AG9">
        <v>0</v>
      </c>
      <c r="AH9">
        <v>1</v>
      </c>
      <c r="AI9">
        <v>0</v>
      </c>
      <c r="AJ9">
        <v>1</v>
      </c>
      <c r="AK9">
        <v>1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1</v>
      </c>
      <c r="AX9">
        <v>0</v>
      </c>
      <c r="AY9">
        <v>0</v>
      </c>
      <c r="AZ9">
        <v>0</v>
      </c>
      <c r="BA9">
        <v>0</v>
      </c>
      <c r="BB9">
        <f t="shared" si="0"/>
        <v>11</v>
      </c>
    </row>
    <row r="10" spans="1:54" x14ac:dyDescent="0.35">
      <c r="A10" t="s">
        <v>101</v>
      </c>
      <c r="B10" t="s">
        <v>93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1</v>
      </c>
      <c r="J10">
        <v>0</v>
      </c>
      <c r="K10">
        <v>13</v>
      </c>
      <c r="L10">
        <v>1</v>
      </c>
      <c r="M10">
        <v>1</v>
      </c>
      <c r="N10">
        <v>0</v>
      </c>
      <c r="O10">
        <v>0</v>
      </c>
      <c r="P10">
        <v>0</v>
      </c>
      <c r="Q10">
        <v>0</v>
      </c>
      <c r="R10">
        <v>1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1</v>
      </c>
      <c r="Z10">
        <v>1</v>
      </c>
      <c r="AA10">
        <v>3</v>
      </c>
      <c r="AB10">
        <v>0</v>
      </c>
      <c r="AC10">
        <v>1</v>
      </c>
      <c r="AD10">
        <v>0</v>
      </c>
      <c r="AE10">
        <v>0</v>
      </c>
      <c r="AF10">
        <v>0</v>
      </c>
      <c r="AG10">
        <v>0</v>
      </c>
      <c r="AH10">
        <v>1</v>
      </c>
      <c r="AI10">
        <v>0</v>
      </c>
      <c r="AJ10">
        <v>1</v>
      </c>
      <c r="AK10">
        <v>1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2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f t="shared" si="0"/>
        <v>28</v>
      </c>
    </row>
    <row r="11" spans="1:54" x14ac:dyDescent="0.35">
      <c r="A11" t="s">
        <v>102</v>
      </c>
      <c r="B11" t="s">
        <v>93</v>
      </c>
      <c r="C11">
        <v>0</v>
      </c>
      <c r="D11">
        <v>0</v>
      </c>
      <c r="E11">
        <v>0</v>
      </c>
      <c r="F11">
        <v>0</v>
      </c>
      <c r="G11">
        <v>0</v>
      </c>
      <c r="H11">
        <v>1</v>
      </c>
      <c r="I11">
        <v>0</v>
      </c>
      <c r="J11">
        <v>0</v>
      </c>
      <c r="K11">
        <v>7</v>
      </c>
      <c r="L11">
        <v>1</v>
      </c>
      <c r="M11">
        <v>1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2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1</v>
      </c>
      <c r="AD11">
        <v>2</v>
      </c>
      <c r="AE11">
        <v>0</v>
      </c>
      <c r="AF11">
        <v>0</v>
      </c>
      <c r="AG11">
        <v>0</v>
      </c>
      <c r="AH11">
        <v>1</v>
      </c>
      <c r="AI11">
        <v>0</v>
      </c>
      <c r="AJ11">
        <v>1</v>
      </c>
      <c r="AK11">
        <v>0</v>
      </c>
      <c r="AL11">
        <v>0</v>
      </c>
      <c r="AM11">
        <v>0</v>
      </c>
      <c r="AN11">
        <v>0</v>
      </c>
      <c r="AO11">
        <v>1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f t="shared" si="0"/>
        <v>18</v>
      </c>
    </row>
    <row r="12" spans="1:54" x14ac:dyDescent="0.35">
      <c r="A12" t="s">
        <v>103</v>
      </c>
      <c r="B12" t="s">
        <v>93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1</v>
      </c>
      <c r="M12">
        <v>1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1</v>
      </c>
      <c r="AD12">
        <v>0</v>
      </c>
      <c r="AE12">
        <v>0</v>
      </c>
      <c r="AF12">
        <v>0</v>
      </c>
      <c r="AG12">
        <v>0</v>
      </c>
      <c r="AH12">
        <v>3</v>
      </c>
      <c r="AI12">
        <v>0</v>
      </c>
      <c r="AJ12">
        <v>1</v>
      </c>
      <c r="AK12">
        <v>1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1</v>
      </c>
      <c r="AX12">
        <v>0</v>
      </c>
      <c r="AY12">
        <v>1</v>
      </c>
      <c r="AZ12">
        <v>0</v>
      </c>
      <c r="BA12">
        <v>0</v>
      </c>
      <c r="BB12">
        <f t="shared" si="0"/>
        <v>10</v>
      </c>
    </row>
    <row r="13" spans="1:54" x14ac:dyDescent="0.35">
      <c r="A13" t="s">
        <v>104</v>
      </c>
      <c r="B13" t="s">
        <v>93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1</v>
      </c>
      <c r="AF13">
        <v>0</v>
      </c>
      <c r="AG13">
        <v>0</v>
      </c>
      <c r="AH13">
        <v>1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f t="shared" si="0"/>
        <v>2</v>
      </c>
    </row>
    <row r="14" spans="1:54" x14ac:dyDescent="0.35">
      <c r="A14" t="s">
        <v>105</v>
      </c>
      <c r="B14" t="s">
        <v>93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1</v>
      </c>
      <c r="M14">
        <v>1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1</v>
      </c>
      <c r="AD14">
        <v>0</v>
      </c>
      <c r="AE14">
        <v>0</v>
      </c>
      <c r="AF14">
        <v>0</v>
      </c>
      <c r="AG14">
        <v>0</v>
      </c>
      <c r="AH14">
        <v>1</v>
      </c>
      <c r="AI14">
        <v>0</v>
      </c>
      <c r="AJ14">
        <v>1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f t="shared" si="0"/>
        <v>5</v>
      </c>
    </row>
    <row r="15" spans="1:54" x14ac:dyDescent="0.35">
      <c r="A15" t="s">
        <v>106</v>
      </c>
      <c r="B15" t="s">
        <v>93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1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1</v>
      </c>
      <c r="Z15">
        <v>1</v>
      </c>
      <c r="AA15">
        <v>0</v>
      </c>
      <c r="AB15">
        <v>0</v>
      </c>
      <c r="AC15">
        <v>1</v>
      </c>
      <c r="AD15">
        <v>0</v>
      </c>
      <c r="AE15">
        <v>0</v>
      </c>
      <c r="AF15">
        <v>0</v>
      </c>
      <c r="AG15">
        <v>0</v>
      </c>
      <c r="AH15">
        <v>1</v>
      </c>
      <c r="AI15">
        <v>0</v>
      </c>
      <c r="AJ15">
        <v>1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1</v>
      </c>
      <c r="AS15">
        <v>0</v>
      </c>
      <c r="AT15">
        <v>0</v>
      </c>
      <c r="AU15">
        <v>1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f t="shared" si="0"/>
        <v>8</v>
      </c>
    </row>
    <row r="16" spans="1:54" x14ac:dyDescent="0.35">
      <c r="A16" t="s">
        <v>107</v>
      </c>
      <c r="B16" t="s">
        <v>93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0</v>
      </c>
      <c r="K16">
        <v>2</v>
      </c>
      <c r="L16">
        <v>1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2</v>
      </c>
      <c r="AB16">
        <v>0</v>
      </c>
      <c r="AC16">
        <v>1</v>
      </c>
      <c r="AD16">
        <v>1</v>
      </c>
      <c r="AE16">
        <v>3</v>
      </c>
      <c r="AF16">
        <v>0</v>
      </c>
      <c r="AG16">
        <v>0</v>
      </c>
      <c r="AH16">
        <v>2</v>
      </c>
      <c r="AI16">
        <v>0</v>
      </c>
      <c r="AJ16">
        <v>2</v>
      </c>
      <c r="AK16">
        <v>1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f t="shared" si="0"/>
        <v>16</v>
      </c>
    </row>
    <row r="17" spans="1:54" x14ac:dyDescent="0.35">
      <c r="A17" t="s">
        <v>108</v>
      </c>
      <c r="B17" t="s">
        <v>93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1</v>
      </c>
      <c r="J17">
        <v>0</v>
      </c>
      <c r="K17">
        <v>1</v>
      </c>
      <c r="L17">
        <v>1</v>
      </c>
      <c r="M17">
        <v>1</v>
      </c>
      <c r="N17">
        <v>0</v>
      </c>
      <c r="O17">
        <v>0</v>
      </c>
      <c r="P17">
        <v>0</v>
      </c>
      <c r="Q17">
        <v>0</v>
      </c>
      <c r="R17">
        <v>1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1</v>
      </c>
      <c r="Z17">
        <v>0</v>
      </c>
      <c r="AA17">
        <v>1</v>
      </c>
      <c r="AB17">
        <v>0</v>
      </c>
      <c r="AC17">
        <v>1</v>
      </c>
      <c r="AD17">
        <v>0</v>
      </c>
      <c r="AE17">
        <v>0</v>
      </c>
      <c r="AF17">
        <v>0</v>
      </c>
      <c r="AG17">
        <v>0</v>
      </c>
      <c r="AH17">
        <v>3</v>
      </c>
      <c r="AI17">
        <v>1</v>
      </c>
      <c r="AJ17">
        <v>1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f t="shared" si="0"/>
        <v>13</v>
      </c>
    </row>
    <row r="18" spans="1:54" x14ac:dyDescent="0.35">
      <c r="A18" t="s">
        <v>109</v>
      </c>
      <c r="B18" t="s">
        <v>93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1</v>
      </c>
      <c r="J18">
        <v>0</v>
      </c>
      <c r="K18">
        <v>1</v>
      </c>
      <c r="L18">
        <v>0</v>
      </c>
      <c r="M18">
        <v>1</v>
      </c>
      <c r="N18">
        <v>0</v>
      </c>
      <c r="O18">
        <v>0</v>
      </c>
      <c r="P18">
        <v>0</v>
      </c>
      <c r="Q18">
        <v>0</v>
      </c>
      <c r="R18">
        <v>1</v>
      </c>
      <c r="S18">
        <v>0</v>
      </c>
      <c r="T18">
        <v>0</v>
      </c>
      <c r="U18">
        <v>0</v>
      </c>
      <c r="V18">
        <v>1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1</v>
      </c>
      <c r="AD18">
        <v>0</v>
      </c>
      <c r="AE18">
        <v>0</v>
      </c>
      <c r="AF18">
        <v>0</v>
      </c>
      <c r="AG18">
        <v>0</v>
      </c>
      <c r="AH18">
        <v>3</v>
      </c>
      <c r="AI18">
        <v>0</v>
      </c>
      <c r="AJ18">
        <v>1</v>
      </c>
      <c r="AK18">
        <v>1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1</v>
      </c>
      <c r="AZ18">
        <v>0</v>
      </c>
      <c r="BA18">
        <v>0</v>
      </c>
      <c r="BB18">
        <f t="shared" si="0"/>
        <v>12</v>
      </c>
    </row>
    <row r="19" spans="1:54" x14ac:dyDescent="0.35">
      <c r="A19" t="s">
        <v>110</v>
      </c>
      <c r="B19" t="s">
        <v>93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1</v>
      </c>
      <c r="K19">
        <v>1</v>
      </c>
      <c r="L19">
        <v>1</v>
      </c>
      <c r="M19">
        <v>1</v>
      </c>
      <c r="N19">
        <v>0</v>
      </c>
      <c r="O19">
        <v>1</v>
      </c>
      <c r="P19">
        <v>0</v>
      </c>
      <c r="Q19">
        <v>0</v>
      </c>
      <c r="R19">
        <v>0</v>
      </c>
      <c r="S19">
        <v>0</v>
      </c>
      <c r="T19">
        <v>2</v>
      </c>
      <c r="U19">
        <v>2</v>
      </c>
      <c r="V19">
        <v>0</v>
      </c>
      <c r="W19">
        <v>0</v>
      </c>
      <c r="X19">
        <v>0</v>
      </c>
      <c r="Y19">
        <v>0</v>
      </c>
      <c r="Z19">
        <v>0</v>
      </c>
      <c r="AA19">
        <v>1</v>
      </c>
      <c r="AB19">
        <v>0</v>
      </c>
      <c r="AC19">
        <v>1</v>
      </c>
      <c r="AD19">
        <v>0</v>
      </c>
      <c r="AE19">
        <v>1</v>
      </c>
      <c r="AF19">
        <v>0</v>
      </c>
      <c r="AG19">
        <v>0</v>
      </c>
      <c r="AH19">
        <v>2</v>
      </c>
      <c r="AI19">
        <v>0</v>
      </c>
      <c r="AJ19">
        <v>1</v>
      </c>
      <c r="AK19">
        <v>1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f t="shared" si="0"/>
        <v>16</v>
      </c>
    </row>
    <row r="20" spans="1:54" x14ac:dyDescent="0.35">
      <c r="A20" t="s">
        <v>111</v>
      </c>
      <c r="B20" t="s">
        <v>93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1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2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1</v>
      </c>
      <c r="AC20">
        <v>2</v>
      </c>
      <c r="AD20">
        <v>0</v>
      </c>
      <c r="AE20">
        <v>3</v>
      </c>
      <c r="AF20">
        <v>1</v>
      </c>
      <c r="AG20">
        <v>0</v>
      </c>
      <c r="AH20">
        <v>2</v>
      </c>
      <c r="AI20">
        <v>0</v>
      </c>
      <c r="AJ20">
        <v>2</v>
      </c>
      <c r="AK20">
        <v>0</v>
      </c>
      <c r="AL20">
        <v>1</v>
      </c>
      <c r="AM20">
        <v>0</v>
      </c>
      <c r="AN20">
        <v>1</v>
      </c>
      <c r="AO20">
        <v>0</v>
      </c>
      <c r="AP20">
        <v>0</v>
      </c>
      <c r="AQ20">
        <v>1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f t="shared" si="0"/>
        <v>17</v>
      </c>
    </row>
    <row r="21" spans="1:54" x14ac:dyDescent="0.35">
      <c r="A21" t="s">
        <v>112</v>
      </c>
      <c r="B21" t="s">
        <v>93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2</v>
      </c>
      <c r="J21">
        <v>0</v>
      </c>
      <c r="K21">
        <v>0</v>
      </c>
      <c r="L21">
        <v>1</v>
      </c>
      <c r="M21">
        <v>2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1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2</v>
      </c>
      <c r="AD21">
        <v>0</v>
      </c>
      <c r="AE21">
        <v>0</v>
      </c>
      <c r="AF21">
        <v>0</v>
      </c>
      <c r="AG21">
        <v>0</v>
      </c>
      <c r="AH21">
        <v>4</v>
      </c>
      <c r="AI21">
        <v>0</v>
      </c>
      <c r="AJ21">
        <v>2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1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f t="shared" si="0"/>
        <v>15</v>
      </c>
    </row>
    <row r="22" spans="1:54" x14ac:dyDescent="0.35">
      <c r="A22" t="s">
        <v>113</v>
      </c>
      <c r="B22" t="s">
        <v>93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1</v>
      </c>
      <c r="J22">
        <v>0</v>
      </c>
      <c r="K22">
        <v>2</v>
      </c>
      <c r="L22">
        <v>1</v>
      </c>
      <c r="M22">
        <v>0</v>
      </c>
      <c r="N22">
        <v>0</v>
      </c>
      <c r="O22">
        <v>1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1</v>
      </c>
      <c r="AB22">
        <v>0</v>
      </c>
      <c r="AC22">
        <v>1</v>
      </c>
      <c r="AD22">
        <v>0</v>
      </c>
      <c r="AE22">
        <v>1</v>
      </c>
      <c r="AF22">
        <v>0</v>
      </c>
      <c r="AG22">
        <v>0</v>
      </c>
      <c r="AH22">
        <v>1</v>
      </c>
      <c r="AI22">
        <v>0</v>
      </c>
      <c r="AJ22">
        <v>2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1</v>
      </c>
      <c r="BA22">
        <v>0</v>
      </c>
      <c r="BB22">
        <f t="shared" si="0"/>
        <v>12</v>
      </c>
    </row>
    <row r="23" spans="1:54" x14ac:dyDescent="0.35">
      <c r="A23" t="s">
        <v>114</v>
      </c>
      <c r="B23" t="s">
        <v>93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1</v>
      </c>
      <c r="J23">
        <v>1</v>
      </c>
      <c r="K23">
        <v>1</v>
      </c>
      <c r="L23">
        <v>1</v>
      </c>
      <c r="M23">
        <v>0</v>
      </c>
      <c r="N23">
        <v>0</v>
      </c>
      <c r="O23">
        <v>1</v>
      </c>
      <c r="P23">
        <v>0</v>
      </c>
      <c r="Q23">
        <v>0</v>
      </c>
      <c r="R23">
        <v>1</v>
      </c>
      <c r="S23">
        <v>0</v>
      </c>
      <c r="T23">
        <v>0</v>
      </c>
      <c r="U23">
        <v>2</v>
      </c>
      <c r="V23">
        <v>0</v>
      </c>
      <c r="W23">
        <v>0</v>
      </c>
      <c r="X23">
        <v>1</v>
      </c>
      <c r="Y23">
        <v>0</v>
      </c>
      <c r="Z23">
        <v>0</v>
      </c>
      <c r="AA23">
        <v>0</v>
      </c>
      <c r="AB23">
        <v>0</v>
      </c>
      <c r="AC23">
        <v>1</v>
      </c>
      <c r="AD23">
        <v>0</v>
      </c>
      <c r="AE23">
        <v>1</v>
      </c>
      <c r="AF23">
        <v>0</v>
      </c>
      <c r="AG23">
        <v>0</v>
      </c>
      <c r="AH23">
        <v>1</v>
      </c>
      <c r="AI23">
        <v>0</v>
      </c>
      <c r="AJ23">
        <v>1</v>
      </c>
      <c r="AK23">
        <v>1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1</v>
      </c>
      <c r="AZ23">
        <v>0</v>
      </c>
      <c r="BA23">
        <v>0</v>
      </c>
      <c r="BB23">
        <f t="shared" si="0"/>
        <v>15</v>
      </c>
    </row>
    <row r="24" spans="1:54" x14ac:dyDescent="0.35">
      <c r="A24" t="s">
        <v>115</v>
      </c>
      <c r="B24" t="s">
        <v>93</v>
      </c>
      <c r="C24">
        <v>0</v>
      </c>
      <c r="D24">
        <v>0</v>
      </c>
      <c r="E24">
        <v>0</v>
      </c>
      <c r="F24">
        <v>0</v>
      </c>
      <c r="G24">
        <v>0</v>
      </c>
      <c r="H24">
        <v>1</v>
      </c>
      <c r="I24">
        <v>0</v>
      </c>
      <c r="J24">
        <v>0</v>
      </c>
      <c r="K24">
        <v>4</v>
      </c>
      <c r="L24">
        <v>1</v>
      </c>
      <c r="M24">
        <v>1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1</v>
      </c>
      <c r="AD24">
        <v>0</v>
      </c>
      <c r="AE24">
        <v>0</v>
      </c>
      <c r="AF24">
        <v>0</v>
      </c>
      <c r="AG24">
        <v>0</v>
      </c>
      <c r="AH24">
        <v>1</v>
      </c>
      <c r="AI24">
        <v>0</v>
      </c>
      <c r="AJ24">
        <v>1</v>
      </c>
      <c r="AK24">
        <v>1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f t="shared" si="0"/>
        <v>11</v>
      </c>
    </row>
    <row r="25" spans="1:54" x14ac:dyDescent="0.35">
      <c r="A25" t="s">
        <v>116</v>
      </c>
      <c r="B25" t="s">
        <v>93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1</v>
      </c>
      <c r="J25">
        <v>0</v>
      </c>
      <c r="K25">
        <v>1</v>
      </c>
      <c r="L25">
        <v>1</v>
      </c>
      <c r="M25">
        <v>1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1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1</v>
      </c>
      <c r="AD25">
        <v>1</v>
      </c>
      <c r="AE25">
        <v>0</v>
      </c>
      <c r="AF25">
        <v>0</v>
      </c>
      <c r="AG25">
        <v>0</v>
      </c>
      <c r="AH25">
        <v>1</v>
      </c>
      <c r="AI25">
        <v>0</v>
      </c>
      <c r="AJ25">
        <v>1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f t="shared" si="0"/>
        <v>9</v>
      </c>
    </row>
    <row r="26" spans="1:54" x14ac:dyDescent="0.35">
      <c r="A26" t="s">
        <v>117</v>
      </c>
      <c r="B26" t="s">
        <v>93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1</v>
      </c>
      <c r="L26">
        <v>1</v>
      </c>
      <c r="M26">
        <v>0</v>
      </c>
      <c r="N26">
        <v>0</v>
      </c>
      <c r="O26">
        <v>0</v>
      </c>
      <c r="P26">
        <v>0</v>
      </c>
      <c r="Q26">
        <v>1</v>
      </c>
      <c r="R26">
        <v>0</v>
      </c>
      <c r="S26">
        <v>0</v>
      </c>
      <c r="T26">
        <v>1</v>
      </c>
      <c r="U26">
        <v>2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1</v>
      </c>
      <c r="AD26">
        <v>0</v>
      </c>
      <c r="AE26">
        <v>0</v>
      </c>
      <c r="AF26">
        <v>0</v>
      </c>
      <c r="AG26">
        <v>0</v>
      </c>
      <c r="AH26">
        <v>3</v>
      </c>
      <c r="AI26">
        <v>1</v>
      </c>
      <c r="AJ26">
        <v>1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1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1</v>
      </c>
      <c r="AX26">
        <v>0</v>
      </c>
      <c r="AY26">
        <v>1</v>
      </c>
      <c r="AZ26">
        <v>0</v>
      </c>
      <c r="BA26">
        <v>0</v>
      </c>
      <c r="BB26">
        <f t="shared" si="0"/>
        <v>15</v>
      </c>
    </row>
    <row r="27" spans="1:54" x14ac:dyDescent="0.35">
      <c r="A27" t="s">
        <v>118</v>
      </c>
      <c r="B27" t="s">
        <v>93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1</v>
      </c>
      <c r="M27">
        <v>0</v>
      </c>
      <c r="N27">
        <v>0</v>
      </c>
      <c r="O27">
        <v>1</v>
      </c>
      <c r="P27">
        <v>0</v>
      </c>
      <c r="Q27">
        <v>0</v>
      </c>
      <c r="R27">
        <v>0</v>
      </c>
      <c r="S27">
        <v>0</v>
      </c>
      <c r="T27">
        <v>0</v>
      </c>
      <c r="U27">
        <v>1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1</v>
      </c>
      <c r="AD27">
        <v>0</v>
      </c>
      <c r="AE27">
        <v>2</v>
      </c>
      <c r="AF27">
        <v>0</v>
      </c>
      <c r="AG27">
        <v>0</v>
      </c>
      <c r="AH27">
        <v>1</v>
      </c>
      <c r="AI27">
        <v>0</v>
      </c>
      <c r="AJ27">
        <v>2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f t="shared" si="0"/>
        <v>9</v>
      </c>
    </row>
    <row r="28" spans="1:54" x14ac:dyDescent="0.35">
      <c r="A28" t="s">
        <v>119</v>
      </c>
      <c r="B28" t="s">
        <v>93</v>
      </c>
      <c r="C28">
        <v>0</v>
      </c>
      <c r="D28">
        <v>0</v>
      </c>
      <c r="E28">
        <v>0</v>
      </c>
      <c r="F28">
        <v>1</v>
      </c>
      <c r="G28">
        <v>0</v>
      </c>
      <c r="H28">
        <v>0</v>
      </c>
      <c r="I28">
        <v>1</v>
      </c>
      <c r="J28">
        <v>0</v>
      </c>
      <c r="K28">
        <v>1</v>
      </c>
      <c r="L28">
        <v>1</v>
      </c>
      <c r="M28">
        <v>1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6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1</v>
      </c>
      <c r="AD28">
        <v>1</v>
      </c>
      <c r="AE28">
        <v>0</v>
      </c>
      <c r="AF28">
        <v>0</v>
      </c>
      <c r="AG28">
        <v>0</v>
      </c>
      <c r="AH28">
        <v>3</v>
      </c>
      <c r="AI28">
        <v>2</v>
      </c>
      <c r="AJ28">
        <v>1</v>
      </c>
      <c r="AK28">
        <v>1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1</v>
      </c>
      <c r="AR28">
        <v>0</v>
      </c>
      <c r="AS28">
        <v>0</v>
      </c>
      <c r="AT28">
        <v>1</v>
      </c>
      <c r="AU28">
        <v>0</v>
      </c>
      <c r="AV28">
        <v>0</v>
      </c>
      <c r="AW28">
        <v>0</v>
      </c>
      <c r="AX28">
        <v>0</v>
      </c>
      <c r="AY28">
        <v>1</v>
      </c>
      <c r="AZ28">
        <v>1</v>
      </c>
      <c r="BA28">
        <v>0</v>
      </c>
      <c r="BB28">
        <f t="shared" si="0"/>
        <v>24</v>
      </c>
    </row>
    <row r="29" spans="1:54" x14ac:dyDescent="0.35">
      <c r="A29" t="s">
        <v>120</v>
      </c>
      <c r="B29" t="s">
        <v>93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1</v>
      </c>
      <c r="K29">
        <v>1</v>
      </c>
      <c r="L29">
        <v>1</v>
      </c>
      <c r="M29">
        <v>0</v>
      </c>
      <c r="N29">
        <v>0</v>
      </c>
      <c r="O29">
        <v>1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1</v>
      </c>
      <c r="AF29">
        <v>0</v>
      </c>
      <c r="AG29">
        <v>0</v>
      </c>
      <c r="AH29">
        <v>1</v>
      </c>
      <c r="AI29">
        <v>0</v>
      </c>
      <c r="AJ29">
        <v>1</v>
      </c>
      <c r="AK29">
        <v>1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f t="shared" si="0"/>
        <v>8</v>
      </c>
    </row>
    <row r="30" spans="1:54" x14ac:dyDescent="0.35">
      <c r="A30" t="s">
        <v>121</v>
      </c>
      <c r="B30" t="s">
        <v>93</v>
      </c>
      <c r="C30">
        <v>0</v>
      </c>
      <c r="D30">
        <v>1</v>
      </c>
      <c r="E30">
        <v>0</v>
      </c>
      <c r="F30">
        <v>0</v>
      </c>
      <c r="G30">
        <v>1</v>
      </c>
      <c r="H30">
        <v>1</v>
      </c>
      <c r="I30">
        <v>0</v>
      </c>
      <c r="J30">
        <v>0</v>
      </c>
      <c r="K30">
        <v>6</v>
      </c>
      <c r="L30">
        <v>1</v>
      </c>
      <c r="M30">
        <v>1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1</v>
      </c>
      <c r="V30">
        <v>0</v>
      </c>
      <c r="W30">
        <v>0</v>
      </c>
      <c r="X30">
        <v>0</v>
      </c>
      <c r="Y30">
        <v>1</v>
      </c>
      <c r="Z30">
        <v>1</v>
      </c>
      <c r="AA30">
        <v>0</v>
      </c>
      <c r="AB30">
        <v>0</v>
      </c>
      <c r="AC30">
        <v>1</v>
      </c>
      <c r="AD30">
        <v>1</v>
      </c>
      <c r="AE30">
        <v>0</v>
      </c>
      <c r="AF30">
        <v>0</v>
      </c>
      <c r="AG30">
        <v>0</v>
      </c>
      <c r="AH30">
        <v>1</v>
      </c>
      <c r="AI30">
        <v>0</v>
      </c>
      <c r="AJ30">
        <v>1</v>
      </c>
      <c r="AK30">
        <v>1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1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f t="shared" si="0"/>
        <v>20</v>
      </c>
    </row>
    <row r="31" spans="1:54" x14ac:dyDescent="0.35">
      <c r="A31" t="s">
        <v>122</v>
      </c>
      <c r="B31" t="s">
        <v>93</v>
      </c>
      <c r="C31">
        <v>0</v>
      </c>
      <c r="D31">
        <v>1</v>
      </c>
      <c r="E31">
        <v>0</v>
      </c>
      <c r="F31">
        <v>0</v>
      </c>
      <c r="G31">
        <v>0</v>
      </c>
      <c r="H31">
        <v>0</v>
      </c>
      <c r="I31">
        <v>1</v>
      </c>
      <c r="J31">
        <v>0</v>
      </c>
      <c r="K31">
        <v>1</v>
      </c>
      <c r="L31">
        <v>1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1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1</v>
      </c>
      <c r="AC31">
        <v>1</v>
      </c>
      <c r="AD31">
        <v>0</v>
      </c>
      <c r="AE31">
        <v>2</v>
      </c>
      <c r="AF31">
        <v>0</v>
      </c>
      <c r="AG31">
        <v>0</v>
      </c>
      <c r="AH31">
        <v>3</v>
      </c>
      <c r="AI31">
        <v>1</v>
      </c>
      <c r="AJ31">
        <v>1</v>
      </c>
      <c r="AK31">
        <v>0</v>
      </c>
      <c r="AL31">
        <v>1</v>
      </c>
      <c r="AM31">
        <v>1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1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f t="shared" si="0"/>
        <v>17</v>
      </c>
    </row>
    <row r="32" spans="1:54" x14ac:dyDescent="0.35">
      <c r="A32" t="s">
        <v>123</v>
      </c>
      <c r="B32" t="s">
        <v>93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1</v>
      </c>
      <c r="L32">
        <v>1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1</v>
      </c>
      <c r="X32">
        <v>0</v>
      </c>
      <c r="Y32">
        <v>0</v>
      </c>
      <c r="Z32">
        <v>0</v>
      </c>
      <c r="AA32">
        <v>0</v>
      </c>
      <c r="AB32">
        <v>0</v>
      </c>
      <c r="AC32">
        <v>1</v>
      </c>
      <c r="AD32">
        <v>0</v>
      </c>
      <c r="AE32">
        <v>2</v>
      </c>
      <c r="AF32">
        <v>0</v>
      </c>
      <c r="AG32">
        <v>0</v>
      </c>
      <c r="AH32">
        <v>3</v>
      </c>
      <c r="AI32">
        <v>0</v>
      </c>
      <c r="AJ32">
        <v>2</v>
      </c>
      <c r="AK32">
        <v>1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1</v>
      </c>
      <c r="BB32">
        <f t="shared" si="0"/>
        <v>13</v>
      </c>
    </row>
    <row r="33" spans="1:54" x14ac:dyDescent="0.35">
      <c r="A33" t="s">
        <v>124</v>
      </c>
      <c r="B33" t="s">
        <v>93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1</v>
      </c>
      <c r="J33">
        <v>0</v>
      </c>
      <c r="K33">
        <v>2</v>
      </c>
      <c r="L33">
        <v>1</v>
      </c>
      <c r="M33">
        <v>1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2</v>
      </c>
      <c r="Z33">
        <v>2</v>
      </c>
      <c r="AA33">
        <v>1</v>
      </c>
      <c r="AB33">
        <v>0</v>
      </c>
      <c r="AC33">
        <v>0</v>
      </c>
      <c r="AD33">
        <v>0</v>
      </c>
      <c r="AE33">
        <v>1</v>
      </c>
      <c r="AF33">
        <v>1</v>
      </c>
      <c r="AG33">
        <v>1</v>
      </c>
      <c r="AH33">
        <v>2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1</v>
      </c>
      <c r="AZ33">
        <v>0</v>
      </c>
      <c r="BA33">
        <v>0</v>
      </c>
      <c r="BB33">
        <f t="shared" si="0"/>
        <v>16</v>
      </c>
    </row>
    <row r="34" spans="1:54" x14ac:dyDescent="0.35">
      <c r="A34" t="s">
        <v>125</v>
      </c>
      <c r="B34" t="s">
        <v>93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1</v>
      </c>
      <c r="J34">
        <v>0</v>
      </c>
      <c r="K34">
        <v>2</v>
      </c>
      <c r="L34">
        <v>1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1</v>
      </c>
      <c r="AD34">
        <v>1</v>
      </c>
      <c r="AE34">
        <v>2</v>
      </c>
      <c r="AF34">
        <v>0</v>
      </c>
      <c r="AG34">
        <v>0</v>
      </c>
      <c r="AH34">
        <v>1</v>
      </c>
      <c r="AI34">
        <v>1</v>
      </c>
      <c r="AJ34">
        <v>1</v>
      </c>
      <c r="AK34">
        <v>1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2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f t="shared" si="0"/>
        <v>14</v>
      </c>
    </row>
    <row r="35" spans="1:54" x14ac:dyDescent="0.35">
      <c r="A35" t="s">
        <v>126</v>
      </c>
      <c r="B35" t="s">
        <v>93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3</v>
      </c>
      <c r="L35">
        <v>1</v>
      </c>
      <c r="M35">
        <v>1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3</v>
      </c>
      <c r="V35">
        <v>0</v>
      </c>
      <c r="W35">
        <v>0</v>
      </c>
      <c r="X35">
        <v>0</v>
      </c>
      <c r="Y35">
        <v>0</v>
      </c>
      <c r="Z35">
        <v>0</v>
      </c>
      <c r="AA35">
        <v>1</v>
      </c>
      <c r="AB35">
        <v>0</v>
      </c>
      <c r="AC35">
        <v>2</v>
      </c>
      <c r="AD35">
        <v>0</v>
      </c>
      <c r="AE35">
        <v>0</v>
      </c>
      <c r="AF35">
        <v>0</v>
      </c>
      <c r="AG35">
        <v>0</v>
      </c>
      <c r="AH35">
        <v>2</v>
      </c>
      <c r="AI35">
        <v>0</v>
      </c>
      <c r="AJ35">
        <v>0</v>
      </c>
      <c r="AK35">
        <v>1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f t="shared" si="0"/>
        <v>14</v>
      </c>
    </row>
    <row r="36" spans="1:54" x14ac:dyDescent="0.35">
      <c r="A36" t="s">
        <v>127</v>
      </c>
      <c r="B36" t="s">
        <v>93</v>
      </c>
      <c r="C36">
        <v>0</v>
      </c>
      <c r="D36">
        <v>0</v>
      </c>
      <c r="E36">
        <v>0</v>
      </c>
      <c r="F36">
        <v>0</v>
      </c>
      <c r="G36">
        <v>0</v>
      </c>
      <c r="H36">
        <v>1</v>
      </c>
      <c r="I36">
        <v>0</v>
      </c>
      <c r="J36">
        <v>0</v>
      </c>
      <c r="K36">
        <v>0</v>
      </c>
      <c r="L36">
        <v>1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2</v>
      </c>
      <c r="V36">
        <v>0</v>
      </c>
      <c r="W36">
        <v>0</v>
      </c>
      <c r="X36">
        <v>0</v>
      </c>
      <c r="Y36">
        <v>1</v>
      </c>
      <c r="Z36">
        <v>0</v>
      </c>
      <c r="AA36">
        <v>0</v>
      </c>
      <c r="AB36">
        <v>0</v>
      </c>
      <c r="AC36">
        <v>1</v>
      </c>
      <c r="AD36">
        <v>0</v>
      </c>
      <c r="AE36">
        <v>0</v>
      </c>
      <c r="AF36">
        <v>0</v>
      </c>
      <c r="AG36">
        <v>0</v>
      </c>
      <c r="AH36">
        <v>3</v>
      </c>
      <c r="AI36">
        <v>0</v>
      </c>
      <c r="AJ36">
        <v>1</v>
      </c>
      <c r="AK36">
        <v>1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f t="shared" si="0"/>
        <v>11</v>
      </c>
    </row>
    <row r="37" spans="1:54" x14ac:dyDescent="0.35">
      <c r="A37" t="s">
        <v>128</v>
      </c>
      <c r="B37" t="s">
        <v>93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1</v>
      </c>
      <c r="J37">
        <v>0</v>
      </c>
      <c r="K37">
        <v>0</v>
      </c>
      <c r="L37">
        <v>1</v>
      </c>
      <c r="M37">
        <v>1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1</v>
      </c>
      <c r="U37">
        <v>2</v>
      </c>
      <c r="V37">
        <v>0</v>
      </c>
      <c r="W37">
        <v>0</v>
      </c>
      <c r="X37">
        <v>0</v>
      </c>
      <c r="Y37">
        <v>0</v>
      </c>
      <c r="Z37">
        <v>0</v>
      </c>
      <c r="AA37">
        <v>1</v>
      </c>
      <c r="AB37">
        <v>0</v>
      </c>
      <c r="AC37">
        <v>1</v>
      </c>
      <c r="AD37">
        <v>1</v>
      </c>
      <c r="AE37">
        <v>0</v>
      </c>
      <c r="AF37">
        <v>0</v>
      </c>
      <c r="AG37">
        <v>0</v>
      </c>
      <c r="AH37">
        <v>1</v>
      </c>
      <c r="AI37">
        <v>0</v>
      </c>
      <c r="AJ37">
        <v>1</v>
      </c>
      <c r="AK37">
        <v>1</v>
      </c>
      <c r="AL37">
        <v>1</v>
      </c>
      <c r="AM37">
        <v>0</v>
      </c>
      <c r="AN37">
        <v>1</v>
      </c>
      <c r="AO37">
        <v>0</v>
      </c>
      <c r="AP37">
        <v>0</v>
      </c>
      <c r="AQ37">
        <v>0</v>
      </c>
      <c r="AR37">
        <v>0</v>
      </c>
      <c r="AS37">
        <v>1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1</v>
      </c>
      <c r="BB37">
        <f t="shared" si="0"/>
        <v>16</v>
      </c>
    </row>
    <row r="38" spans="1:54" x14ac:dyDescent="0.35">
      <c r="A38" t="s">
        <v>129</v>
      </c>
      <c r="B38" t="s">
        <v>93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1</v>
      </c>
      <c r="J38">
        <v>0</v>
      </c>
      <c r="K38">
        <v>4</v>
      </c>
      <c r="L38">
        <v>1</v>
      </c>
      <c r="M38">
        <v>1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1</v>
      </c>
      <c r="Y38">
        <v>0</v>
      </c>
      <c r="Z38">
        <v>1</v>
      </c>
      <c r="AA38">
        <v>1</v>
      </c>
      <c r="AB38">
        <v>0</v>
      </c>
      <c r="AC38">
        <v>1</v>
      </c>
      <c r="AD38">
        <v>0</v>
      </c>
      <c r="AE38">
        <v>0</v>
      </c>
      <c r="AF38">
        <v>0</v>
      </c>
      <c r="AG38">
        <v>0</v>
      </c>
      <c r="AH38">
        <v>3</v>
      </c>
      <c r="AI38">
        <v>1</v>
      </c>
      <c r="AJ38">
        <v>1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2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f t="shared" si="0"/>
        <v>18</v>
      </c>
    </row>
    <row r="39" spans="1:54" x14ac:dyDescent="0.35">
      <c r="A39" t="s">
        <v>130</v>
      </c>
      <c r="B39" t="s">
        <v>93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1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4</v>
      </c>
      <c r="AD39">
        <v>0</v>
      </c>
      <c r="AE39">
        <v>1</v>
      </c>
      <c r="AF39">
        <v>0</v>
      </c>
      <c r="AG39">
        <v>0</v>
      </c>
      <c r="AH39">
        <v>7</v>
      </c>
      <c r="AI39">
        <v>0</v>
      </c>
      <c r="AJ39">
        <v>4</v>
      </c>
      <c r="AK39">
        <v>1</v>
      </c>
      <c r="AL39">
        <v>1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2</v>
      </c>
      <c r="AX39">
        <v>1</v>
      </c>
      <c r="AY39">
        <v>0</v>
      </c>
      <c r="AZ39">
        <v>0</v>
      </c>
      <c r="BA39">
        <v>1</v>
      </c>
      <c r="BB39">
        <f t="shared" si="0"/>
        <v>23</v>
      </c>
    </row>
    <row r="40" spans="1:54" x14ac:dyDescent="0.35">
      <c r="A40" t="s">
        <v>131</v>
      </c>
      <c r="B40" t="s">
        <v>93</v>
      </c>
      <c r="C40">
        <v>0</v>
      </c>
      <c r="D40">
        <v>0</v>
      </c>
      <c r="E40">
        <v>0</v>
      </c>
      <c r="F40">
        <v>0</v>
      </c>
      <c r="G40">
        <v>0</v>
      </c>
      <c r="H40">
        <v>1</v>
      </c>
      <c r="I40">
        <v>2</v>
      </c>
      <c r="J40">
        <v>0</v>
      </c>
      <c r="K40">
        <v>7</v>
      </c>
      <c r="L40">
        <v>2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1</v>
      </c>
      <c r="Z40">
        <v>2</v>
      </c>
      <c r="AA40">
        <v>0</v>
      </c>
      <c r="AB40">
        <v>0</v>
      </c>
      <c r="AC40">
        <v>2</v>
      </c>
      <c r="AD40">
        <v>0</v>
      </c>
      <c r="AE40">
        <v>0</v>
      </c>
      <c r="AF40">
        <v>0</v>
      </c>
      <c r="AG40">
        <v>0</v>
      </c>
      <c r="AH40">
        <v>2</v>
      </c>
      <c r="AI40">
        <v>0</v>
      </c>
      <c r="AJ40">
        <v>2</v>
      </c>
      <c r="AK40">
        <v>2</v>
      </c>
      <c r="AL40">
        <v>0</v>
      </c>
      <c r="AM40">
        <v>0</v>
      </c>
      <c r="AN40">
        <v>1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2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f t="shared" si="0"/>
        <v>26</v>
      </c>
    </row>
    <row r="41" spans="1:54" x14ac:dyDescent="0.35">
      <c r="A41" t="s">
        <v>132</v>
      </c>
      <c r="B41" t="s">
        <v>93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5</v>
      </c>
      <c r="L41">
        <v>1</v>
      </c>
      <c r="M41">
        <v>1</v>
      </c>
      <c r="N41">
        <v>0</v>
      </c>
      <c r="O41">
        <v>0</v>
      </c>
      <c r="P41">
        <v>0</v>
      </c>
      <c r="Q41">
        <v>0</v>
      </c>
      <c r="R41">
        <v>1</v>
      </c>
      <c r="S41">
        <v>0</v>
      </c>
      <c r="T41">
        <v>0</v>
      </c>
      <c r="U41">
        <v>1</v>
      </c>
      <c r="V41">
        <v>0</v>
      </c>
      <c r="W41">
        <v>0</v>
      </c>
      <c r="X41">
        <v>0</v>
      </c>
      <c r="Y41">
        <v>0</v>
      </c>
      <c r="Z41">
        <v>0</v>
      </c>
      <c r="AA41">
        <v>1</v>
      </c>
      <c r="AB41">
        <v>0</v>
      </c>
      <c r="AC41">
        <v>1</v>
      </c>
      <c r="AD41">
        <v>0</v>
      </c>
      <c r="AE41">
        <v>1</v>
      </c>
      <c r="AF41">
        <v>0</v>
      </c>
      <c r="AG41">
        <v>0</v>
      </c>
      <c r="AH41">
        <v>2</v>
      </c>
      <c r="AI41">
        <v>1</v>
      </c>
      <c r="AJ41">
        <v>1</v>
      </c>
      <c r="AK41">
        <v>1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1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f t="shared" si="0"/>
        <v>18</v>
      </c>
    </row>
    <row r="42" spans="1:54" x14ac:dyDescent="0.35">
      <c r="A42" t="s">
        <v>133</v>
      </c>
      <c r="B42" t="s">
        <v>93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1</v>
      </c>
      <c r="J42">
        <v>0</v>
      </c>
      <c r="K42">
        <v>16</v>
      </c>
      <c r="L42">
        <v>1</v>
      </c>
      <c r="M42">
        <v>1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2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1</v>
      </c>
      <c r="AD42">
        <v>0</v>
      </c>
      <c r="AE42">
        <v>0</v>
      </c>
      <c r="AF42">
        <v>0</v>
      </c>
      <c r="AG42">
        <v>0</v>
      </c>
      <c r="AH42">
        <v>2</v>
      </c>
      <c r="AI42">
        <v>0</v>
      </c>
      <c r="AJ42">
        <v>1</v>
      </c>
      <c r="AK42">
        <v>1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f t="shared" si="0"/>
        <v>26</v>
      </c>
    </row>
    <row r="43" spans="1:54" x14ac:dyDescent="0.35">
      <c r="A43" t="s">
        <v>134</v>
      </c>
      <c r="B43" t="s">
        <v>93</v>
      </c>
      <c r="C43">
        <v>0</v>
      </c>
      <c r="D43">
        <v>1</v>
      </c>
      <c r="E43">
        <v>0</v>
      </c>
      <c r="F43">
        <v>0</v>
      </c>
      <c r="G43">
        <v>1</v>
      </c>
      <c r="H43">
        <v>2</v>
      </c>
      <c r="I43">
        <v>1</v>
      </c>
      <c r="J43">
        <v>0</v>
      </c>
      <c r="K43">
        <v>0</v>
      </c>
      <c r="L43">
        <v>1</v>
      </c>
      <c r="M43">
        <v>1</v>
      </c>
      <c r="N43">
        <v>0</v>
      </c>
      <c r="O43">
        <v>0</v>
      </c>
      <c r="P43">
        <v>0</v>
      </c>
      <c r="Q43">
        <v>0</v>
      </c>
      <c r="R43">
        <v>1</v>
      </c>
      <c r="S43">
        <v>0</v>
      </c>
      <c r="T43">
        <v>1</v>
      </c>
      <c r="U43">
        <v>0</v>
      </c>
      <c r="V43">
        <v>0</v>
      </c>
      <c r="W43">
        <v>1</v>
      </c>
      <c r="X43">
        <v>0</v>
      </c>
      <c r="Y43">
        <v>0</v>
      </c>
      <c r="Z43">
        <v>0</v>
      </c>
      <c r="AA43">
        <v>0</v>
      </c>
      <c r="AB43">
        <v>0</v>
      </c>
      <c r="AC43">
        <v>1</v>
      </c>
      <c r="AD43">
        <v>0</v>
      </c>
      <c r="AE43">
        <v>0</v>
      </c>
      <c r="AF43">
        <v>0</v>
      </c>
      <c r="AG43">
        <v>0</v>
      </c>
      <c r="AH43">
        <v>3</v>
      </c>
      <c r="AI43">
        <v>1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f t="shared" si="0"/>
        <v>15</v>
      </c>
    </row>
    <row r="44" spans="1:54" x14ac:dyDescent="0.35">
      <c r="A44" t="s">
        <v>135</v>
      </c>
      <c r="B44" t="s">
        <v>93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1</v>
      </c>
      <c r="J44">
        <v>1</v>
      </c>
      <c r="K44">
        <v>4</v>
      </c>
      <c r="L44">
        <v>1</v>
      </c>
      <c r="M44">
        <v>0</v>
      </c>
      <c r="N44">
        <v>0</v>
      </c>
      <c r="O44">
        <v>1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1</v>
      </c>
      <c r="AB44">
        <v>0</v>
      </c>
      <c r="AC44">
        <v>1</v>
      </c>
      <c r="AD44">
        <v>1</v>
      </c>
      <c r="AE44">
        <v>0</v>
      </c>
      <c r="AF44">
        <v>0</v>
      </c>
      <c r="AG44">
        <v>0</v>
      </c>
      <c r="AH44">
        <v>2</v>
      </c>
      <c r="AI44">
        <v>1</v>
      </c>
      <c r="AJ44">
        <v>1</v>
      </c>
      <c r="AK44">
        <v>1</v>
      </c>
      <c r="AL44">
        <v>1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1</v>
      </c>
      <c r="AS44">
        <v>0</v>
      </c>
      <c r="AT44">
        <v>0</v>
      </c>
      <c r="AU44">
        <v>1</v>
      </c>
      <c r="AV44">
        <v>0</v>
      </c>
      <c r="AW44">
        <v>1</v>
      </c>
      <c r="AX44">
        <v>0</v>
      </c>
      <c r="AY44">
        <v>0</v>
      </c>
      <c r="AZ44">
        <v>0</v>
      </c>
      <c r="BA44">
        <v>0</v>
      </c>
      <c r="BB44">
        <f t="shared" si="0"/>
        <v>20</v>
      </c>
    </row>
    <row r="45" spans="1:54" x14ac:dyDescent="0.35">
      <c r="A45" t="s">
        <v>136</v>
      </c>
      <c r="B45" t="s">
        <v>93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1</v>
      </c>
      <c r="M45">
        <v>1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1</v>
      </c>
      <c r="U45">
        <v>2</v>
      </c>
      <c r="V45">
        <v>1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1</v>
      </c>
      <c r="AD45">
        <v>0</v>
      </c>
      <c r="AE45">
        <v>0</v>
      </c>
      <c r="AF45">
        <v>0</v>
      </c>
      <c r="AG45">
        <v>0</v>
      </c>
      <c r="AH45">
        <v>1</v>
      </c>
      <c r="AI45">
        <v>0</v>
      </c>
      <c r="AJ45">
        <v>1</v>
      </c>
      <c r="AK45">
        <v>1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1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f t="shared" si="0"/>
        <v>11</v>
      </c>
    </row>
    <row r="46" spans="1:54" x14ac:dyDescent="0.35">
      <c r="A46" t="s">
        <v>137</v>
      </c>
      <c r="B46" t="s">
        <v>93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1</v>
      </c>
      <c r="L46">
        <v>1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1</v>
      </c>
      <c r="Z46">
        <v>1</v>
      </c>
      <c r="AA46">
        <v>1</v>
      </c>
      <c r="AB46">
        <v>0</v>
      </c>
      <c r="AC46">
        <v>1</v>
      </c>
      <c r="AD46">
        <v>1</v>
      </c>
      <c r="AE46">
        <v>1</v>
      </c>
      <c r="AF46">
        <v>1</v>
      </c>
      <c r="AG46">
        <v>0</v>
      </c>
      <c r="AH46">
        <v>2</v>
      </c>
      <c r="AI46">
        <v>0</v>
      </c>
      <c r="AJ46">
        <v>1</v>
      </c>
      <c r="AK46">
        <v>1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1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f t="shared" si="0"/>
        <v>14</v>
      </c>
    </row>
    <row r="47" spans="1:54" x14ac:dyDescent="0.35">
      <c r="A47" t="s">
        <v>138</v>
      </c>
      <c r="B47" t="s">
        <v>93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1</v>
      </c>
      <c r="J47">
        <v>1</v>
      </c>
      <c r="K47">
        <v>0</v>
      </c>
      <c r="L47">
        <v>1</v>
      </c>
      <c r="M47">
        <v>0</v>
      </c>
      <c r="N47">
        <v>0</v>
      </c>
      <c r="O47">
        <v>0</v>
      </c>
      <c r="P47">
        <v>1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1</v>
      </c>
      <c r="AD47">
        <v>0</v>
      </c>
      <c r="AE47">
        <v>1</v>
      </c>
      <c r="AF47">
        <v>1</v>
      </c>
      <c r="AG47">
        <v>0</v>
      </c>
      <c r="AH47">
        <v>2</v>
      </c>
      <c r="AI47">
        <v>0</v>
      </c>
      <c r="AJ47">
        <v>1</v>
      </c>
      <c r="AK47">
        <v>1</v>
      </c>
      <c r="AL47">
        <v>0</v>
      </c>
      <c r="AM47">
        <v>0</v>
      </c>
      <c r="AN47">
        <v>0</v>
      </c>
      <c r="AO47">
        <v>0</v>
      </c>
      <c r="AP47">
        <v>2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1</v>
      </c>
      <c r="AY47">
        <v>0</v>
      </c>
      <c r="AZ47">
        <v>0</v>
      </c>
      <c r="BA47">
        <v>1</v>
      </c>
      <c r="BB47">
        <f t="shared" si="0"/>
        <v>15</v>
      </c>
    </row>
    <row r="48" spans="1:54" x14ac:dyDescent="0.35">
      <c r="A48" t="s">
        <v>139</v>
      </c>
      <c r="B48" t="s">
        <v>93</v>
      </c>
      <c r="C48">
        <v>0</v>
      </c>
      <c r="D48">
        <v>0</v>
      </c>
      <c r="E48">
        <v>0</v>
      </c>
      <c r="F48">
        <v>1</v>
      </c>
      <c r="G48">
        <v>0</v>
      </c>
      <c r="H48">
        <v>0</v>
      </c>
      <c r="I48">
        <v>1</v>
      </c>
      <c r="J48">
        <v>0</v>
      </c>
      <c r="K48">
        <v>0</v>
      </c>
      <c r="L48">
        <v>1</v>
      </c>
      <c r="M48">
        <v>0</v>
      </c>
      <c r="N48">
        <v>0</v>
      </c>
      <c r="O48">
        <v>1</v>
      </c>
      <c r="P48">
        <v>0</v>
      </c>
      <c r="Q48">
        <v>0</v>
      </c>
      <c r="R48">
        <v>0</v>
      </c>
      <c r="S48">
        <v>0</v>
      </c>
      <c r="T48">
        <v>0</v>
      </c>
      <c r="U48">
        <v>1</v>
      </c>
      <c r="V48">
        <v>1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1</v>
      </c>
      <c r="AD48">
        <v>0</v>
      </c>
      <c r="AE48">
        <v>1</v>
      </c>
      <c r="AF48">
        <v>0</v>
      </c>
      <c r="AG48">
        <v>0</v>
      </c>
      <c r="AH48">
        <v>2</v>
      </c>
      <c r="AI48">
        <v>0</v>
      </c>
      <c r="AJ48">
        <v>1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1</v>
      </c>
      <c r="AS48">
        <v>0</v>
      </c>
      <c r="AT48">
        <v>0</v>
      </c>
      <c r="AU48">
        <v>1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f t="shared" si="0"/>
        <v>13</v>
      </c>
    </row>
    <row r="49" spans="1:54" x14ac:dyDescent="0.35">
      <c r="A49" t="s">
        <v>140</v>
      </c>
      <c r="B49" t="s">
        <v>93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1</v>
      </c>
      <c r="J49">
        <v>0</v>
      </c>
      <c r="K49">
        <v>2</v>
      </c>
      <c r="L49">
        <v>1</v>
      </c>
      <c r="M49">
        <v>1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1</v>
      </c>
      <c r="AB49">
        <v>0</v>
      </c>
      <c r="AC49">
        <v>1</v>
      </c>
      <c r="AD49">
        <v>1</v>
      </c>
      <c r="AE49">
        <v>0</v>
      </c>
      <c r="AF49">
        <v>0</v>
      </c>
      <c r="AG49">
        <v>0</v>
      </c>
      <c r="AH49">
        <v>2</v>
      </c>
      <c r="AI49">
        <v>0</v>
      </c>
      <c r="AJ49">
        <v>1</v>
      </c>
      <c r="AK49">
        <v>1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1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f t="shared" si="0"/>
        <v>13</v>
      </c>
    </row>
    <row r="50" spans="1:54" x14ac:dyDescent="0.35">
      <c r="A50" t="s">
        <v>141</v>
      </c>
      <c r="B50" t="s">
        <v>93</v>
      </c>
      <c r="C50">
        <v>0</v>
      </c>
      <c r="D50">
        <v>0</v>
      </c>
      <c r="E50">
        <v>0</v>
      </c>
      <c r="F50">
        <v>0</v>
      </c>
      <c r="G50">
        <v>0</v>
      </c>
      <c r="H50">
        <v>1</v>
      </c>
      <c r="I50">
        <v>1</v>
      </c>
      <c r="J50">
        <v>0</v>
      </c>
      <c r="K50">
        <v>0</v>
      </c>
      <c r="L50">
        <v>1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1</v>
      </c>
      <c r="AF50">
        <v>0</v>
      </c>
      <c r="AG50">
        <v>0</v>
      </c>
      <c r="AH50">
        <v>2</v>
      </c>
      <c r="AI50">
        <v>2</v>
      </c>
      <c r="AJ50">
        <v>1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f t="shared" si="0"/>
        <v>9</v>
      </c>
    </row>
    <row r="51" spans="1:54" x14ac:dyDescent="0.35">
      <c r="A51" t="s">
        <v>142</v>
      </c>
      <c r="B51" t="s">
        <v>93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1</v>
      </c>
      <c r="J51">
        <v>0</v>
      </c>
      <c r="K51">
        <v>1</v>
      </c>
      <c r="L51">
        <v>1</v>
      </c>
      <c r="M51">
        <v>1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1</v>
      </c>
      <c r="V51">
        <v>0</v>
      </c>
      <c r="W51">
        <v>0</v>
      </c>
      <c r="X51">
        <v>0</v>
      </c>
      <c r="Y51">
        <v>1</v>
      </c>
      <c r="Z51">
        <v>0</v>
      </c>
      <c r="AA51">
        <v>0</v>
      </c>
      <c r="AB51">
        <v>0</v>
      </c>
      <c r="AC51">
        <v>1</v>
      </c>
      <c r="AD51">
        <v>0</v>
      </c>
      <c r="AE51">
        <v>1</v>
      </c>
      <c r="AF51">
        <v>1</v>
      </c>
      <c r="AG51">
        <v>0</v>
      </c>
      <c r="AH51">
        <v>3</v>
      </c>
      <c r="AI51">
        <v>0</v>
      </c>
      <c r="AJ51">
        <v>1</v>
      </c>
      <c r="AK51">
        <v>1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1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f t="shared" si="0"/>
        <v>15</v>
      </c>
    </row>
    <row r="52" spans="1:54" x14ac:dyDescent="0.35">
      <c r="A52" t="s">
        <v>143</v>
      </c>
      <c r="B52" t="s">
        <v>93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1</v>
      </c>
      <c r="J52">
        <v>0</v>
      </c>
      <c r="K52">
        <v>0</v>
      </c>
      <c r="L52">
        <v>1</v>
      </c>
      <c r="M52">
        <v>1</v>
      </c>
      <c r="N52">
        <v>0</v>
      </c>
      <c r="O52">
        <v>0</v>
      </c>
      <c r="P52">
        <v>0</v>
      </c>
      <c r="Q52">
        <v>0</v>
      </c>
      <c r="R52">
        <v>1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1</v>
      </c>
      <c r="AB52">
        <v>0</v>
      </c>
      <c r="AC52">
        <v>1</v>
      </c>
      <c r="AD52">
        <v>0</v>
      </c>
      <c r="AE52">
        <v>0</v>
      </c>
      <c r="AF52">
        <v>0</v>
      </c>
      <c r="AG52">
        <v>0</v>
      </c>
      <c r="AH52">
        <v>2</v>
      </c>
      <c r="AI52">
        <v>0</v>
      </c>
      <c r="AJ52">
        <v>1</v>
      </c>
      <c r="AK52">
        <v>1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f t="shared" si="0"/>
        <v>10</v>
      </c>
    </row>
    <row r="53" spans="1:54" x14ac:dyDescent="0.35">
      <c r="A53" t="s">
        <v>144</v>
      </c>
      <c r="B53" t="s">
        <v>93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1</v>
      </c>
      <c r="J53">
        <v>0</v>
      </c>
      <c r="K53">
        <v>1</v>
      </c>
      <c r="L53">
        <v>1</v>
      </c>
      <c r="M53">
        <v>0</v>
      </c>
      <c r="N53">
        <v>0</v>
      </c>
      <c r="O53">
        <v>1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1</v>
      </c>
      <c r="AD53">
        <v>1</v>
      </c>
      <c r="AE53">
        <v>1</v>
      </c>
      <c r="AF53">
        <v>0</v>
      </c>
      <c r="AG53">
        <v>0</v>
      </c>
      <c r="AH53">
        <v>1</v>
      </c>
      <c r="AI53">
        <v>1</v>
      </c>
      <c r="AJ53">
        <v>1</v>
      </c>
      <c r="AK53">
        <v>1</v>
      </c>
      <c r="AL53">
        <v>0</v>
      </c>
      <c r="AM53">
        <v>0</v>
      </c>
      <c r="AN53">
        <v>1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1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f t="shared" si="0"/>
        <v>13</v>
      </c>
    </row>
    <row r="54" spans="1:54" x14ac:dyDescent="0.35">
      <c r="A54" t="s">
        <v>145</v>
      </c>
      <c r="B54" t="s">
        <v>93</v>
      </c>
      <c r="C54">
        <v>0</v>
      </c>
      <c r="D54">
        <v>0</v>
      </c>
      <c r="E54">
        <v>0</v>
      </c>
      <c r="F54">
        <v>0</v>
      </c>
      <c r="G54">
        <v>0</v>
      </c>
      <c r="H54">
        <v>1</v>
      </c>
      <c r="I54">
        <v>0</v>
      </c>
      <c r="J54">
        <v>0</v>
      </c>
      <c r="K54">
        <v>3</v>
      </c>
      <c r="L54">
        <v>1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1</v>
      </c>
      <c r="AA54">
        <v>1</v>
      </c>
      <c r="AB54">
        <v>0</v>
      </c>
      <c r="AC54">
        <v>1</v>
      </c>
      <c r="AD54">
        <v>1</v>
      </c>
      <c r="AE54">
        <v>1</v>
      </c>
      <c r="AF54">
        <v>0</v>
      </c>
      <c r="AG54">
        <v>0</v>
      </c>
      <c r="AH54">
        <v>2</v>
      </c>
      <c r="AI54">
        <v>0</v>
      </c>
      <c r="AJ54">
        <v>1</v>
      </c>
      <c r="AK54">
        <v>0</v>
      </c>
      <c r="AL54">
        <v>1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f t="shared" si="0"/>
        <v>14</v>
      </c>
    </row>
    <row r="55" spans="1:54" x14ac:dyDescent="0.35">
      <c r="A55" t="s">
        <v>146</v>
      </c>
      <c r="B55" t="s">
        <v>93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1</v>
      </c>
      <c r="K55">
        <v>5</v>
      </c>
      <c r="L55">
        <v>1</v>
      </c>
      <c r="M55">
        <v>0</v>
      </c>
      <c r="N55">
        <v>0</v>
      </c>
      <c r="O55">
        <v>1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1</v>
      </c>
      <c r="Z55">
        <v>0</v>
      </c>
      <c r="AA55">
        <v>0</v>
      </c>
      <c r="AB55">
        <v>0</v>
      </c>
      <c r="AC55">
        <v>1</v>
      </c>
      <c r="AD55">
        <v>1</v>
      </c>
      <c r="AE55">
        <v>2</v>
      </c>
      <c r="AF55">
        <v>1</v>
      </c>
      <c r="AG55">
        <v>0</v>
      </c>
      <c r="AH55">
        <v>1</v>
      </c>
      <c r="AI55">
        <v>0</v>
      </c>
      <c r="AJ55">
        <v>1</v>
      </c>
      <c r="AK55">
        <v>1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f t="shared" si="0"/>
        <v>17</v>
      </c>
    </row>
    <row r="56" spans="1:54" x14ac:dyDescent="0.35">
      <c r="A56" t="s">
        <v>147</v>
      </c>
      <c r="B56" t="s">
        <v>93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2</v>
      </c>
      <c r="L56">
        <v>1</v>
      </c>
      <c r="M56">
        <v>1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2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1</v>
      </c>
      <c r="AE56">
        <v>0</v>
      </c>
      <c r="AF56">
        <v>0</v>
      </c>
      <c r="AG56">
        <v>0</v>
      </c>
      <c r="AH56">
        <v>1</v>
      </c>
      <c r="AI56">
        <v>1</v>
      </c>
      <c r="AJ56">
        <v>2</v>
      </c>
      <c r="AK56">
        <v>1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f t="shared" si="0"/>
        <v>12</v>
      </c>
    </row>
    <row r="57" spans="1:54" x14ac:dyDescent="0.35">
      <c r="A57" t="s">
        <v>148</v>
      </c>
      <c r="B57" t="s">
        <v>93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1</v>
      </c>
      <c r="J57">
        <v>0</v>
      </c>
      <c r="K57">
        <v>2</v>
      </c>
      <c r="L57">
        <v>1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1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1</v>
      </c>
      <c r="AB57">
        <v>0</v>
      </c>
      <c r="AC57">
        <v>1</v>
      </c>
      <c r="AD57">
        <v>0</v>
      </c>
      <c r="AE57">
        <v>1</v>
      </c>
      <c r="AF57">
        <v>0</v>
      </c>
      <c r="AG57">
        <v>0</v>
      </c>
      <c r="AH57">
        <v>1</v>
      </c>
      <c r="AI57">
        <v>0</v>
      </c>
      <c r="AJ57">
        <v>1</v>
      </c>
      <c r="AK57">
        <v>1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1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f t="shared" si="0"/>
        <v>12</v>
      </c>
    </row>
    <row r="58" spans="1:54" x14ac:dyDescent="0.35">
      <c r="A58" t="s">
        <v>149</v>
      </c>
      <c r="B58" t="s">
        <v>93</v>
      </c>
      <c r="C58">
        <v>0</v>
      </c>
      <c r="D58">
        <v>0</v>
      </c>
      <c r="E58">
        <v>0</v>
      </c>
      <c r="F58">
        <v>0</v>
      </c>
      <c r="G58">
        <v>0</v>
      </c>
      <c r="H58">
        <v>1</v>
      </c>
      <c r="I58">
        <v>1</v>
      </c>
      <c r="J58">
        <v>0</v>
      </c>
      <c r="K58">
        <v>1</v>
      </c>
      <c r="L58">
        <v>1</v>
      </c>
      <c r="M58">
        <v>0</v>
      </c>
      <c r="N58">
        <v>0</v>
      </c>
      <c r="O58">
        <v>1</v>
      </c>
      <c r="P58">
        <v>0</v>
      </c>
      <c r="Q58">
        <v>0</v>
      </c>
      <c r="R58">
        <v>1</v>
      </c>
      <c r="S58">
        <v>0</v>
      </c>
      <c r="T58">
        <v>0</v>
      </c>
      <c r="U58">
        <v>1</v>
      </c>
      <c r="V58">
        <v>1</v>
      </c>
      <c r="W58">
        <v>0</v>
      </c>
      <c r="X58">
        <v>0</v>
      </c>
      <c r="Y58">
        <v>0</v>
      </c>
      <c r="Z58">
        <v>0</v>
      </c>
      <c r="AA58">
        <v>1</v>
      </c>
      <c r="AB58">
        <v>0</v>
      </c>
      <c r="AC58">
        <v>1</v>
      </c>
      <c r="AD58">
        <v>0</v>
      </c>
      <c r="AE58">
        <v>0</v>
      </c>
      <c r="AF58">
        <v>0</v>
      </c>
      <c r="AG58">
        <v>0</v>
      </c>
      <c r="AH58">
        <v>2</v>
      </c>
      <c r="AI58">
        <v>0</v>
      </c>
      <c r="AJ58">
        <v>1</v>
      </c>
      <c r="AK58">
        <v>1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1</v>
      </c>
      <c r="AR58">
        <v>0</v>
      </c>
      <c r="AS58">
        <v>1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f t="shared" si="0"/>
        <v>16</v>
      </c>
    </row>
    <row r="59" spans="1:54" x14ac:dyDescent="0.35">
      <c r="A59" t="s">
        <v>150</v>
      </c>
      <c r="B59" t="s">
        <v>93</v>
      </c>
      <c r="C59">
        <v>0</v>
      </c>
      <c r="D59">
        <v>0</v>
      </c>
      <c r="E59">
        <v>0</v>
      </c>
      <c r="F59">
        <v>0</v>
      </c>
      <c r="G59">
        <v>0</v>
      </c>
      <c r="H59">
        <v>1</v>
      </c>
      <c r="I59">
        <v>1</v>
      </c>
      <c r="J59">
        <v>0</v>
      </c>
      <c r="K59">
        <v>1</v>
      </c>
      <c r="L59">
        <v>1</v>
      </c>
      <c r="M59">
        <v>1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1</v>
      </c>
      <c r="AB59">
        <v>0</v>
      </c>
      <c r="AC59">
        <v>1</v>
      </c>
      <c r="AD59">
        <v>1</v>
      </c>
      <c r="AE59">
        <v>0</v>
      </c>
      <c r="AF59">
        <v>0</v>
      </c>
      <c r="AG59">
        <v>0</v>
      </c>
      <c r="AH59">
        <v>2</v>
      </c>
      <c r="AI59">
        <v>0</v>
      </c>
      <c r="AJ59">
        <v>1</v>
      </c>
      <c r="AK59">
        <v>1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1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f t="shared" si="0"/>
        <v>13</v>
      </c>
    </row>
    <row r="60" spans="1:54" x14ac:dyDescent="0.35">
      <c r="A60" t="s">
        <v>151</v>
      </c>
      <c r="B60" t="s">
        <v>93</v>
      </c>
      <c r="C60">
        <v>0</v>
      </c>
      <c r="D60">
        <v>0</v>
      </c>
      <c r="E60">
        <v>0</v>
      </c>
      <c r="F60">
        <v>0</v>
      </c>
      <c r="G60">
        <v>0</v>
      </c>
      <c r="H60">
        <v>1</v>
      </c>
      <c r="I60">
        <v>0</v>
      </c>
      <c r="J60">
        <v>0</v>
      </c>
      <c r="K60">
        <v>1</v>
      </c>
      <c r="L60">
        <v>1</v>
      </c>
      <c r="M60">
        <v>1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2</v>
      </c>
      <c r="V60">
        <v>0</v>
      </c>
      <c r="W60">
        <v>0</v>
      </c>
      <c r="X60">
        <v>0</v>
      </c>
      <c r="Y60">
        <v>1</v>
      </c>
      <c r="Z60">
        <v>0</v>
      </c>
      <c r="AA60">
        <v>1</v>
      </c>
      <c r="AB60">
        <v>0</v>
      </c>
      <c r="AC60">
        <v>1</v>
      </c>
      <c r="AD60">
        <v>0</v>
      </c>
      <c r="AE60">
        <v>0</v>
      </c>
      <c r="AF60">
        <v>0</v>
      </c>
      <c r="AG60">
        <v>0</v>
      </c>
      <c r="AH60">
        <v>2</v>
      </c>
      <c r="AI60">
        <v>2</v>
      </c>
      <c r="AJ60">
        <v>1</v>
      </c>
      <c r="AK60">
        <v>1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f t="shared" si="0"/>
        <v>15</v>
      </c>
    </row>
    <row r="61" spans="1:54" x14ac:dyDescent="0.35">
      <c r="A61" t="s">
        <v>152</v>
      </c>
      <c r="B61" t="s">
        <v>93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4</v>
      </c>
      <c r="L61">
        <v>1</v>
      </c>
      <c r="M61">
        <v>1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1</v>
      </c>
      <c r="V61">
        <v>0</v>
      </c>
      <c r="W61">
        <v>0</v>
      </c>
      <c r="X61">
        <v>0</v>
      </c>
      <c r="Y61">
        <v>0</v>
      </c>
      <c r="Z61">
        <v>1</v>
      </c>
      <c r="AA61">
        <v>0</v>
      </c>
      <c r="AB61">
        <v>0</v>
      </c>
      <c r="AC61">
        <v>1</v>
      </c>
      <c r="AD61">
        <v>0</v>
      </c>
      <c r="AE61">
        <v>0</v>
      </c>
      <c r="AF61">
        <v>0</v>
      </c>
      <c r="AG61">
        <v>0</v>
      </c>
      <c r="AH61">
        <v>2</v>
      </c>
      <c r="AI61">
        <v>2</v>
      </c>
      <c r="AJ61">
        <v>1</v>
      </c>
      <c r="AK61">
        <v>1</v>
      </c>
      <c r="AL61">
        <v>0</v>
      </c>
      <c r="AM61">
        <v>0</v>
      </c>
      <c r="AN61">
        <v>0</v>
      </c>
      <c r="AO61">
        <v>1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f t="shared" si="0"/>
        <v>16</v>
      </c>
    </row>
    <row r="62" spans="1:54" x14ac:dyDescent="0.35">
      <c r="A62" t="s">
        <v>153</v>
      </c>
      <c r="B62" t="s">
        <v>93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1</v>
      </c>
      <c r="J62">
        <v>0</v>
      </c>
      <c r="K62">
        <v>0</v>
      </c>
      <c r="L62">
        <v>1</v>
      </c>
      <c r="M62">
        <v>1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1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1</v>
      </c>
      <c r="AD62">
        <v>0</v>
      </c>
      <c r="AE62">
        <v>0</v>
      </c>
      <c r="AF62">
        <v>0</v>
      </c>
      <c r="AG62">
        <v>0</v>
      </c>
      <c r="AH62">
        <v>2</v>
      </c>
      <c r="AI62">
        <v>0</v>
      </c>
      <c r="AJ62">
        <v>1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f t="shared" si="0"/>
        <v>8</v>
      </c>
    </row>
    <row r="63" spans="1:54" x14ac:dyDescent="0.35">
      <c r="A63" t="s">
        <v>154</v>
      </c>
      <c r="B63" t="s">
        <v>93</v>
      </c>
      <c r="C63">
        <v>0</v>
      </c>
      <c r="D63">
        <v>0</v>
      </c>
      <c r="E63">
        <v>0</v>
      </c>
      <c r="F63">
        <v>0</v>
      </c>
      <c r="G63">
        <v>0</v>
      </c>
      <c r="H63">
        <v>1</v>
      </c>
      <c r="I63">
        <v>1</v>
      </c>
      <c r="J63">
        <v>0</v>
      </c>
      <c r="K63">
        <v>0</v>
      </c>
      <c r="L63">
        <v>1</v>
      </c>
      <c r="M63">
        <v>1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2</v>
      </c>
      <c r="V63">
        <v>1</v>
      </c>
      <c r="W63">
        <v>0</v>
      </c>
      <c r="X63">
        <v>0</v>
      </c>
      <c r="Y63">
        <v>0</v>
      </c>
      <c r="Z63">
        <v>0</v>
      </c>
      <c r="AA63">
        <v>1</v>
      </c>
      <c r="AB63">
        <v>0</v>
      </c>
      <c r="AC63">
        <v>1</v>
      </c>
      <c r="AD63">
        <v>1</v>
      </c>
      <c r="AE63">
        <v>0</v>
      </c>
      <c r="AF63">
        <v>0</v>
      </c>
      <c r="AG63">
        <v>0</v>
      </c>
      <c r="AH63">
        <v>7</v>
      </c>
      <c r="AI63">
        <v>1</v>
      </c>
      <c r="AJ63">
        <v>1</v>
      </c>
      <c r="AK63">
        <v>1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f t="shared" si="0"/>
        <v>20</v>
      </c>
    </row>
    <row r="64" spans="1:54" x14ac:dyDescent="0.35">
      <c r="A64" t="s">
        <v>155</v>
      </c>
      <c r="B64" t="s">
        <v>93</v>
      </c>
      <c r="C64">
        <v>0</v>
      </c>
      <c r="D64">
        <v>0</v>
      </c>
      <c r="E64">
        <v>0</v>
      </c>
      <c r="F64">
        <v>0</v>
      </c>
      <c r="G64">
        <v>1</v>
      </c>
      <c r="H64">
        <v>0</v>
      </c>
      <c r="I64">
        <v>0</v>
      </c>
      <c r="J64">
        <v>1</v>
      </c>
      <c r="K64">
        <v>1</v>
      </c>
      <c r="L64">
        <v>1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2</v>
      </c>
      <c r="W64">
        <v>0</v>
      </c>
      <c r="X64">
        <v>0</v>
      </c>
      <c r="Y64">
        <v>1</v>
      </c>
      <c r="Z64">
        <v>4</v>
      </c>
      <c r="AA64">
        <v>0</v>
      </c>
      <c r="AB64">
        <v>0</v>
      </c>
      <c r="AC64">
        <v>1</v>
      </c>
      <c r="AD64">
        <v>0</v>
      </c>
      <c r="AE64">
        <v>0</v>
      </c>
      <c r="AF64">
        <v>0</v>
      </c>
      <c r="AG64">
        <v>0</v>
      </c>
      <c r="AH64">
        <v>4</v>
      </c>
      <c r="AI64">
        <v>0</v>
      </c>
      <c r="AJ64">
        <v>1</v>
      </c>
      <c r="AK64">
        <v>2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f t="shared" si="0"/>
        <v>19</v>
      </c>
    </row>
    <row r="65" spans="1:54" x14ac:dyDescent="0.35">
      <c r="A65" t="s">
        <v>156</v>
      </c>
      <c r="B65" t="s">
        <v>93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1</v>
      </c>
      <c r="L65">
        <v>1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1</v>
      </c>
      <c r="AD65">
        <v>0</v>
      </c>
      <c r="AE65">
        <v>1</v>
      </c>
      <c r="AF65">
        <v>0</v>
      </c>
      <c r="AG65">
        <v>0</v>
      </c>
      <c r="AH65">
        <v>1</v>
      </c>
      <c r="AI65">
        <v>0</v>
      </c>
      <c r="AJ65">
        <v>2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f t="shared" si="0"/>
        <v>7</v>
      </c>
    </row>
    <row r="66" spans="1:54" x14ac:dyDescent="0.35">
      <c r="A66" t="s">
        <v>157</v>
      </c>
      <c r="B66" t="s">
        <v>93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1</v>
      </c>
      <c r="J66">
        <v>0</v>
      </c>
      <c r="K66">
        <v>1</v>
      </c>
      <c r="L66">
        <v>0</v>
      </c>
      <c r="M66">
        <v>1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2</v>
      </c>
      <c r="V66">
        <v>1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1</v>
      </c>
      <c r="AD66">
        <v>0</v>
      </c>
      <c r="AE66">
        <v>0</v>
      </c>
      <c r="AF66">
        <v>0</v>
      </c>
      <c r="AG66">
        <v>0</v>
      </c>
      <c r="AH66">
        <v>3</v>
      </c>
      <c r="AI66">
        <v>1</v>
      </c>
      <c r="AJ66">
        <v>1</v>
      </c>
      <c r="AK66">
        <v>1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1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f t="shared" ref="BB66:BB129" si="1">SUM(C66:BA66)</f>
        <v>14</v>
      </c>
    </row>
    <row r="67" spans="1:54" x14ac:dyDescent="0.35">
      <c r="A67" t="s">
        <v>158</v>
      </c>
      <c r="B67" t="s">
        <v>93</v>
      </c>
      <c r="C67">
        <v>0</v>
      </c>
      <c r="D67">
        <v>2</v>
      </c>
      <c r="E67">
        <v>0</v>
      </c>
      <c r="F67">
        <v>0</v>
      </c>
      <c r="G67">
        <v>0</v>
      </c>
      <c r="H67">
        <v>0</v>
      </c>
      <c r="I67">
        <v>1</v>
      </c>
      <c r="J67">
        <v>0</v>
      </c>
      <c r="K67">
        <v>0</v>
      </c>
      <c r="L67">
        <v>1</v>
      </c>
      <c r="M67">
        <v>1</v>
      </c>
      <c r="N67">
        <v>0</v>
      </c>
      <c r="O67">
        <v>0</v>
      </c>
      <c r="P67">
        <v>0</v>
      </c>
      <c r="Q67">
        <v>0</v>
      </c>
      <c r="R67">
        <v>1</v>
      </c>
      <c r="S67">
        <v>0</v>
      </c>
      <c r="T67">
        <v>0</v>
      </c>
      <c r="U67">
        <v>2</v>
      </c>
      <c r="V67">
        <v>1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1</v>
      </c>
      <c r="AD67">
        <v>0</v>
      </c>
      <c r="AE67">
        <v>1</v>
      </c>
      <c r="AF67">
        <v>0</v>
      </c>
      <c r="AG67">
        <v>0</v>
      </c>
      <c r="AH67">
        <v>1</v>
      </c>
      <c r="AI67">
        <v>0</v>
      </c>
      <c r="AJ67">
        <v>1</v>
      </c>
      <c r="AK67">
        <v>1</v>
      </c>
      <c r="AL67">
        <v>0</v>
      </c>
      <c r="AM67">
        <v>0</v>
      </c>
      <c r="AN67">
        <v>0</v>
      </c>
      <c r="AO67">
        <v>1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1</v>
      </c>
      <c r="AV67">
        <v>0</v>
      </c>
      <c r="AW67">
        <v>1</v>
      </c>
      <c r="AX67">
        <v>0</v>
      </c>
      <c r="AY67">
        <v>0</v>
      </c>
      <c r="AZ67">
        <v>0</v>
      </c>
      <c r="BA67">
        <v>1</v>
      </c>
      <c r="BB67">
        <f t="shared" si="1"/>
        <v>18</v>
      </c>
    </row>
    <row r="68" spans="1:54" x14ac:dyDescent="0.35">
      <c r="A68" t="s">
        <v>159</v>
      </c>
      <c r="B68" t="s">
        <v>93</v>
      </c>
      <c r="C68">
        <v>0</v>
      </c>
      <c r="D68">
        <v>0</v>
      </c>
      <c r="E68">
        <v>0</v>
      </c>
      <c r="F68">
        <v>0</v>
      </c>
      <c r="G68">
        <v>1</v>
      </c>
      <c r="H68">
        <v>0</v>
      </c>
      <c r="I68">
        <v>1</v>
      </c>
      <c r="J68">
        <v>0</v>
      </c>
      <c r="K68">
        <v>0</v>
      </c>
      <c r="L68">
        <v>1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1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1</v>
      </c>
      <c r="AD68">
        <v>0</v>
      </c>
      <c r="AE68">
        <v>0</v>
      </c>
      <c r="AF68">
        <v>0</v>
      </c>
      <c r="AG68">
        <v>0</v>
      </c>
      <c r="AH68">
        <v>5</v>
      </c>
      <c r="AI68">
        <v>1</v>
      </c>
      <c r="AJ68">
        <v>1</v>
      </c>
      <c r="AK68">
        <v>1</v>
      </c>
      <c r="AL68">
        <v>0</v>
      </c>
      <c r="AM68">
        <v>0</v>
      </c>
      <c r="AN68">
        <v>0</v>
      </c>
      <c r="AO68">
        <v>1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f t="shared" si="1"/>
        <v>14</v>
      </c>
    </row>
    <row r="69" spans="1:54" x14ac:dyDescent="0.35">
      <c r="A69" t="s">
        <v>160</v>
      </c>
      <c r="B69" t="s">
        <v>93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1</v>
      </c>
      <c r="K69">
        <v>1</v>
      </c>
      <c r="L69">
        <v>1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2</v>
      </c>
      <c r="AF69">
        <v>0</v>
      </c>
      <c r="AG69">
        <v>0</v>
      </c>
      <c r="AH69">
        <v>1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1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f t="shared" si="1"/>
        <v>7</v>
      </c>
    </row>
    <row r="70" spans="1:54" x14ac:dyDescent="0.35">
      <c r="A70" t="s">
        <v>161</v>
      </c>
      <c r="B70" t="s">
        <v>93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1</v>
      </c>
      <c r="J70">
        <v>0</v>
      </c>
      <c r="K70">
        <v>2</v>
      </c>
      <c r="L70">
        <v>1</v>
      </c>
      <c r="M70">
        <v>1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1</v>
      </c>
      <c r="U70">
        <v>2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1</v>
      </c>
      <c r="AD70">
        <v>0</v>
      </c>
      <c r="AE70">
        <v>0</v>
      </c>
      <c r="AF70">
        <v>0</v>
      </c>
      <c r="AG70">
        <v>0</v>
      </c>
      <c r="AH70">
        <v>2</v>
      </c>
      <c r="AI70">
        <v>0</v>
      </c>
      <c r="AJ70">
        <v>1</v>
      </c>
      <c r="AK70">
        <v>0</v>
      </c>
      <c r="AL70">
        <v>0</v>
      </c>
      <c r="AM70">
        <v>1</v>
      </c>
      <c r="AN70">
        <v>0</v>
      </c>
      <c r="AO70">
        <v>1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f t="shared" si="1"/>
        <v>14</v>
      </c>
    </row>
    <row r="71" spans="1:54" x14ac:dyDescent="0.35">
      <c r="A71" t="s">
        <v>162</v>
      </c>
      <c r="B71" t="s">
        <v>93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1</v>
      </c>
      <c r="K71">
        <v>0</v>
      </c>
      <c r="L71">
        <v>1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1</v>
      </c>
      <c r="X71">
        <v>0</v>
      </c>
      <c r="Y71">
        <v>0</v>
      </c>
      <c r="Z71">
        <v>0</v>
      </c>
      <c r="AA71">
        <v>1</v>
      </c>
      <c r="AB71">
        <v>0</v>
      </c>
      <c r="AC71">
        <v>1</v>
      </c>
      <c r="AD71">
        <v>0</v>
      </c>
      <c r="AE71">
        <v>2</v>
      </c>
      <c r="AF71">
        <v>0</v>
      </c>
      <c r="AG71">
        <v>0</v>
      </c>
      <c r="AH71">
        <v>2</v>
      </c>
      <c r="AI71">
        <v>1</v>
      </c>
      <c r="AJ71">
        <v>1</v>
      </c>
      <c r="AK71">
        <v>1</v>
      </c>
      <c r="AL71">
        <v>0</v>
      </c>
      <c r="AM71">
        <v>0</v>
      </c>
      <c r="AN71">
        <v>1</v>
      </c>
      <c r="AO71">
        <v>0</v>
      </c>
      <c r="AP71">
        <v>1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1</v>
      </c>
      <c r="BA71">
        <v>0</v>
      </c>
      <c r="BB71">
        <f t="shared" si="1"/>
        <v>15</v>
      </c>
    </row>
    <row r="72" spans="1:54" x14ac:dyDescent="0.35">
      <c r="A72" t="s">
        <v>163</v>
      </c>
      <c r="B72" t="s">
        <v>93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1</v>
      </c>
      <c r="M72">
        <v>1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2</v>
      </c>
      <c r="V72">
        <v>0</v>
      </c>
      <c r="W72">
        <v>0</v>
      </c>
      <c r="X72">
        <v>0</v>
      </c>
      <c r="Y72">
        <v>0</v>
      </c>
      <c r="Z72">
        <v>1</v>
      </c>
      <c r="AA72">
        <v>0</v>
      </c>
      <c r="AB72">
        <v>0</v>
      </c>
      <c r="AC72">
        <v>1</v>
      </c>
      <c r="AD72">
        <v>0</v>
      </c>
      <c r="AE72">
        <v>0</v>
      </c>
      <c r="AF72">
        <v>0</v>
      </c>
      <c r="AG72">
        <v>0</v>
      </c>
      <c r="AH72">
        <v>1</v>
      </c>
      <c r="AI72">
        <v>0</v>
      </c>
      <c r="AJ72">
        <v>1</v>
      </c>
      <c r="AK72">
        <v>1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f t="shared" si="1"/>
        <v>9</v>
      </c>
    </row>
    <row r="73" spans="1:54" x14ac:dyDescent="0.35">
      <c r="A73" t="s">
        <v>164</v>
      </c>
      <c r="B73" t="s">
        <v>93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1</v>
      </c>
      <c r="J73">
        <v>0</v>
      </c>
      <c r="K73">
        <v>0</v>
      </c>
      <c r="L73">
        <v>1</v>
      </c>
      <c r="M73">
        <v>0</v>
      </c>
      <c r="N73">
        <v>0</v>
      </c>
      <c r="O73">
        <v>0</v>
      </c>
      <c r="P73">
        <v>0</v>
      </c>
      <c r="Q73">
        <v>0</v>
      </c>
      <c r="R73">
        <v>1</v>
      </c>
      <c r="S73">
        <v>0</v>
      </c>
      <c r="T73">
        <v>0</v>
      </c>
      <c r="U73">
        <v>1</v>
      </c>
      <c r="V73">
        <v>1</v>
      </c>
      <c r="W73">
        <v>0</v>
      </c>
      <c r="X73">
        <v>0</v>
      </c>
      <c r="Y73">
        <v>3</v>
      </c>
      <c r="Z73">
        <v>3</v>
      </c>
      <c r="AA73">
        <v>1</v>
      </c>
      <c r="AB73">
        <v>0</v>
      </c>
      <c r="AC73">
        <v>1</v>
      </c>
      <c r="AD73">
        <v>0</v>
      </c>
      <c r="AE73">
        <v>0</v>
      </c>
      <c r="AF73">
        <v>0</v>
      </c>
      <c r="AG73">
        <v>0</v>
      </c>
      <c r="AH73">
        <v>3</v>
      </c>
      <c r="AI73">
        <v>2</v>
      </c>
      <c r="AJ73">
        <v>1</v>
      </c>
      <c r="AK73">
        <v>1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1</v>
      </c>
      <c r="AX73">
        <v>0</v>
      </c>
      <c r="AY73">
        <v>1</v>
      </c>
      <c r="AZ73">
        <v>0</v>
      </c>
      <c r="BA73">
        <v>0</v>
      </c>
      <c r="BB73">
        <f t="shared" si="1"/>
        <v>22</v>
      </c>
    </row>
    <row r="74" spans="1:54" x14ac:dyDescent="0.35">
      <c r="A74" t="s">
        <v>165</v>
      </c>
      <c r="B74" t="s">
        <v>93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1</v>
      </c>
      <c r="J74">
        <v>0</v>
      </c>
      <c r="K74">
        <v>1</v>
      </c>
      <c r="L74">
        <v>1</v>
      </c>
      <c r="M74">
        <v>1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3</v>
      </c>
      <c r="V74">
        <v>0</v>
      </c>
      <c r="W74">
        <v>0</v>
      </c>
      <c r="X74">
        <v>0</v>
      </c>
      <c r="Y74">
        <v>0</v>
      </c>
      <c r="Z74">
        <v>0</v>
      </c>
      <c r="AA74">
        <v>1</v>
      </c>
      <c r="AB74">
        <v>0</v>
      </c>
      <c r="AC74">
        <v>1</v>
      </c>
      <c r="AD74">
        <v>0</v>
      </c>
      <c r="AE74">
        <v>1</v>
      </c>
      <c r="AF74">
        <v>0</v>
      </c>
      <c r="AG74">
        <v>0</v>
      </c>
      <c r="AH74">
        <v>2</v>
      </c>
      <c r="AI74">
        <v>1</v>
      </c>
      <c r="AJ74">
        <v>2</v>
      </c>
      <c r="AK74">
        <v>1</v>
      </c>
      <c r="AL74">
        <v>0</v>
      </c>
      <c r="AM74">
        <v>2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2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f t="shared" si="1"/>
        <v>20</v>
      </c>
    </row>
    <row r="75" spans="1:54" x14ac:dyDescent="0.35">
      <c r="A75" t="s">
        <v>166</v>
      </c>
      <c r="B75" t="s">
        <v>93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1</v>
      </c>
      <c r="J75">
        <v>0</v>
      </c>
      <c r="K75">
        <v>1</v>
      </c>
      <c r="L75">
        <v>1</v>
      </c>
      <c r="M75">
        <v>1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1</v>
      </c>
      <c r="W75">
        <v>0</v>
      </c>
      <c r="X75">
        <v>0</v>
      </c>
      <c r="Y75">
        <v>0</v>
      </c>
      <c r="Z75">
        <v>0</v>
      </c>
      <c r="AA75">
        <v>1</v>
      </c>
      <c r="AB75">
        <v>0</v>
      </c>
      <c r="AC75">
        <v>1</v>
      </c>
      <c r="AD75">
        <v>0</v>
      </c>
      <c r="AE75">
        <v>0</v>
      </c>
      <c r="AF75">
        <v>0</v>
      </c>
      <c r="AG75">
        <v>0</v>
      </c>
      <c r="AH75">
        <v>2</v>
      </c>
      <c r="AI75">
        <v>2</v>
      </c>
      <c r="AJ75">
        <v>1</v>
      </c>
      <c r="AK75">
        <v>1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1</v>
      </c>
      <c r="AR75">
        <v>0</v>
      </c>
      <c r="AS75">
        <v>0</v>
      </c>
      <c r="AT75">
        <v>0</v>
      </c>
      <c r="AU75">
        <v>2</v>
      </c>
      <c r="AV75">
        <v>0</v>
      </c>
      <c r="AW75">
        <v>1</v>
      </c>
      <c r="AX75">
        <v>0</v>
      </c>
      <c r="AY75">
        <v>0</v>
      </c>
      <c r="AZ75">
        <v>0</v>
      </c>
      <c r="BA75">
        <v>0</v>
      </c>
      <c r="BB75">
        <f t="shared" si="1"/>
        <v>17</v>
      </c>
    </row>
    <row r="76" spans="1:54" x14ac:dyDescent="0.35">
      <c r="A76" t="s">
        <v>167</v>
      </c>
      <c r="B76" t="s">
        <v>93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1</v>
      </c>
      <c r="L76">
        <v>1</v>
      </c>
      <c r="M76">
        <v>0</v>
      </c>
      <c r="N76">
        <v>0</v>
      </c>
      <c r="O76">
        <v>2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1</v>
      </c>
      <c r="Z76">
        <v>0</v>
      </c>
      <c r="AA76">
        <v>0</v>
      </c>
      <c r="AB76">
        <v>1</v>
      </c>
      <c r="AC76">
        <v>2</v>
      </c>
      <c r="AD76">
        <v>0</v>
      </c>
      <c r="AE76">
        <v>1</v>
      </c>
      <c r="AF76">
        <v>1</v>
      </c>
      <c r="AG76">
        <v>0</v>
      </c>
      <c r="AH76">
        <v>1</v>
      </c>
      <c r="AI76">
        <v>1</v>
      </c>
      <c r="AJ76">
        <v>1</v>
      </c>
      <c r="AK76">
        <v>0</v>
      </c>
      <c r="AL76">
        <v>0</v>
      </c>
      <c r="AM76">
        <v>0</v>
      </c>
      <c r="AN76">
        <v>1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f t="shared" si="1"/>
        <v>14</v>
      </c>
    </row>
    <row r="77" spans="1:54" x14ac:dyDescent="0.35">
      <c r="A77" t="s">
        <v>168</v>
      </c>
      <c r="B77" t="s">
        <v>93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1</v>
      </c>
      <c r="J77">
        <v>0</v>
      </c>
      <c r="K77">
        <v>3</v>
      </c>
      <c r="L77">
        <v>1</v>
      </c>
      <c r="M77">
        <v>0</v>
      </c>
      <c r="N77">
        <v>0</v>
      </c>
      <c r="O77">
        <v>1</v>
      </c>
      <c r="P77">
        <v>0</v>
      </c>
      <c r="Q77">
        <v>0</v>
      </c>
      <c r="R77">
        <v>0</v>
      </c>
      <c r="S77">
        <v>1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1</v>
      </c>
      <c r="AB77">
        <v>0</v>
      </c>
      <c r="AC77">
        <v>1</v>
      </c>
      <c r="AD77">
        <v>0</v>
      </c>
      <c r="AE77">
        <v>0</v>
      </c>
      <c r="AF77">
        <v>0</v>
      </c>
      <c r="AG77">
        <v>0</v>
      </c>
      <c r="AH77">
        <v>1</v>
      </c>
      <c r="AI77">
        <v>0</v>
      </c>
      <c r="AJ77">
        <v>1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1</v>
      </c>
      <c r="AR77">
        <v>1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1</v>
      </c>
      <c r="BA77">
        <v>0</v>
      </c>
      <c r="BB77">
        <f t="shared" si="1"/>
        <v>14</v>
      </c>
    </row>
    <row r="78" spans="1:54" x14ac:dyDescent="0.35">
      <c r="A78" t="s">
        <v>169</v>
      </c>
      <c r="B78" t="s">
        <v>93</v>
      </c>
      <c r="C78">
        <v>0</v>
      </c>
      <c r="D78">
        <v>0</v>
      </c>
      <c r="E78">
        <v>0</v>
      </c>
      <c r="F78">
        <v>0</v>
      </c>
      <c r="G78">
        <v>0</v>
      </c>
      <c r="H78">
        <v>1</v>
      </c>
      <c r="I78">
        <v>1</v>
      </c>
      <c r="J78">
        <v>0</v>
      </c>
      <c r="K78">
        <v>2</v>
      </c>
      <c r="L78">
        <v>1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1</v>
      </c>
      <c r="U78">
        <v>2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1</v>
      </c>
      <c r="AD78">
        <v>2</v>
      </c>
      <c r="AE78">
        <v>0</v>
      </c>
      <c r="AF78">
        <v>0</v>
      </c>
      <c r="AG78">
        <v>0</v>
      </c>
      <c r="AH78">
        <v>1</v>
      </c>
      <c r="AI78">
        <v>0</v>
      </c>
      <c r="AJ78">
        <v>2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1</v>
      </c>
      <c r="AZ78">
        <v>0</v>
      </c>
      <c r="BA78">
        <v>0</v>
      </c>
      <c r="BB78">
        <f t="shared" si="1"/>
        <v>15</v>
      </c>
    </row>
    <row r="79" spans="1:54" x14ac:dyDescent="0.35">
      <c r="A79" t="s">
        <v>170</v>
      </c>
      <c r="B79" t="s">
        <v>93</v>
      </c>
      <c r="C79">
        <v>0</v>
      </c>
      <c r="D79">
        <v>0</v>
      </c>
      <c r="E79">
        <v>0</v>
      </c>
      <c r="F79">
        <v>0</v>
      </c>
      <c r="G79">
        <v>0</v>
      </c>
      <c r="H79">
        <v>1</v>
      </c>
      <c r="I79">
        <v>0</v>
      </c>
      <c r="J79">
        <v>0</v>
      </c>
      <c r="K79">
        <v>0</v>
      </c>
      <c r="L79">
        <v>1</v>
      </c>
      <c r="M79">
        <v>1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2</v>
      </c>
      <c r="V79">
        <v>0</v>
      </c>
      <c r="W79">
        <v>0</v>
      </c>
      <c r="X79">
        <v>0</v>
      </c>
      <c r="Y79">
        <v>0</v>
      </c>
      <c r="Z79">
        <v>0</v>
      </c>
      <c r="AA79">
        <v>1</v>
      </c>
      <c r="AB79">
        <v>0</v>
      </c>
      <c r="AC79">
        <v>1</v>
      </c>
      <c r="AD79">
        <v>0</v>
      </c>
      <c r="AE79">
        <v>0</v>
      </c>
      <c r="AF79">
        <v>0</v>
      </c>
      <c r="AG79">
        <v>0</v>
      </c>
      <c r="AH79">
        <v>2</v>
      </c>
      <c r="AI79">
        <v>0</v>
      </c>
      <c r="AJ79">
        <v>0</v>
      </c>
      <c r="AK79">
        <v>2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f t="shared" si="1"/>
        <v>11</v>
      </c>
    </row>
    <row r="80" spans="1:54" x14ac:dyDescent="0.35">
      <c r="A80" t="s">
        <v>171</v>
      </c>
      <c r="B80" t="s">
        <v>93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2</v>
      </c>
      <c r="L80">
        <v>2</v>
      </c>
      <c r="M80">
        <v>2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2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3</v>
      </c>
      <c r="AD80">
        <v>2</v>
      </c>
      <c r="AE80">
        <v>0</v>
      </c>
      <c r="AF80">
        <v>0</v>
      </c>
      <c r="AG80">
        <v>0</v>
      </c>
      <c r="AH80">
        <v>4</v>
      </c>
      <c r="AI80">
        <v>1</v>
      </c>
      <c r="AJ80">
        <v>2</v>
      </c>
      <c r="AK80">
        <v>1</v>
      </c>
      <c r="AL80">
        <v>0</v>
      </c>
      <c r="AM80">
        <v>0</v>
      </c>
      <c r="AN80">
        <v>0</v>
      </c>
      <c r="AO80">
        <v>0</v>
      </c>
      <c r="AP80">
        <v>2</v>
      </c>
      <c r="AQ80">
        <v>4</v>
      </c>
      <c r="AR80">
        <v>1</v>
      </c>
      <c r="AS80">
        <v>0</v>
      </c>
      <c r="AT80">
        <v>0</v>
      </c>
      <c r="AU80">
        <v>2</v>
      </c>
      <c r="AV80">
        <v>0</v>
      </c>
      <c r="AW80">
        <v>0</v>
      </c>
      <c r="AX80">
        <v>1</v>
      </c>
      <c r="AY80">
        <v>0</v>
      </c>
      <c r="AZ80">
        <v>0</v>
      </c>
      <c r="BA80">
        <v>0</v>
      </c>
      <c r="BB80">
        <f t="shared" si="1"/>
        <v>31</v>
      </c>
    </row>
    <row r="81" spans="1:54" x14ac:dyDescent="0.35">
      <c r="A81" t="s">
        <v>172</v>
      </c>
      <c r="B81" t="s">
        <v>93</v>
      </c>
      <c r="C81">
        <v>1</v>
      </c>
      <c r="D81">
        <v>0</v>
      </c>
      <c r="E81">
        <v>0</v>
      </c>
      <c r="F81">
        <v>0</v>
      </c>
      <c r="G81">
        <v>0</v>
      </c>
      <c r="H81">
        <v>0</v>
      </c>
      <c r="I81">
        <v>1</v>
      </c>
      <c r="J81">
        <v>0</v>
      </c>
      <c r="K81">
        <v>1</v>
      </c>
      <c r="L81">
        <v>1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2</v>
      </c>
      <c r="AB81">
        <v>0</v>
      </c>
      <c r="AC81">
        <v>1</v>
      </c>
      <c r="AD81">
        <v>1</v>
      </c>
      <c r="AE81">
        <v>0</v>
      </c>
      <c r="AF81">
        <v>0</v>
      </c>
      <c r="AG81">
        <v>0</v>
      </c>
      <c r="AH81">
        <v>2</v>
      </c>
      <c r="AI81">
        <v>1</v>
      </c>
      <c r="AJ81">
        <v>1</v>
      </c>
      <c r="AK81">
        <v>1</v>
      </c>
      <c r="AL81">
        <v>0</v>
      </c>
      <c r="AM81">
        <v>0</v>
      </c>
      <c r="AN81">
        <v>0</v>
      </c>
      <c r="AO81">
        <v>1</v>
      </c>
      <c r="AP81">
        <v>1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f t="shared" si="1"/>
        <v>15</v>
      </c>
    </row>
    <row r="82" spans="1:54" x14ac:dyDescent="0.35">
      <c r="A82" t="s">
        <v>173</v>
      </c>
      <c r="B82" t="s">
        <v>93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1</v>
      </c>
      <c r="J82">
        <v>0</v>
      </c>
      <c r="K82">
        <v>0</v>
      </c>
      <c r="L82">
        <v>1</v>
      </c>
      <c r="M82">
        <v>1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2</v>
      </c>
      <c r="V82">
        <v>0</v>
      </c>
      <c r="W82">
        <v>0</v>
      </c>
      <c r="X82">
        <v>0</v>
      </c>
      <c r="Y82">
        <v>0</v>
      </c>
      <c r="Z82">
        <v>0</v>
      </c>
      <c r="AA82">
        <v>1</v>
      </c>
      <c r="AB82">
        <v>0</v>
      </c>
      <c r="AC82">
        <v>1</v>
      </c>
      <c r="AD82">
        <v>0</v>
      </c>
      <c r="AE82">
        <v>0</v>
      </c>
      <c r="AF82">
        <v>0</v>
      </c>
      <c r="AG82">
        <v>0</v>
      </c>
      <c r="AH82">
        <v>1</v>
      </c>
      <c r="AI82">
        <v>0</v>
      </c>
      <c r="AJ82">
        <v>1</v>
      </c>
      <c r="AK82">
        <v>1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f t="shared" si="1"/>
        <v>10</v>
      </c>
    </row>
    <row r="83" spans="1:54" x14ac:dyDescent="0.35">
      <c r="A83" t="s">
        <v>174</v>
      </c>
      <c r="B83" t="s">
        <v>93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1</v>
      </c>
      <c r="J83">
        <v>0</v>
      </c>
      <c r="K83">
        <v>0</v>
      </c>
      <c r="L83">
        <v>1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1</v>
      </c>
      <c r="AF83">
        <v>0</v>
      </c>
      <c r="AG83">
        <v>0</v>
      </c>
      <c r="AH83">
        <v>1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1</v>
      </c>
      <c r="AQ83">
        <v>1</v>
      </c>
      <c r="AR83">
        <v>0</v>
      </c>
      <c r="AS83">
        <v>4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1</v>
      </c>
      <c r="BB83">
        <f t="shared" si="1"/>
        <v>11</v>
      </c>
    </row>
    <row r="84" spans="1:54" x14ac:dyDescent="0.35">
      <c r="A84" t="s">
        <v>175</v>
      </c>
      <c r="B84" t="s">
        <v>93</v>
      </c>
      <c r="C84">
        <v>0</v>
      </c>
      <c r="D84">
        <v>0</v>
      </c>
      <c r="E84">
        <v>0</v>
      </c>
      <c r="F84">
        <v>0</v>
      </c>
      <c r="G84">
        <v>1</v>
      </c>
      <c r="H84">
        <v>0</v>
      </c>
      <c r="I84">
        <v>0</v>
      </c>
      <c r="J84">
        <v>0</v>
      </c>
      <c r="K84">
        <v>5</v>
      </c>
      <c r="L84">
        <v>1</v>
      </c>
      <c r="M84">
        <v>1</v>
      </c>
      <c r="N84">
        <v>0</v>
      </c>
      <c r="O84">
        <v>0</v>
      </c>
      <c r="P84">
        <v>0</v>
      </c>
      <c r="Q84">
        <v>0</v>
      </c>
      <c r="R84">
        <v>1</v>
      </c>
      <c r="S84">
        <v>0</v>
      </c>
      <c r="T84">
        <v>0</v>
      </c>
      <c r="U84">
        <v>3</v>
      </c>
      <c r="V84">
        <v>1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1</v>
      </c>
      <c r="AD84">
        <v>3</v>
      </c>
      <c r="AE84">
        <v>1</v>
      </c>
      <c r="AF84">
        <v>0</v>
      </c>
      <c r="AG84">
        <v>0</v>
      </c>
      <c r="AH84">
        <v>2</v>
      </c>
      <c r="AI84">
        <v>0</v>
      </c>
      <c r="AJ84">
        <v>1</v>
      </c>
      <c r="AK84">
        <v>1</v>
      </c>
      <c r="AL84">
        <v>0</v>
      </c>
      <c r="AM84">
        <v>0</v>
      </c>
      <c r="AN84">
        <v>0</v>
      </c>
      <c r="AO84">
        <v>1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1</v>
      </c>
      <c r="AV84">
        <v>0</v>
      </c>
      <c r="AW84">
        <v>1</v>
      </c>
      <c r="AX84">
        <v>0</v>
      </c>
      <c r="AY84">
        <v>1</v>
      </c>
      <c r="AZ84">
        <v>0</v>
      </c>
      <c r="BA84">
        <v>0</v>
      </c>
      <c r="BB84">
        <f t="shared" si="1"/>
        <v>26</v>
      </c>
    </row>
    <row r="85" spans="1:54" x14ac:dyDescent="0.35">
      <c r="A85" t="s">
        <v>176</v>
      </c>
      <c r="B85" t="s">
        <v>93</v>
      </c>
      <c r="C85">
        <v>0</v>
      </c>
      <c r="D85">
        <v>0</v>
      </c>
      <c r="E85">
        <v>0</v>
      </c>
      <c r="F85">
        <v>0</v>
      </c>
      <c r="G85">
        <v>1</v>
      </c>
      <c r="H85">
        <v>1</v>
      </c>
      <c r="I85">
        <v>0</v>
      </c>
      <c r="J85">
        <v>0</v>
      </c>
      <c r="K85">
        <v>0</v>
      </c>
      <c r="L85">
        <v>1</v>
      </c>
      <c r="M85">
        <v>1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1</v>
      </c>
      <c r="AB85">
        <v>0</v>
      </c>
      <c r="AC85">
        <v>1</v>
      </c>
      <c r="AD85">
        <v>0</v>
      </c>
      <c r="AE85">
        <v>0</v>
      </c>
      <c r="AF85">
        <v>0</v>
      </c>
      <c r="AG85">
        <v>0</v>
      </c>
      <c r="AH85">
        <v>2</v>
      </c>
      <c r="AI85">
        <v>0</v>
      </c>
      <c r="AJ85">
        <v>1</v>
      </c>
      <c r="AK85">
        <v>1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1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f t="shared" si="1"/>
        <v>11</v>
      </c>
    </row>
    <row r="86" spans="1:54" x14ac:dyDescent="0.35">
      <c r="A86" t="s">
        <v>177</v>
      </c>
      <c r="B86" t="s">
        <v>93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1</v>
      </c>
      <c r="J86">
        <v>0</v>
      </c>
      <c r="K86">
        <v>3</v>
      </c>
      <c r="L86">
        <v>1</v>
      </c>
      <c r="M86">
        <v>1</v>
      </c>
      <c r="N86">
        <v>0</v>
      </c>
      <c r="O86">
        <v>0</v>
      </c>
      <c r="P86">
        <v>0</v>
      </c>
      <c r="Q86">
        <v>0</v>
      </c>
      <c r="R86">
        <v>1</v>
      </c>
      <c r="S86">
        <v>0</v>
      </c>
      <c r="T86">
        <v>0</v>
      </c>
      <c r="U86">
        <v>0</v>
      </c>
      <c r="V86">
        <v>0</v>
      </c>
      <c r="W86">
        <v>0</v>
      </c>
      <c r="X86">
        <v>1</v>
      </c>
      <c r="Y86">
        <v>0</v>
      </c>
      <c r="Z86">
        <v>0</v>
      </c>
      <c r="AA86">
        <v>1</v>
      </c>
      <c r="AB86">
        <v>0</v>
      </c>
      <c r="AC86">
        <v>1</v>
      </c>
      <c r="AD86">
        <v>0</v>
      </c>
      <c r="AE86">
        <v>1</v>
      </c>
      <c r="AF86">
        <v>0</v>
      </c>
      <c r="AG86">
        <v>0</v>
      </c>
      <c r="AH86">
        <v>1</v>
      </c>
      <c r="AI86">
        <v>0</v>
      </c>
      <c r="AJ86">
        <v>1</v>
      </c>
      <c r="AK86">
        <v>1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f t="shared" si="1"/>
        <v>14</v>
      </c>
    </row>
    <row r="87" spans="1:54" x14ac:dyDescent="0.35">
      <c r="A87" t="s">
        <v>178</v>
      </c>
      <c r="B87" t="s">
        <v>93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4</v>
      </c>
      <c r="L87">
        <v>1</v>
      </c>
      <c r="M87">
        <v>1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1</v>
      </c>
      <c r="U87">
        <v>1</v>
      </c>
      <c r="V87">
        <v>0</v>
      </c>
      <c r="W87">
        <v>0</v>
      </c>
      <c r="X87">
        <v>0</v>
      </c>
      <c r="Y87">
        <v>0</v>
      </c>
      <c r="Z87">
        <v>0</v>
      </c>
      <c r="AA87">
        <v>1</v>
      </c>
      <c r="AB87">
        <v>0</v>
      </c>
      <c r="AC87">
        <v>2</v>
      </c>
      <c r="AD87">
        <v>0</v>
      </c>
      <c r="AE87">
        <v>2</v>
      </c>
      <c r="AF87">
        <v>0</v>
      </c>
      <c r="AG87">
        <v>0</v>
      </c>
      <c r="AH87">
        <v>2</v>
      </c>
      <c r="AI87">
        <v>0</v>
      </c>
      <c r="AJ87">
        <v>2</v>
      </c>
      <c r="AK87">
        <v>1</v>
      </c>
      <c r="AL87">
        <v>2</v>
      </c>
      <c r="AM87">
        <v>1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1</v>
      </c>
      <c r="AY87">
        <v>0</v>
      </c>
      <c r="AZ87">
        <v>0</v>
      </c>
      <c r="BA87">
        <v>0</v>
      </c>
      <c r="BB87">
        <f t="shared" si="1"/>
        <v>22</v>
      </c>
    </row>
    <row r="88" spans="1:54" x14ac:dyDescent="0.35">
      <c r="A88" t="s">
        <v>179</v>
      </c>
      <c r="B88" t="s">
        <v>93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1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1</v>
      </c>
      <c r="AD88">
        <v>1</v>
      </c>
      <c r="AE88">
        <v>1</v>
      </c>
      <c r="AF88">
        <v>1</v>
      </c>
      <c r="AG88">
        <v>0</v>
      </c>
      <c r="AH88">
        <v>1</v>
      </c>
      <c r="AI88">
        <v>0</v>
      </c>
      <c r="AJ88">
        <v>1</v>
      </c>
      <c r="AK88">
        <v>1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f t="shared" si="1"/>
        <v>8</v>
      </c>
    </row>
    <row r="89" spans="1:54" x14ac:dyDescent="0.35">
      <c r="A89" t="s">
        <v>180</v>
      </c>
      <c r="B89" t="s">
        <v>93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2</v>
      </c>
      <c r="L89">
        <v>1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1</v>
      </c>
      <c r="V89">
        <v>0</v>
      </c>
      <c r="W89">
        <v>0</v>
      </c>
      <c r="X89">
        <v>0</v>
      </c>
      <c r="Y89">
        <v>1</v>
      </c>
      <c r="Z89">
        <v>1</v>
      </c>
      <c r="AA89">
        <v>0</v>
      </c>
      <c r="AB89">
        <v>0</v>
      </c>
      <c r="AC89">
        <v>1</v>
      </c>
      <c r="AD89">
        <v>0</v>
      </c>
      <c r="AE89">
        <v>1</v>
      </c>
      <c r="AF89">
        <v>0</v>
      </c>
      <c r="AG89">
        <v>0</v>
      </c>
      <c r="AH89">
        <v>2</v>
      </c>
      <c r="AI89">
        <v>0</v>
      </c>
      <c r="AJ89">
        <v>3</v>
      </c>
      <c r="AK89">
        <v>0</v>
      </c>
      <c r="AL89">
        <v>0</v>
      </c>
      <c r="AM89">
        <v>1</v>
      </c>
      <c r="AN89">
        <v>0</v>
      </c>
      <c r="AO89">
        <v>0</v>
      </c>
      <c r="AP89">
        <v>2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1</v>
      </c>
      <c r="BA89">
        <v>0</v>
      </c>
      <c r="BB89">
        <f t="shared" si="1"/>
        <v>17</v>
      </c>
    </row>
    <row r="90" spans="1:54" x14ac:dyDescent="0.35">
      <c r="A90" t="s">
        <v>181</v>
      </c>
      <c r="B90" t="s">
        <v>93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1</v>
      </c>
      <c r="M90">
        <v>1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1</v>
      </c>
      <c r="AA90">
        <v>0</v>
      </c>
      <c r="AB90">
        <v>0</v>
      </c>
      <c r="AC90">
        <v>1</v>
      </c>
      <c r="AD90">
        <v>2</v>
      </c>
      <c r="AE90">
        <v>0</v>
      </c>
      <c r="AF90">
        <v>0</v>
      </c>
      <c r="AG90">
        <v>0</v>
      </c>
      <c r="AH90">
        <v>1</v>
      </c>
      <c r="AI90">
        <v>0</v>
      </c>
      <c r="AJ90">
        <v>1</v>
      </c>
      <c r="AK90">
        <v>1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1</v>
      </c>
      <c r="AZ90">
        <v>0</v>
      </c>
      <c r="BA90">
        <v>0</v>
      </c>
      <c r="BB90">
        <f t="shared" si="1"/>
        <v>10</v>
      </c>
    </row>
    <row r="91" spans="1:54" x14ac:dyDescent="0.35">
      <c r="A91" t="s">
        <v>182</v>
      </c>
      <c r="B91" t="s">
        <v>93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1</v>
      </c>
      <c r="J91">
        <v>0</v>
      </c>
      <c r="K91">
        <v>1</v>
      </c>
      <c r="L91">
        <v>1</v>
      </c>
      <c r="M91">
        <v>2</v>
      </c>
      <c r="N91">
        <v>0</v>
      </c>
      <c r="O91">
        <v>0</v>
      </c>
      <c r="P91">
        <v>0</v>
      </c>
      <c r="Q91">
        <v>0</v>
      </c>
      <c r="R91">
        <v>1</v>
      </c>
      <c r="S91">
        <v>0</v>
      </c>
      <c r="T91">
        <v>0</v>
      </c>
      <c r="U91">
        <v>0</v>
      </c>
      <c r="V91">
        <v>0</v>
      </c>
      <c r="W91">
        <v>0</v>
      </c>
      <c r="X91">
        <v>1</v>
      </c>
      <c r="Y91">
        <v>0</v>
      </c>
      <c r="Z91">
        <v>0</v>
      </c>
      <c r="AA91">
        <v>0</v>
      </c>
      <c r="AB91">
        <v>0</v>
      </c>
      <c r="AC91">
        <v>1</v>
      </c>
      <c r="AD91">
        <v>0</v>
      </c>
      <c r="AE91">
        <v>1</v>
      </c>
      <c r="AF91">
        <v>0</v>
      </c>
      <c r="AG91">
        <v>0</v>
      </c>
      <c r="AH91">
        <v>2</v>
      </c>
      <c r="AI91">
        <v>1</v>
      </c>
      <c r="AJ91">
        <v>1</v>
      </c>
      <c r="AK91">
        <v>1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1</v>
      </c>
      <c r="AX91">
        <v>0</v>
      </c>
      <c r="AY91">
        <v>0</v>
      </c>
      <c r="AZ91">
        <v>0</v>
      </c>
      <c r="BA91">
        <v>0</v>
      </c>
      <c r="BB91">
        <f t="shared" si="1"/>
        <v>15</v>
      </c>
    </row>
    <row r="92" spans="1:54" x14ac:dyDescent="0.35">
      <c r="A92" t="s">
        <v>183</v>
      </c>
      <c r="B92" t="s">
        <v>93</v>
      </c>
      <c r="C92">
        <v>0</v>
      </c>
      <c r="D92">
        <v>1</v>
      </c>
      <c r="E92">
        <v>0</v>
      </c>
      <c r="F92">
        <v>1</v>
      </c>
      <c r="G92">
        <v>0</v>
      </c>
      <c r="H92">
        <v>0</v>
      </c>
      <c r="I92">
        <v>0</v>
      </c>
      <c r="J92">
        <v>0</v>
      </c>
      <c r="K92">
        <v>1</v>
      </c>
      <c r="L92">
        <v>1</v>
      </c>
      <c r="M92">
        <v>0</v>
      </c>
      <c r="N92">
        <v>0</v>
      </c>
      <c r="O92">
        <v>1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1</v>
      </c>
      <c r="AD92">
        <v>1</v>
      </c>
      <c r="AE92">
        <v>1</v>
      </c>
      <c r="AF92">
        <v>1</v>
      </c>
      <c r="AG92">
        <v>0</v>
      </c>
      <c r="AH92">
        <v>2</v>
      </c>
      <c r="AI92">
        <v>1</v>
      </c>
      <c r="AJ92">
        <v>1</v>
      </c>
      <c r="AK92">
        <v>1</v>
      </c>
      <c r="AL92">
        <v>1</v>
      </c>
      <c r="AM92">
        <v>0</v>
      </c>
      <c r="AN92">
        <v>1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f t="shared" si="1"/>
        <v>16</v>
      </c>
    </row>
    <row r="93" spans="1:54" x14ac:dyDescent="0.35">
      <c r="A93" t="s">
        <v>184</v>
      </c>
      <c r="B93" t="s">
        <v>93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1</v>
      </c>
      <c r="J93">
        <v>0</v>
      </c>
      <c r="K93">
        <v>0</v>
      </c>
      <c r="L93">
        <v>1</v>
      </c>
      <c r="M93">
        <v>2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3</v>
      </c>
      <c r="V93">
        <v>0</v>
      </c>
      <c r="W93">
        <v>0</v>
      </c>
      <c r="X93">
        <v>0</v>
      </c>
      <c r="Y93">
        <v>0</v>
      </c>
      <c r="Z93">
        <v>0</v>
      </c>
      <c r="AA93">
        <v>1</v>
      </c>
      <c r="AB93">
        <v>0</v>
      </c>
      <c r="AC93">
        <v>1</v>
      </c>
      <c r="AD93">
        <v>0</v>
      </c>
      <c r="AE93">
        <v>0</v>
      </c>
      <c r="AF93">
        <v>0</v>
      </c>
      <c r="AG93">
        <v>0</v>
      </c>
      <c r="AH93">
        <v>2</v>
      </c>
      <c r="AI93">
        <v>2</v>
      </c>
      <c r="AJ93">
        <v>1</v>
      </c>
      <c r="AK93">
        <v>1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1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f t="shared" si="1"/>
        <v>16</v>
      </c>
    </row>
    <row r="94" spans="1:54" x14ac:dyDescent="0.35">
      <c r="A94" t="s">
        <v>185</v>
      </c>
      <c r="B94" t="s">
        <v>93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1</v>
      </c>
      <c r="J94">
        <v>1</v>
      </c>
      <c r="K94">
        <v>0</v>
      </c>
      <c r="L94">
        <v>1</v>
      </c>
      <c r="M94">
        <v>1</v>
      </c>
      <c r="N94">
        <v>0</v>
      </c>
      <c r="O94">
        <v>0</v>
      </c>
      <c r="P94">
        <v>0</v>
      </c>
      <c r="Q94">
        <v>0</v>
      </c>
      <c r="R94">
        <v>1</v>
      </c>
      <c r="S94">
        <v>0</v>
      </c>
      <c r="T94">
        <v>0</v>
      </c>
      <c r="U94">
        <v>2</v>
      </c>
      <c r="V94">
        <v>0</v>
      </c>
      <c r="W94">
        <v>1</v>
      </c>
      <c r="X94">
        <v>0</v>
      </c>
      <c r="Y94">
        <v>0</v>
      </c>
      <c r="Z94">
        <v>1</v>
      </c>
      <c r="AA94">
        <v>1</v>
      </c>
      <c r="AB94">
        <v>0</v>
      </c>
      <c r="AC94">
        <v>1</v>
      </c>
      <c r="AD94">
        <v>0</v>
      </c>
      <c r="AE94">
        <v>0</v>
      </c>
      <c r="AF94">
        <v>0</v>
      </c>
      <c r="AG94">
        <v>0</v>
      </c>
      <c r="AH94">
        <v>2</v>
      </c>
      <c r="AI94">
        <v>1</v>
      </c>
      <c r="AJ94">
        <v>0</v>
      </c>
      <c r="AK94">
        <v>0</v>
      </c>
      <c r="AL94">
        <v>0</v>
      </c>
      <c r="AM94">
        <v>5</v>
      </c>
      <c r="AN94">
        <v>0</v>
      </c>
      <c r="AO94">
        <v>0</v>
      </c>
      <c r="AP94">
        <v>0</v>
      </c>
      <c r="AQ94">
        <v>1</v>
      </c>
      <c r="AR94">
        <v>0</v>
      </c>
      <c r="AS94">
        <v>0</v>
      </c>
      <c r="AT94">
        <v>0</v>
      </c>
      <c r="AU94">
        <v>1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f t="shared" si="1"/>
        <v>21</v>
      </c>
    </row>
    <row r="95" spans="1:54" x14ac:dyDescent="0.35">
      <c r="A95" t="s">
        <v>186</v>
      </c>
      <c r="B95" t="s">
        <v>93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1</v>
      </c>
      <c r="J95">
        <v>0</v>
      </c>
      <c r="K95">
        <v>0</v>
      </c>
      <c r="L95">
        <v>1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1</v>
      </c>
      <c r="AA95">
        <v>0</v>
      </c>
      <c r="AB95">
        <v>0</v>
      </c>
      <c r="AC95">
        <v>1</v>
      </c>
      <c r="AD95">
        <v>1</v>
      </c>
      <c r="AE95">
        <v>1</v>
      </c>
      <c r="AF95">
        <v>0</v>
      </c>
      <c r="AG95">
        <v>0</v>
      </c>
      <c r="AH95">
        <v>1</v>
      </c>
      <c r="AI95">
        <v>0</v>
      </c>
      <c r="AJ95">
        <v>1</v>
      </c>
      <c r="AK95">
        <v>1</v>
      </c>
      <c r="AL95">
        <v>1</v>
      </c>
      <c r="AM95">
        <v>0</v>
      </c>
      <c r="AN95">
        <v>1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1</v>
      </c>
      <c r="AU95">
        <v>1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f t="shared" si="1"/>
        <v>13</v>
      </c>
    </row>
    <row r="96" spans="1:54" x14ac:dyDescent="0.35">
      <c r="A96" t="s">
        <v>187</v>
      </c>
      <c r="B96" t="s">
        <v>93</v>
      </c>
      <c r="C96">
        <v>0</v>
      </c>
      <c r="D96">
        <v>0</v>
      </c>
      <c r="E96">
        <v>0</v>
      </c>
      <c r="F96">
        <v>0</v>
      </c>
      <c r="G96">
        <v>0</v>
      </c>
      <c r="H96">
        <v>1</v>
      </c>
      <c r="I96">
        <v>0</v>
      </c>
      <c r="J96">
        <v>1</v>
      </c>
      <c r="K96">
        <v>0</v>
      </c>
      <c r="L96">
        <v>1</v>
      </c>
      <c r="M96">
        <v>1</v>
      </c>
      <c r="N96">
        <v>0</v>
      </c>
      <c r="O96">
        <v>2</v>
      </c>
      <c r="P96">
        <v>0</v>
      </c>
      <c r="Q96">
        <v>0</v>
      </c>
      <c r="R96">
        <v>0</v>
      </c>
      <c r="S96">
        <v>0</v>
      </c>
      <c r="T96">
        <v>0</v>
      </c>
      <c r="U96">
        <v>3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1</v>
      </c>
      <c r="AD96">
        <v>0</v>
      </c>
      <c r="AE96">
        <v>0</v>
      </c>
      <c r="AF96">
        <v>0</v>
      </c>
      <c r="AG96">
        <v>0</v>
      </c>
      <c r="AH96">
        <v>3</v>
      </c>
      <c r="AI96">
        <v>2</v>
      </c>
      <c r="AJ96">
        <v>1</v>
      </c>
      <c r="AK96">
        <v>0</v>
      </c>
      <c r="AL96">
        <v>1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1</v>
      </c>
      <c r="AW96">
        <v>0</v>
      </c>
      <c r="AX96">
        <v>0</v>
      </c>
      <c r="AY96">
        <v>0</v>
      </c>
      <c r="AZ96">
        <v>0</v>
      </c>
      <c r="BA96">
        <v>0</v>
      </c>
      <c r="BB96">
        <f t="shared" si="1"/>
        <v>18</v>
      </c>
    </row>
    <row r="97" spans="1:54" x14ac:dyDescent="0.35">
      <c r="A97" t="s">
        <v>188</v>
      </c>
      <c r="B97" t="s">
        <v>93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1</v>
      </c>
      <c r="J97">
        <v>0</v>
      </c>
      <c r="K97">
        <v>3</v>
      </c>
      <c r="L97">
        <v>1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1</v>
      </c>
      <c r="AE97">
        <v>1</v>
      </c>
      <c r="AF97">
        <v>0</v>
      </c>
      <c r="AG97">
        <v>0</v>
      </c>
      <c r="AH97">
        <v>1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1</v>
      </c>
      <c r="AZ97">
        <v>0</v>
      </c>
      <c r="BA97">
        <v>0</v>
      </c>
      <c r="BB97">
        <f t="shared" si="1"/>
        <v>9</v>
      </c>
    </row>
    <row r="98" spans="1:54" x14ac:dyDescent="0.35">
      <c r="A98" t="s">
        <v>189</v>
      </c>
      <c r="B98" t="s">
        <v>93</v>
      </c>
      <c r="C98">
        <v>0</v>
      </c>
      <c r="D98">
        <v>1</v>
      </c>
      <c r="E98">
        <v>0</v>
      </c>
      <c r="F98">
        <v>0</v>
      </c>
      <c r="G98">
        <v>0</v>
      </c>
      <c r="H98">
        <v>1</v>
      </c>
      <c r="I98">
        <v>0</v>
      </c>
      <c r="J98">
        <v>0</v>
      </c>
      <c r="K98">
        <v>0</v>
      </c>
      <c r="L98">
        <v>1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1</v>
      </c>
      <c r="U98">
        <v>2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1</v>
      </c>
      <c r="AC98">
        <v>1</v>
      </c>
      <c r="AD98">
        <v>2</v>
      </c>
      <c r="AE98">
        <v>1</v>
      </c>
      <c r="AF98">
        <v>1</v>
      </c>
      <c r="AG98">
        <v>0</v>
      </c>
      <c r="AH98">
        <v>2</v>
      </c>
      <c r="AI98">
        <v>1</v>
      </c>
      <c r="AJ98">
        <v>1</v>
      </c>
      <c r="AK98">
        <v>1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1</v>
      </c>
      <c r="AX98">
        <v>0</v>
      </c>
      <c r="AY98">
        <v>0</v>
      </c>
      <c r="AZ98">
        <v>0</v>
      </c>
      <c r="BA98">
        <v>0</v>
      </c>
      <c r="BB98">
        <f t="shared" si="1"/>
        <v>18</v>
      </c>
    </row>
    <row r="99" spans="1:54" x14ac:dyDescent="0.35">
      <c r="A99" t="s">
        <v>190</v>
      </c>
      <c r="B99" t="s">
        <v>93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4</v>
      </c>
      <c r="L99">
        <v>1</v>
      </c>
      <c r="M99">
        <v>1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1</v>
      </c>
      <c r="W99">
        <v>0</v>
      </c>
      <c r="X99">
        <v>0</v>
      </c>
      <c r="Y99">
        <v>0</v>
      </c>
      <c r="Z99">
        <v>0</v>
      </c>
      <c r="AA99">
        <v>1</v>
      </c>
      <c r="AB99">
        <v>1</v>
      </c>
      <c r="AC99">
        <v>1</v>
      </c>
      <c r="AD99">
        <v>1</v>
      </c>
      <c r="AE99">
        <v>0</v>
      </c>
      <c r="AF99">
        <v>0</v>
      </c>
      <c r="AG99">
        <v>0</v>
      </c>
      <c r="AH99">
        <v>1</v>
      </c>
      <c r="AI99">
        <v>1</v>
      </c>
      <c r="AJ99">
        <v>1</v>
      </c>
      <c r="AK99">
        <v>1</v>
      </c>
      <c r="AL99">
        <v>1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f t="shared" si="1"/>
        <v>16</v>
      </c>
    </row>
    <row r="100" spans="1:54" x14ac:dyDescent="0.35">
      <c r="A100" t="s">
        <v>191</v>
      </c>
      <c r="B100" t="s">
        <v>93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1</v>
      </c>
      <c r="I100">
        <v>1</v>
      </c>
      <c r="J100">
        <v>0</v>
      </c>
      <c r="K100">
        <v>0</v>
      </c>
      <c r="L100">
        <v>1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2</v>
      </c>
      <c r="V100">
        <v>0</v>
      </c>
      <c r="W100">
        <v>0</v>
      </c>
      <c r="X100">
        <v>0</v>
      </c>
      <c r="Y100">
        <v>0</v>
      </c>
      <c r="Z100">
        <v>1</v>
      </c>
      <c r="AA100">
        <v>1</v>
      </c>
      <c r="AB100">
        <v>0</v>
      </c>
      <c r="AC100">
        <v>1</v>
      </c>
      <c r="AD100">
        <v>0</v>
      </c>
      <c r="AE100">
        <v>1</v>
      </c>
      <c r="AF100">
        <v>0</v>
      </c>
      <c r="AG100">
        <v>0</v>
      </c>
      <c r="AH100">
        <v>4</v>
      </c>
      <c r="AI100">
        <v>1</v>
      </c>
      <c r="AJ100">
        <v>1</v>
      </c>
      <c r="AK100">
        <v>0</v>
      </c>
      <c r="AL100">
        <v>0</v>
      </c>
      <c r="AM100">
        <v>0</v>
      </c>
      <c r="AN100">
        <v>1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f t="shared" si="1"/>
        <v>16</v>
      </c>
    </row>
    <row r="101" spans="1:54" x14ac:dyDescent="0.35">
      <c r="A101" t="s">
        <v>192</v>
      </c>
      <c r="B101" t="s">
        <v>93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1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2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1</v>
      </c>
      <c r="AD101">
        <v>0</v>
      </c>
      <c r="AE101">
        <v>0</v>
      </c>
      <c r="AF101">
        <v>0</v>
      </c>
      <c r="AG101">
        <v>0</v>
      </c>
      <c r="AH101">
        <v>1</v>
      </c>
      <c r="AI101">
        <v>3</v>
      </c>
      <c r="AJ101">
        <v>1</v>
      </c>
      <c r="AK101">
        <v>1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1</v>
      </c>
      <c r="AX101">
        <v>0</v>
      </c>
      <c r="AY101">
        <v>0</v>
      </c>
      <c r="AZ101">
        <v>0</v>
      </c>
      <c r="BA101">
        <v>0</v>
      </c>
      <c r="BB101">
        <f t="shared" si="1"/>
        <v>11</v>
      </c>
    </row>
    <row r="102" spans="1:54" x14ac:dyDescent="0.35">
      <c r="A102" t="s">
        <v>193</v>
      </c>
      <c r="B102" t="s">
        <v>93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6</v>
      </c>
      <c r="L102">
        <v>1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1</v>
      </c>
      <c r="W102">
        <v>0</v>
      </c>
      <c r="X102">
        <v>0</v>
      </c>
      <c r="Y102">
        <v>0</v>
      </c>
      <c r="Z102">
        <v>1</v>
      </c>
      <c r="AA102">
        <v>1</v>
      </c>
      <c r="AB102">
        <v>0</v>
      </c>
      <c r="AC102">
        <v>1</v>
      </c>
      <c r="AD102">
        <v>0</v>
      </c>
      <c r="AE102">
        <v>0</v>
      </c>
      <c r="AF102">
        <v>0</v>
      </c>
      <c r="AG102">
        <v>0</v>
      </c>
      <c r="AH102">
        <v>2</v>
      </c>
      <c r="AI102">
        <v>0</v>
      </c>
      <c r="AJ102">
        <v>1</v>
      </c>
      <c r="AK102">
        <v>1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1</v>
      </c>
      <c r="AZ102">
        <v>1</v>
      </c>
      <c r="BA102">
        <v>0</v>
      </c>
      <c r="BB102">
        <f t="shared" si="1"/>
        <v>17</v>
      </c>
    </row>
    <row r="103" spans="1:54" x14ac:dyDescent="0.35">
      <c r="A103" t="s">
        <v>194</v>
      </c>
      <c r="B103" t="s">
        <v>93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2</v>
      </c>
      <c r="L103">
        <v>1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1</v>
      </c>
      <c r="AD103">
        <v>1</v>
      </c>
      <c r="AE103">
        <v>0</v>
      </c>
      <c r="AF103">
        <v>0</v>
      </c>
      <c r="AG103">
        <v>0</v>
      </c>
      <c r="AH103">
        <v>1</v>
      </c>
      <c r="AI103">
        <v>0</v>
      </c>
      <c r="AJ103">
        <v>1</v>
      </c>
      <c r="AK103">
        <v>0</v>
      </c>
      <c r="AL103">
        <v>0</v>
      </c>
      <c r="AM103">
        <v>0</v>
      </c>
      <c r="AN103">
        <v>1</v>
      </c>
      <c r="AO103">
        <v>0</v>
      </c>
      <c r="AP103">
        <v>2</v>
      </c>
      <c r="AQ103">
        <v>0</v>
      </c>
      <c r="AR103">
        <v>0</v>
      </c>
      <c r="AS103">
        <v>0</v>
      </c>
      <c r="AT103">
        <v>0</v>
      </c>
      <c r="AU103">
        <v>2</v>
      </c>
      <c r="AV103">
        <v>0</v>
      </c>
      <c r="AW103">
        <v>0</v>
      </c>
      <c r="AX103">
        <v>2</v>
      </c>
      <c r="AY103">
        <v>0</v>
      </c>
      <c r="AZ103">
        <v>0</v>
      </c>
      <c r="BA103">
        <v>0</v>
      </c>
      <c r="BB103">
        <f t="shared" si="1"/>
        <v>14</v>
      </c>
    </row>
    <row r="104" spans="1:54" x14ac:dyDescent="0.35">
      <c r="A104" t="s">
        <v>195</v>
      </c>
      <c r="B104" t="s">
        <v>93</v>
      </c>
      <c r="C104">
        <v>0</v>
      </c>
      <c r="D104">
        <v>0</v>
      </c>
      <c r="E104">
        <v>0</v>
      </c>
      <c r="F104">
        <v>1</v>
      </c>
      <c r="G104">
        <v>0</v>
      </c>
      <c r="H104">
        <v>0</v>
      </c>
      <c r="I104">
        <v>1</v>
      </c>
      <c r="J104">
        <v>0</v>
      </c>
      <c r="K104">
        <v>5</v>
      </c>
      <c r="L104">
        <v>1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1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1</v>
      </c>
      <c r="AC104">
        <v>1</v>
      </c>
      <c r="AD104">
        <v>0</v>
      </c>
      <c r="AE104">
        <v>1</v>
      </c>
      <c r="AF104">
        <v>0</v>
      </c>
      <c r="AG104">
        <v>0</v>
      </c>
      <c r="AH104">
        <v>0</v>
      </c>
      <c r="AI104">
        <v>0</v>
      </c>
      <c r="AJ104">
        <v>1</v>
      </c>
      <c r="AK104">
        <v>1</v>
      </c>
      <c r="AL104">
        <v>1</v>
      </c>
      <c r="AM104">
        <v>0</v>
      </c>
      <c r="AN104">
        <v>2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1</v>
      </c>
      <c r="BA104">
        <v>1</v>
      </c>
      <c r="BB104">
        <f t="shared" si="1"/>
        <v>19</v>
      </c>
    </row>
    <row r="105" spans="1:54" x14ac:dyDescent="0.35">
      <c r="A105" t="s">
        <v>196</v>
      </c>
      <c r="B105" t="s">
        <v>93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1</v>
      </c>
      <c r="J105">
        <v>0</v>
      </c>
      <c r="K105">
        <v>0</v>
      </c>
      <c r="L105">
        <v>1</v>
      </c>
      <c r="M105">
        <v>1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1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1</v>
      </c>
      <c r="AD105">
        <v>0</v>
      </c>
      <c r="AE105">
        <v>0</v>
      </c>
      <c r="AF105">
        <v>0</v>
      </c>
      <c r="AG105">
        <v>0</v>
      </c>
      <c r="AH105">
        <v>2</v>
      </c>
      <c r="AI105">
        <v>0</v>
      </c>
      <c r="AJ105">
        <v>1</v>
      </c>
      <c r="AK105">
        <v>1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f t="shared" si="1"/>
        <v>9</v>
      </c>
    </row>
    <row r="106" spans="1:54" x14ac:dyDescent="0.35">
      <c r="A106" t="s">
        <v>197</v>
      </c>
      <c r="B106" t="s">
        <v>93</v>
      </c>
      <c r="C106">
        <v>0</v>
      </c>
      <c r="D106">
        <v>0</v>
      </c>
      <c r="E106">
        <v>0</v>
      </c>
      <c r="F106">
        <v>1</v>
      </c>
      <c r="G106">
        <v>0</v>
      </c>
      <c r="H106">
        <v>0</v>
      </c>
      <c r="I106">
        <v>0</v>
      </c>
      <c r="J106">
        <v>0</v>
      </c>
      <c r="K106">
        <v>1</v>
      </c>
      <c r="L106">
        <v>1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2</v>
      </c>
      <c r="AD106">
        <v>1</v>
      </c>
      <c r="AE106">
        <v>0</v>
      </c>
      <c r="AF106">
        <v>0</v>
      </c>
      <c r="AG106">
        <v>0</v>
      </c>
      <c r="AH106">
        <v>1</v>
      </c>
      <c r="AI106">
        <v>0</v>
      </c>
      <c r="AJ106">
        <v>0</v>
      </c>
      <c r="AK106">
        <v>0</v>
      </c>
      <c r="AL106">
        <v>1</v>
      </c>
      <c r="AM106">
        <v>0</v>
      </c>
      <c r="AN106">
        <v>1</v>
      </c>
      <c r="AO106">
        <v>0</v>
      </c>
      <c r="AP106">
        <v>1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1</v>
      </c>
      <c r="AX106">
        <v>0</v>
      </c>
      <c r="AY106">
        <v>0</v>
      </c>
      <c r="AZ106">
        <v>0</v>
      </c>
      <c r="BA106">
        <v>0</v>
      </c>
      <c r="BB106">
        <f t="shared" si="1"/>
        <v>11</v>
      </c>
    </row>
    <row r="107" spans="1:54" x14ac:dyDescent="0.35">
      <c r="A107" t="s">
        <v>198</v>
      </c>
      <c r="B107" t="s">
        <v>93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2</v>
      </c>
      <c r="M107">
        <v>1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3</v>
      </c>
      <c r="V107">
        <v>0</v>
      </c>
      <c r="W107">
        <v>0</v>
      </c>
      <c r="X107">
        <v>0</v>
      </c>
      <c r="Y107">
        <v>0</v>
      </c>
      <c r="Z107">
        <v>1</v>
      </c>
      <c r="AA107">
        <v>1</v>
      </c>
      <c r="AB107">
        <v>0</v>
      </c>
      <c r="AC107">
        <v>1</v>
      </c>
      <c r="AD107">
        <v>0</v>
      </c>
      <c r="AE107">
        <v>0</v>
      </c>
      <c r="AF107">
        <v>0</v>
      </c>
      <c r="AG107">
        <v>0</v>
      </c>
      <c r="AH107">
        <v>1</v>
      </c>
      <c r="AI107">
        <v>0</v>
      </c>
      <c r="AJ107">
        <v>1</v>
      </c>
      <c r="AK107">
        <v>1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f t="shared" si="1"/>
        <v>12</v>
      </c>
    </row>
    <row r="108" spans="1:54" x14ac:dyDescent="0.35">
      <c r="A108" t="s">
        <v>199</v>
      </c>
      <c r="B108" t="s">
        <v>93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1</v>
      </c>
      <c r="J108">
        <v>0</v>
      </c>
      <c r="K108">
        <v>1</v>
      </c>
      <c r="L108">
        <v>1</v>
      </c>
      <c r="M108">
        <v>1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1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1</v>
      </c>
      <c r="AD108">
        <v>0</v>
      </c>
      <c r="AE108">
        <v>0</v>
      </c>
      <c r="AF108">
        <v>0</v>
      </c>
      <c r="AG108">
        <v>0</v>
      </c>
      <c r="AH108">
        <v>2</v>
      </c>
      <c r="AI108">
        <v>0</v>
      </c>
      <c r="AJ108">
        <v>1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f t="shared" si="1"/>
        <v>9</v>
      </c>
    </row>
    <row r="109" spans="1:54" x14ac:dyDescent="0.35">
      <c r="A109" t="s">
        <v>200</v>
      </c>
      <c r="B109" t="s">
        <v>93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1</v>
      </c>
      <c r="J109">
        <v>0</v>
      </c>
      <c r="K109">
        <v>5</v>
      </c>
      <c r="L109">
        <v>1</v>
      </c>
      <c r="M109">
        <v>1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1</v>
      </c>
      <c r="AB109">
        <v>0</v>
      </c>
      <c r="AC109">
        <v>1</v>
      </c>
      <c r="AD109">
        <v>1</v>
      </c>
      <c r="AE109">
        <v>0</v>
      </c>
      <c r="AF109">
        <v>0</v>
      </c>
      <c r="AG109">
        <v>0</v>
      </c>
      <c r="AH109">
        <v>2</v>
      </c>
      <c r="AI109">
        <v>0</v>
      </c>
      <c r="AJ109">
        <v>1</v>
      </c>
      <c r="AK109">
        <v>1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f t="shared" si="1"/>
        <v>15</v>
      </c>
    </row>
    <row r="110" spans="1:54" x14ac:dyDescent="0.35">
      <c r="A110" t="s">
        <v>201</v>
      </c>
      <c r="B110" t="s">
        <v>93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1</v>
      </c>
      <c r="J110">
        <v>0</v>
      </c>
      <c r="K110">
        <v>0</v>
      </c>
      <c r="L110">
        <v>1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1</v>
      </c>
      <c r="Y110">
        <v>0</v>
      </c>
      <c r="Z110">
        <v>0</v>
      </c>
      <c r="AA110">
        <v>0</v>
      </c>
      <c r="AB110">
        <v>0</v>
      </c>
      <c r="AC110">
        <v>1</v>
      </c>
      <c r="AD110">
        <v>2</v>
      </c>
      <c r="AE110">
        <v>1</v>
      </c>
      <c r="AF110">
        <v>0</v>
      </c>
      <c r="AG110">
        <v>0</v>
      </c>
      <c r="AH110">
        <v>1</v>
      </c>
      <c r="AI110">
        <v>0</v>
      </c>
      <c r="AJ110">
        <v>1</v>
      </c>
      <c r="AK110">
        <v>1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1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f t="shared" si="1"/>
        <v>11</v>
      </c>
    </row>
    <row r="111" spans="1:54" x14ac:dyDescent="0.35">
      <c r="A111" t="s">
        <v>202</v>
      </c>
      <c r="B111" t="s">
        <v>93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1</v>
      </c>
      <c r="M111">
        <v>1</v>
      </c>
      <c r="N111">
        <v>0</v>
      </c>
      <c r="O111">
        <v>0</v>
      </c>
      <c r="P111">
        <v>0</v>
      </c>
      <c r="Q111">
        <v>0</v>
      </c>
      <c r="R111">
        <v>1</v>
      </c>
      <c r="S111">
        <v>0</v>
      </c>
      <c r="T111">
        <v>0</v>
      </c>
      <c r="U111">
        <v>2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1</v>
      </c>
      <c r="AD111">
        <v>1</v>
      </c>
      <c r="AE111">
        <v>1</v>
      </c>
      <c r="AF111">
        <v>0</v>
      </c>
      <c r="AG111">
        <v>0</v>
      </c>
      <c r="AH111">
        <v>2</v>
      </c>
      <c r="AI111">
        <v>2</v>
      </c>
      <c r="AJ111">
        <v>1</v>
      </c>
      <c r="AK111">
        <v>1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1</v>
      </c>
      <c r="AX111">
        <v>0</v>
      </c>
      <c r="AY111">
        <v>0</v>
      </c>
      <c r="AZ111">
        <v>1</v>
      </c>
      <c r="BA111">
        <v>0</v>
      </c>
      <c r="BB111">
        <f t="shared" si="1"/>
        <v>16</v>
      </c>
    </row>
    <row r="112" spans="1:54" x14ac:dyDescent="0.35">
      <c r="A112" t="s">
        <v>203</v>
      </c>
      <c r="B112" t="s">
        <v>93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1</v>
      </c>
      <c r="L112">
        <v>1</v>
      </c>
      <c r="M112">
        <v>1</v>
      </c>
      <c r="N112">
        <v>0</v>
      </c>
      <c r="O112">
        <v>0</v>
      </c>
      <c r="P112">
        <v>0</v>
      </c>
      <c r="Q112">
        <v>0</v>
      </c>
      <c r="R112">
        <v>1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1</v>
      </c>
      <c r="AB112">
        <v>0</v>
      </c>
      <c r="AC112">
        <v>1</v>
      </c>
      <c r="AD112">
        <v>0</v>
      </c>
      <c r="AE112">
        <v>0</v>
      </c>
      <c r="AF112">
        <v>0</v>
      </c>
      <c r="AG112">
        <v>0</v>
      </c>
      <c r="AH112">
        <v>1</v>
      </c>
      <c r="AI112">
        <v>0</v>
      </c>
      <c r="AJ112">
        <v>1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2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1</v>
      </c>
      <c r="BB112">
        <f t="shared" si="1"/>
        <v>11</v>
      </c>
    </row>
    <row r="113" spans="1:54" x14ac:dyDescent="0.35">
      <c r="A113" t="s">
        <v>204</v>
      </c>
      <c r="B113" t="s">
        <v>93</v>
      </c>
      <c r="C113">
        <v>0</v>
      </c>
      <c r="D113">
        <v>0</v>
      </c>
      <c r="E113">
        <v>0</v>
      </c>
      <c r="F113">
        <v>0</v>
      </c>
      <c r="G113">
        <v>1</v>
      </c>
      <c r="H113">
        <v>0</v>
      </c>
      <c r="I113">
        <v>1</v>
      </c>
      <c r="J113">
        <v>0</v>
      </c>
      <c r="K113">
        <v>3</v>
      </c>
      <c r="L113">
        <v>2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1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1</v>
      </c>
      <c r="AD113">
        <v>1</v>
      </c>
      <c r="AE113">
        <v>1</v>
      </c>
      <c r="AF113">
        <v>0</v>
      </c>
      <c r="AG113">
        <v>0</v>
      </c>
      <c r="AH113">
        <v>1</v>
      </c>
      <c r="AI113">
        <v>0</v>
      </c>
      <c r="AJ113">
        <v>1</v>
      </c>
      <c r="AK113">
        <v>0</v>
      </c>
      <c r="AL113">
        <v>1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1</v>
      </c>
      <c r="AS113">
        <v>0</v>
      </c>
      <c r="AT113">
        <v>0</v>
      </c>
      <c r="AU113">
        <v>1</v>
      </c>
      <c r="AV113">
        <v>0</v>
      </c>
      <c r="AW113">
        <v>0</v>
      </c>
      <c r="AX113">
        <v>0</v>
      </c>
      <c r="AY113">
        <v>1</v>
      </c>
      <c r="AZ113">
        <v>0</v>
      </c>
      <c r="BA113">
        <v>1</v>
      </c>
      <c r="BB113">
        <f t="shared" si="1"/>
        <v>18</v>
      </c>
    </row>
    <row r="114" spans="1:54" x14ac:dyDescent="0.35">
      <c r="A114" t="s">
        <v>205</v>
      </c>
      <c r="B114" t="s">
        <v>93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1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1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1</v>
      </c>
      <c r="AA114">
        <v>0</v>
      </c>
      <c r="AB114">
        <v>0</v>
      </c>
      <c r="AC114">
        <v>2</v>
      </c>
      <c r="AD114">
        <v>0</v>
      </c>
      <c r="AE114">
        <v>2</v>
      </c>
      <c r="AF114">
        <v>0</v>
      </c>
      <c r="AG114">
        <v>0</v>
      </c>
      <c r="AH114">
        <v>2</v>
      </c>
      <c r="AI114">
        <v>1</v>
      </c>
      <c r="AJ114">
        <v>2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1</v>
      </c>
      <c r="AX114">
        <v>0</v>
      </c>
      <c r="AY114">
        <v>0</v>
      </c>
      <c r="AZ114">
        <v>0</v>
      </c>
      <c r="BA114">
        <v>0</v>
      </c>
      <c r="BB114">
        <f t="shared" si="1"/>
        <v>13</v>
      </c>
    </row>
    <row r="115" spans="1:54" x14ac:dyDescent="0.35">
      <c r="A115" t="s">
        <v>206</v>
      </c>
      <c r="B115" t="s">
        <v>93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1</v>
      </c>
      <c r="J115">
        <v>0</v>
      </c>
      <c r="K115">
        <v>1</v>
      </c>
      <c r="L115">
        <v>1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1</v>
      </c>
      <c r="AE115">
        <v>1</v>
      </c>
      <c r="AF115">
        <v>0</v>
      </c>
      <c r="AG115">
        <v>0</v>
      </c>
      <c r="AH115">
        <v>1</v>
      </c>
      <c r="AI115">
        <v>0</v>
      </c>
      <c r="AJ115">
        <v>1</v>
      </c>
      <c r="AK115">
        <v>1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f t="shared" si="1"/>
        <v>8</v>
      </c>
    </row>
    <row r="116" spans="1:54" x14ac:dyDescent="0.35">
      <c r="A116" t="s">
        <v>207</v>
      </c>
      <c r="B116" t="s">
        <v>93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1</v>
      </c>
      <c r="J116">
        <v>0</v>
      </c>
      <c r="K116">
        <v>3</v>
      </c>
      <c r="L116">
        <v>1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2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2</v>
      </c>
      <c r="AD116">
        <v>1</v>
      </c>
      <c r="AE116">
        <v>1</v>
      </c>
      <c r="AF116">
        <v>1</v>
      </c>
      <c r="AG116">
        <v>0</v>
      </c>
      <c r="AH116">
        <v>4</v>
      </c>
      <c r="AI116">
        <v>2</v>
      </c>
      <c r="AJ116">
        <v>2</v>
      </c>
      <c r="AK116">
        <v>1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f t="shared" si="1"/>
        <v>21</v>
      </c>
    </row>
    <row r="117" spans="1:54" x14ac:dyDescent="0.35">
      <c r="A117" t="s">
        <v>208</v>
      </c>
      <c r="B117" t="s">
        <v>93</v>
      </c>
      <c r="C117">
        <v>0</v>
      </c>
      <c r="D117">
        <v>0</v>
      </c>
      <c r="E117">
        <v>0</v>
      </c>
      <c r="F117">
        <v>0</v>
      </c>
      <c r="G117">
        <v>1</v>
      </c>
      <c r="H117">
        <v>0</v>
      </c>
      <c r="I117">
        <v>1</v>
      </c>
      <c r="J117">
        <v>0</v>
      </c>
      <c r="K117">
        <v>0</v>
      </c>
      <c r="L117">
        <v>1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1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1</v>
      </c>
      <c r="AB117">
        <v>0</v>
      </c>
      <c r="AC117">
        <v>1</v>
      </c>
      <c r="AD117">
        <v>1</v>
      </c>
      <c r="AE117">
        <v>1</v>
      </c>
      <c r="AF117">
        <v>0</v>
      </c>
      <c r="AG117">
        <v>0</v>
      </c>
      <c r="AH117">
        <v>1</v>
      </c>
      <c r="AI117">
        <v>0</v>
      </c>
      <c r="AJ117">
        <v>1</v>
      </c>
      <c r="AK117">
        <v>0</v>
      </c>
      <c r="AL117">
        <v>0</v>
      </c>
      <c r="AM117">
        <v>0</v>
      </c>
      <c r="AN117">
        <v>1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1</v>
      </c>
      <c r="AX117">
        <v>0</v>
      </c>
      <c r="AY117">
        <v>0</v>
      </c>
      <c r="AZ117">
        <v>0</v>
      </c>
      <c r="BA117">
        <v>0</v>
      </c>
      <c r="BB117">
        <f t="shared" si="1"/>
        <v>12</v>
      </c>
    </row>
    <row r="118" spans="1:54" x14ac:dyDescent="0.35">
      <c r="A118" t="s">
        <v>209</v>
      </c>
      <c r="B118" t="s">
        <v>93</v>
      </c>
      <c r="C118">
        <v>0</v>
      </c>
      <c r="D118">
        <v>0</v>
      </c>
      <c r="E118">
        <v>0</v>
      </c>
      <c r="F118">
        <v>0</v>
      </c>
      <c r="G118">
        <v>2</v>
      </c>
      <c r="H118">
        <v>0</v>
      </c>
      <c r="I118">
        <v>0</v>
      </c>
      <c r="J118">
        <v>0</v>
      </c>
      <c r="K118">
        <v>2</v>
      </c>
      <c r="L118">
        <v>1</v>
      </c>
      <c r="M118">
        <v>1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2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1</v>
      </c>
      <c r="AB118">
        <v>0</v>
      </c>
      <c r="AC118">
        <v>1</v>
      </c>
      <c r="AD118">
        <v>0</v>
      </c>
      <c r="AE118">
        <v>0</v>
      </c>
      <c r="AF118">
        <v>0</v>
      </c>
      <c r="AG118">
        <v>0</v>
      </c>
      <c r="AH118">
        <v>2</v>
      </c>
      <c r="AI118">
        <v>1</v>
      </c>
      <c r="AJ118">
        <v>1</v>
      </c>
      <c r="AK118">
        <v>0</v>
      </c>
      <c r="AL118">
        <v>0</v>
      </c>
      <c r="AM118">
        <v>0</v>
      </c>
      <c r="AN118">
        <v>0</v>
      </c>
      <c r="AO118">
        <v>2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1</v>
      </c>
      <c r="AX118">
        <v>0</v>
      </c>
      <c r="AY118">
        <v>0</v>
      </c>
      <c r="AZ118">
        <v>1</v>
      </c>
      <c r="BA118">
        <v>0</v>
      </c>
      <c r="BB118">
        <f t="shared" si="1"/>
        <v>18</v>
      </c>
    </row>
    <row r="119" spans="1:54" x14ac:dyDescent="0.35">
      <c r="A119" t="s">
        <v>210</v>
      </c>
      <c r="B119" t="s">
        <v>93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1</v>
      </c>
      <c r="J119">
        <v>0</v>
      </c>
      <c r="K119">
        <v>0</v>
      </c>
      <c r="L119">
        <v>1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1</v>
      </c>
      <c r="AD119">
        <v>0</v>
      </c>
      <c r="AE119">
        <v>1</v>
      </c>
      <c r="AF119">
        <v>0</v>
      </c>
      <c r="AG119">
        <v>0</v>
      </c>
      <c r="AH119">
        <v>3</v>
      </c>
      <c r="AI119">
        <v>0</v>
      </c>
      <c r="AJ119">
        <v>1</v>
      </c>
      <c r="AK119">
        <v>0</v>
      </c>
      <c r="AL119">
        <v>0</v>
      </c>
      <c r="AM119">
        <v>0</v>
      </c>
      <c r="AN119">
        <v>1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f t="shared" si="1"/>
        <v>9</v>
      </c>
    </row>
    <row r="120" spans="1:54" x14ac:dyDescent="0.35">
      <c r="A120" t="s">
        <v>211</v>
      </c>
      <c r="B120" t="s">
        <v>93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1</v>
      </c>
      <c r="J120">
        <v>0</v>
      </c>
      <c r="K120">
        <v>0</v>
      </c>
      <c r="L120">
        <v>1</v>
      </c>
      <c r="M120">
        <v>1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1</v>
      </c>
      <c r="AA120">
        <v>1</v>
      </c>
      <c r="AB120">
        <v>0</v>
      </c>
      <c r="AC120">
        <v>1</v>
      </c>
      <c r="AD120">
        <v>1</v>
      </c>
      <c r="AE120">
        <v>1</v>
      </c>
      <c r="AF120">
        <v>0</v>
      </c>
      <c r="AG120">
        <v>0</v>
      </c>
      <c r="AH120">
        <v>1</v>
      </c>
      <c r="AI120">
        <v>0</v>
      </c>
      <c r="AJ120">
        <v>1</v>
      </c>
      <c r="AK120">
        <v>1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1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f t="shared" si="1"/>
        <v>12</v>
      </c>
    </row>
    <row r="121" spans="1:54" x14ac:dyDescent="0.35">
      <c r="A121" t="s">
        <v>212</v>
      </c>
      <c r="B121" t="s">
        <v>93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1</v>
      </c>
      <c r="J121">
        <v>0</v>
      </c>
      <c r="K121">
        <v>0</v>
      </c>
      <c r="L121">
        <v>1</v>
      </c>
      <c r="M121">
        <v>1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1</v>
      </c>
      <c r="AB121">
        <v>0</v>
      </c>
      <c r="AC121">
        <v>1</v>
      </c>
      <c r="AD121">
        <v>0</v>
      </c>
      <c r="AE121">
        <v>1</v>
      </c>
      <c r="AF121">
        <v>0</v>
      </c>
      <c r="AG121">
        <v>0</v>
      </c>
      <c r="AH121">
        <v>2</v>
      </c>
      <c r="AI121">
        <v>0</v>
      </c>
      <c r="AJ121">
        <v>1</v>
      </c>
      <c r="AK121">
        <v>1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f t="shared" si="1"/>
        <v>10</v>
      </c>
    </row>
    <row r="122" spans="1:54" x14ac:dyDescent="0.35">
      <c r="A122" t="s">
        <v>213</v>
      </c>
      <c r="B122" t="s">
        <v>93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1</v>
      </c>
      <c r="M122">
        <v>1</v>
      </c>
      <c r="N122">
        <v>0</v>
      </c>
      <c r="O122">
        <v>0</v>
      </c>
      <c r="P122">
        <v>0</v>
      </c>
      <c r="Q122">
        <v>0</v>
      </c>
      <c r="R122">
        <v>1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1</v>
      </c>
      <c r="AD122">
        <v>0</v>
      </c>
      <c r="AE122">
        <v>0</v>
      </c>
      <c r="AF122">
        <v>0</v>
      </c>
      <c r="AG122">
        <v>0</v>
      </c>
      <c r="AH122">
        <v>1</v>
      </c>
      <c r="AI122">
        <v>0</v>
      </c>
      <c r="AJ122">
        <v>1</v>
      </c>
      <c r="AK122">
        <v>1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1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f t="shared" si="1"/>
        <v>8</v>
      </c>
    </row>
    <row r="123" spans="1:54" x14ac:dyDescent="0.35">
      <c r="A123" t="s">
        <v>214</v>
      </c>
      <c r="B123" t="s">
        <v>93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1</v>
      </c>
      <c r="J123">
        <v>0</v>
      </c>
      <c r="K123">
        <v>0</v>
      </c>
      <c r="L123">
        <v>1</v>
      </c>
      <c r="M123">
        <v>1</v>
      </c>
      <c r="N123">
        <v>0</v>
      </c>
      <c r="O123">
        <v>0</v>
      </c>
      <c r="P123">
        <v>1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1</v>
      </c>
      <c r="AB123">
        <v>0</v>
      </c>
      <c r="AC123">
        <v>1</v>
      </c>
      <c r="AD123">
        <v>0</v>
      </c>
      <c r="AE123">
        <v>1</v>
      </c>
      <c r="AF123">
        <v>0</v>
      </c>
      <c r="AG123">
        <v>0</v>
      </c>
      <c r="AH123">
        <v>2</v>
      </c>
      <c r="AI123">
        <v>0</v>
      </c>
      <c r="AJ123">
        <v>1</v>
      </c>
      <c r="AK123">
        <v>1</v>
      </c>
      <c r="AL123">
        <v>0</v>
      </c>
      <c r="AM123">
        <v>1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1</v>
      </c>
      <c r="AY123">
        <v>0</v>
      </c>
      <c r="AZ123">
        <v>0</v>
      </c>
      <c r="BA123">
        <v>0</v>
      </c>
      <c r="BB123">
        <f t="shared" si="1"/>
        <v>13</v>
      </c>
    </row>
    <row r="124" spans="1:54" x14ac:dyDescent="0.35">
      <c r="A124" t="s">
        <v>215</v>
      </c>
      <c r="B124" t="s">
        <v>93</v>
      </c>
      <c r="C124">
        <v>0</v>
      </c>
      <c r="D124">
        <v>0</v>
      </c>
      <c r="E124">
        <v>0</v>
      </c>
      <c r="F124">
        <v>1</v>
      </c>
      <c r="G124">
        <v>0</v>
      </c>
      <c r="H124">
        <v>0</v>
      </c>
      <c r="I124">
        <v>1</v>
      </c>
      <c r="J124">
        <v>1</v>
      </c>
      <c r="K124">
        <v>3</v>
      </c>
      <c r="L124">
        <v>1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1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2</v>
      </c>
      <c r="AF124">
        <v>1</v>
      </c>
      <c r="AG124">
        <v>0</v>
      </c>
      <c r="AH124">
        <v>1</v>
      </c>
      <c r="AI124">
        <v>0</v>
      </c>
      <c r="AJ124">
        <v>1</v>
      </c>
      <c r="AK124">
        <v>1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1</v>
      </c>
      <c r="AV124">
        <v>0</v>
      </c>
      <c r="AW124">
        <v>1</v>
      </c>
      <c r="AX124">
        <v>0</v>
      </c>
      <c r="AY124">
        <v>0</v>
      </c>
      <c r="AZ124">
        <v>0</v>
      </c>
      <c r="BA124">
        <v>0</v>
      </c>
      <c r="BB124">
        <f t="shared" si="1"/>
        <v>16</v>
      </c>
    </row>
    <row r="125" spans="1:54" x14ac:dyDescent="0.35">
      <c r="A125" t="s">
        <v>216</v>
      </c>
      <c r="B125" t="s">
        <v>93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1</v>
      </c>
      <c r="J125">
        <v>0</v>
      </c>
      <c r="K125">
        <v>1</v>
      </c>
      <c r="L125">
        <v>1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1</v>
      </c>
      <c r="U125">
        <v>2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1</v>
      </c>
      <c r="AB125">
        <v>0</v>
      </c>
      <c r="AC125">
        <v>1</v>
      </c>
      <c r="AD125">
        <v>1</v>
      </c>
      <c r="AE125">
        <v>0</v>
      </c>
      <c r="AF125">
        <v>0</v>
      </c>
      <c r="AG125">
        <v>0</v>
      </c>
      <c r="AH125">
        <v>1</v>
      </c>
      <c r="AI125">
        <v>0</v>
      </c>
      <c r="AJ125">
        <v>1</v>
      </c>
      <c r="AK125">
        <v>1</v>
      </c>
      <c r="AL125">
        <v>0</v>
      </c>
      <c r="AM125">
        <v>2</v>
      </c>
      <c r="AN125">
        <v>1</v>
      </c>
      <c r="AO125">
        <v>0</v>
      </c>
      <c r="AP125">
        <v>0</v>
      </c>
      <c r="AQ125">
        <v>1</v>
      </c>
      <c r="AR125">
        <v>0</v>
      </c>
      <c r="AS125">
        <v>0</v>
      </c>
      <c r="AT125">
        <v>0</v>
      </c>
      <c r="AU125">
        <v>1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f t="shared" si="1"/>
        <v>17</v>
      </c>
    </row>
    <row r="126" spans="1:54" x14ac:dyDescent="0.35">
      <c r="A126" t="s">
        <v>217</v>
      </c>
      <c r="B126" t="s">
        <v>93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1</v>
      </c>
      <c r="J126">
        <v>0</v>
      </c>
      <c r="K126">
        <v>1</v>
      </c>
      <c r="L126">
        <v>1</v>
      </c>
      <c r="M126">
        <v>1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1</v>
      </c>
      <c r="AB126">
        <v>2</v>
      </c>
      <c r="AC126">
        <v>1</v>
      </c>
      <c r="AD126">
        <v>0</v>
      </c>
      <c r="AE126">
        <v>0</v>
      </c>
      <c r="AF126">
        <v>0</v>
      </c>
      <c r="AG126">
        <v>0</v>
      </c>
      <c r="AH126">
        <v>2</v>
      </c>
      <c r="AI126">
        <v>0</v>
      </c>
      <c r="AJ126">
        <v>1</v>
      </c>
      <c r="AK126">
        <v>1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f t="shared" si="1"/>
        <v>12</v>
      </c>
    </row>
    <row r="127" spans="1:54" x14ac:dyDescent="0.35">
      <c r="A127" t="s">
        <v>218</v>
      </c>
      <c r="B127" t="s">
        <v>93</v>
      </c>
      <c r="C127">
        <v>0</v>
      </c>
      <c r="D127">
        <v>0</v>
      </c>
      <c r="E127">
        <v>0</v>
      </c>
      <c r="F127">
        <v>1</v>
      </c>
      <c r="G127">
        <v>0</v>
      </c>
      <c r="H127">
        <v>0</v>
      </c>
      <c r="I127">
        <v>1</v>
      </c>
      <c r="J127">
        <v>0</v>
      </c>
      <c r="K127">
        <v>1</v>
      </c>
      <c r="L127">
        <v>1</v>
      </c>
      <c r="M127">
        <v>1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1</v>
      </c>
      <c r="V127">
        <v>1</v>
      </c>
      <c r="W127">
        <v>0</v>
      </c>
      <c r="X127">
        <v>0</v>
      </c>
      <c r="Y127">
        <v>0</v>
      </c>
      <c r="Z127">
        <v>0</v>
      </c>
      <c r="AA127">
        <v>1</v>
      </c>
      <c r="AB127">
        <v>0</v>
      </c>
      <c r="AC127">
        <v>1</v>
      </c>
      <c r="AD127">
        <v>1</v>
      </c>
      <c r="AE127">
        <v>0</v>
      </c>
      <c r="AF127">
        <v>0</v>
      </c>
      <c r="AG127">
        <v>0</v>
      </c>
      <c r="AH127">
        <v>2</v>
      </c>
      <c r="AI127">
        <v>0</v>
      </c>
      <c r="AJ127">
        <v>1</v>
      </c>
      <c r="AK127">
        <v>1</v>
      </c>
      <c r="AL127">
        <v>0</v>
      </c>
      <c r="AM127">
        <v>0</v>
      </c>
      <c r="AN127">
        <v>1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1</v>
      </c>
      <c r="AZ127">
        <v>0</v>
      </c>
      <c r="BA127">
        <v>0</v>
      </c>
      <c r="BB127">
        <f t="shared" si="1"/>
        <v>16</v>
      </c>
    </row>
    <row r="128" spans="1:54" x14ac:dyDescent="0.35">
      <c r="A128" t="s">
        <v>219</v>
      </c>
      <c r="B128" t="s">
        <v>93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1</v>
      </c>
      <c r="M128">
        <v>1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1</v>
      </c>
      <c r="W128">
        <v>0</v>
      </c>
      <c r="X128">
        <v>0</v>
      </c>
      <c r="Y128">
        <v>0</v>
      </c>
      <c r="Z128">
        <v>0</v>
      </c>
      <c r="AA128">
        <v>1</v>
      </c>
      <c r="AB128">
        <v>0</v>
      </c>
      <c r="AC128">
        <v>1</v>
      </c>
      <c r="AD128">
        <v>0</v>
      </c>
      <c r="AE128">
        <v>0</v>
      </c>
      <c r="AF128">
        <v>0</v>
      </c>
      <c r="AG128">
        <v>0</v>
      </c>
      <c r="AH128">
        <v>2</v>
      </c>
      <c r="AI128">
        <v>0</v>
      </c>
      <c r="AJ128">
        <v>1</v>
      </c>
      <c r="AK128">
        <v>1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f t="shared" si="1"/>
        <v>9</v>
      </c>
    </row>
    <row r="129" spans="1:54" x14ac:dyDescent="0.35">
      <c r="A129" t="s">
        <v>220</v>
      </c>
      <c r="B129" t="s">
        <v>93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1</v>
      </c>
      <c r="J129">
        <v>0</v>
      </c>
      <c r="K129">
        <v>0</v>
      </c>
      <c r="L129">
        <v>1</v>
      </c>
      <c r="M129">
        <v>1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2</v>
      </c>
      <c r="V129">
        <v>1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1</v>
      </c>
      <c r="AD129">
        <v>2</v>
      </c>
      <c r="AE129">
        <v>0</v>
      </c>
      <c r="AF129">
        <v>0</v>
      </c>
      <c r="AG129">
        <v>0</v>
      </c>
      <c r="AH129">
        <v>3</v>
      </c>
      <c r="AI129">
        <v>0</v>
      </c>
      <c r="AJ129">
        <v>1</v>
      </c>
      <c r="AK129">
        <v>0</v>
      </c>
      <c r="AL129">
        <v>1</v>
      </c>
      <c r="AM129">
        <v>0</v>
      </c>
      <c r="AN129">
        <v>1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2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f t="shared" si="1"/>
        <v>17</v>
      </c>
    </row>
    <row r="130" spans="1:54" x14ac:dyDescent="0.35">
      <c r="A130" t="s">
        <v>221</v>
      </c>
      <c r="B130" t="s">
        <v>93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1</v>
      </c>
      <c r="J130">
        <v>0</v>
      </c>
      <c r="K130">
        <v>0</v>
      </c>
      <c r="L130">
        <v>1</v>
      </c>
      <c r="M130">
        <v>1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2</v>
      </c>
      <c r="W130">
        <v>0</v>
      </c>
      <c r="X130">
        <v>0</v>
      </c>
      <c r="Y130">
        <v>0</v>
      </c>
      <c r="Z130">
        <v>5</v>
      </c>
      <c r="AA130">
        <v>0</v>
      </c>
      <c r="AB130">
        <v>0</v>
      </c>
      <c r="AC130">
        <v>1</v>
      </c>
      <c r="AD130">
        <v>0</v>
      </c>
      <c r="AE130">
        <v>0</v>
      </c>
      <c r="AF130">
        <v>0</v>
      </c>
      <c r="AG130">
        <v>0</v>
      </c>
      <c r="AH130">
        <v>5</v>
      </c>
      <c r="AI130">
        <v>0</v>
      </c>
      <c r="AJ130">
        <v>1</v>
      </c>
      <c r="AK130">
        <v>1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1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f t="shared" ref="BB130:BB193" si="2">SUM(C130:BA130)</f>
        <v>19</v>
      </c>
    </row>
    <row r="131" spans="1:54" x14ac:dyDescent="0.35">
      <c r="A131" t="s">
        <v>222</v>
      </c>
      <c r="B131" t="s">
        <v>93</v>
      </c>
      <c r="C131">
        <v>0</v>
      </c>
      <c r="D131">
        <v>0</v>
      </c>
      <c r="E131">
        <v>0</v>
      </c>
      <c r="F131">
        <v>0</v>
      </c>
      <c r="G131">
        <v>1</v>
      </c>
      <c r="H131">
        <v>0</v>
      </c>
      <c r="I131">
        <v>0</v>
      </c>
      <c r="J131">
        <v>1</v>
      </c>
      <c r="K131">
        <v>1</v>
      </c>
      <c r="L131">
        <v>1</v>
      </c>
      <c r="M131">
        <v>0</v>
      </c>
      <c r="N131">
        <v>1</v>
      </c>
      <c r="O131">
        <v>2</v>
      </c>
      <c r="P131">
        <v>0</v>
      </c>
      <c r="Q131">
        <v>0</v>
      </c>
      <c r="R131">
        <v>1</v>
      </c>
      <c r="S131">
        <v>0</v>
      </c>
      <c r="T131">
        <v>1</v>
      </c>
      <c r="U131">
        <v>2</v>
      </c>
      <c r="V131">
        <v>0</v>
      </c>
      <c r="W131">
        <v>0</v>
      </c>
      <c r="X131">
        <v>0</v>
      </c>
      <c r="Y131">
        <v>0</v>
      </c>
      <c r="Z131">
        <v>1</v>
      </c>
      <c r="AA131">
        <v>1</v>
      </c>
      <c r="AB131">
        <v>0</v>
      </c>
      <c r="AC131">
        <v>1</v>
      </c>
      <c r="AD131">
        <v>0</v>
      </c>
      <c r="AE131">
        <v>0</v>
      </c>
      <c r="AF131">
        <v>0</v>
      </c>
      <c r="AG131">
        <v>0</v>
      </c>
      <c r="AH131">
        <v>3</v>
      </c>
      <c r="AI131">
        <v>1</v>
      </c>
      <c r="AJ131">
        <v>1</v>
      </c>
      <c r="AK131">
        <v>1</v>
      </c>
      <c r="AL131">
        <v>1</v>
      </c>
      <c r="AM131">
        <v>0</v>
      </c>
      <c r="AN131">
        <v>1</v>
      </c>
      <c r="AO131">
        <v>1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f t="shared" si="2"/>
        <v>23</v>
      </c>
    </row>
    <row r="132" spans="1:54" x14ac:dyDescent="0.35">
      <c r="A132" t="s">
        <v>223</v>
      </c>
      <c r="B132" t="s">
        <v>93</v>
      </c>
      <c r="C132">
        <v>0</v>
      </c>
      <c r="D132">
        <v>0</v>
      </c>
      <c r="E132">
        <v>0</v>
      </c>
      <c r="F132">
        <v>0</v>
      </c>
      <c r="G132">
        <v>2</v>
      </c>
      <c r="H132">
        <v>1</v>
      </c>
      <c r="I132">
        <v>0</v>
      </c>
      <c r="J132">
        <v>0</v>
      </c>
      <c r="K132">
        <v>0</v>
      </c>
      <c r="L132">
        <v>1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1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1</v>
      </c>
      <c r="AB132">
        <v>0</v>
      </c>
      <c r="AC132">
        <v>0</v>
      </c>
      <c r="AD132">
        <v>0</v>
      </c>
      <c r="AE132">
        <v>1</v>
      </c>
      <c r="AF132">
        <v>0</v>
      </c>
      <c r="AG132">
        <v>0</v>
      </c>
      <c r="AH132">
        <v>1</v>
      </c>
      <c r="AI132">
        <v>0</v>
      </c>
      <c r="AJ132">
        <v>0</v>
      </c>
      <c r="AK132">
        <v>0</v>
      </c>
      <c r="AL132">
        <v>0</v>
      </c>
      <c r="AM132">
        <v>1</v>
      </c>
      <c r="AN132">
        <v>1</v>
      </c>
      <c r="AO132">
        <v>1</v>
      </c>
      <c r="AP132">
        <v>0</v>
      </c>
      <c r="AQ132">
        <v>1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1</v>
      </c>
      <c r="AX132">
        <v>0</v>
      </c>
      <c r="AY132">
        <v>0</v>
      </c>
      <c r="AZ132">
        <v>0</v>
      </c>
      <c r="BA132">
        <v>0</v>
      </c>
      <c r="BB132">
        <f t="shared" si="2"/>
        <v>13</v>
      </c>
    </row>
    <row r="133" spans="1:54" x14ac:dyDescent="0.35">
      <c r="A133" t="s">
        <v>224</v>
      </c>
      <c r="B133" t="s">
        <v>93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1</v>
      </c>
      <c r="M133">
        <v>1</v>
      </c>
      <c r="N133">
        <v>0</v>
      </c>
      <c r="O133">
        <v>0</v>
      </c>
      <c r="P133">
        <v>0</v>
      </c>
      <c r="Q133">
        <v>0</v>
      </c>
      <c r="R133">
        <v>1</v>
      </c>
      <c r="S133">
        <v>0</v>
      </c>
      <c r="T133">
        <v>0</v>
      </c>
      <c r="U133">
        <v>0</v>
      </c>
      <c r="V133">
        <v>1</v>
      </c>
      <c r="W133">
        <v>0</v>
      </c>
      <c r="X133">
        <v>0</v>
      </c>
      <c r="Y133">
        <v>0</v>
      </c>
      <c r="Z133">
        <v>0</v>
      </c>
      <c r="AA133">
        <v>1</v>
      </c>
      <c r="AB133">
        <v>0</v>
      </c>
      <c r="AC133">
        <v>1</v>
      </c>
      <c r="AD133">
        <v>0</v>
      </c>
      <c r="AE133">
        <v>0</v>
      </c>
      <c r="AF133">
        <v>0</v>
      </c>
      <c r="AG133">
        <v>0</v>
      </c>
      <c r="AH133">
        <v>2</v>
      </c>
      <c r="AI133">
        <v>0</v>
      </c>
      <c r="AJ133">
        <v>1</v>
      </c>
      <c r="AK133">
        <v>1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1</v>
      </c>
      <c r="AV133">
        <v>0</v>
      </c>
      <c r="AW133">
        <v>0</v>
      </c>
      <c r="AX133">
        <v>0</v>
      </c>
      <c r="AY133">
        <v>1</v>
      </c>
      <c r="AZ133">
        <v>0</v>
      </c>
      <c r="BA133">
        <v>0</v>
      </c>
      <c r="BB133">
        <f t="shared" si="2"/>
        <v>12</v>
      </c>
    </row>
    <row r="134" spans="1:54" x14ac:dyDescent="0.35">
      <c r="A134" t="s">
        <v>225</v>
      </c>
      <c r="B134" t="s">
        <v>93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2</v>
      </c>
      <c r="L134">
        <v>1</v>
      </c>
      <c r="M134">
        <v>1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2</v>
      </c>
      <c r="V134">
        <v>1</v>
      </c>
      <c r="W134">
        <v>0</v>
      </c>
      <c r="X134">
        <v>0</v>
      </c>
      <c r="Y134">
        <v>0</v>
      </c>
      <c r="Z134">
        <v>1</v>
      </c>
      <c r="AA134">
        <v>0</v>
      </c>
      <c r="AB134">
        <v>0</v>
      </c>
      <c r="AC134">
        <v>2</v>
      </c>
      <c r="AD134">
        <v>0</v>
      </c>
      <c r="AE134">
        <v>1</v>
      </c>
      <c r="AF134">
        <v>1</v>
      </c>
      <c r="AG134">
        <v>0</v>
      </c>
      <c r="AH134">
        <v>2</v>
      </c>
      <c r="AI134">
        <v>0</v>
      </c>
      <c r="AJ134">
        <v>3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1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1</v>
      </c>
      <c r="BA134">
        <v>0</v>
      </c>
      <c r="BB134">
        <f t="shared" si="2"/>
        <v>19</v>
      </c>
    </row>
    <row r="135" spans="1:54" x14ac:dyDescent="0.35">
      <c r="A135" t="s">
        <v>226</v>
      </c>
      <c r="B135" t="s">
        <v>93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1</v>
      </c>
      <c r="L135">
        <v>1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1</v>
      </c>
      <c r="V135">
        <v>1</v>
      </c>
      <c r="W135">
        <v>0</v>
      </c>
      <c r="X135">
        <v>0</v>
      </c>
      <c r="Y135">
        <v>0</v>
      </c>
      <c r="Z135">
        <v>1</v>
      </c>
      <c r="AA135">
        <v>0</v>
      </c>
      <c r="AB135">
        <v>0</v>
      </c>
      <c r="AC135">
        <v>1</v>
      </c>
      <c r="AD135">
        <v>0</v>
      </c>
      <c r="AE135">
        <v>0</v>
      </c>
      <c r="AF135">
        <v>0</v>
      </c>
      <c r="AG135">
        <v>0</v>
      </c>
      <c r="AH135">
        <v>2</v>
      </c>
      <c r="AI135">
        <v>0</v>
      </c>
      <c r="AJ135">
        <v>1</v>
      </c>
      <c r="AK135">
        <v>1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f t="shared" si="2"/>
        <v>10</v>
      </c>
    </row>
    <row r="136" spans="1:54" x14ac:dyDescent="0.35">
      <c r="A136" t="s">
        <v>227</v>
      </c>
      <c r="B136" t="s">
        <v>93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1</v>
      </c>
      <c r="J136">
        <v>0</v>
      </c>
      <c r="K136">
        <v>1</v>
      </c>
      <c r="L136">
        <v>1</v>
      </c>
      <c r="M136">
        <v>1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1</v>
      </c>
      <c r="AB136">
        <v>0</v>
      </c>
      <c r="AC136">
        <v>3</v>
      </c>
      <c r="AD136">
        <v>0</v>
      </c>
      <c r="AE136">
        <v>2</v>
      </c>
      <c r="AF136">
        <v>0</v>
      </c>
      <c r="AG136">
        <v>0</v>
      </c>
      <c r="AH136">
        <v>2</v>
      </c>
      <c r="AI136">
        <v>1</v>
      </c>
      <c r="AJ136">
        <v>3</v>
      </c>
      <c r="AK136">
        <v>1</v>
      </c>
      <c r="AL136">
        <v>1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2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f t="shared" si="2"/>
        <v>20</v>
      </c>
    </row>
    <row r="137" spans="1:54" x14ac:dyDescent="0.35">
      <c r="A137" t="s">
        <v>228</v>
      </c>
      <c r="B137" t="s">
        <v>93</v>
      </c>
      <c r="C137">
        <v>0</v>
      </c>
      <c r="D137">
        <v>1</v>
      </c>
      <c r="E137">
        <v>0</v>
      </c>
      <c r="F137">
        <v>3</v>
      </c>
      <c r="G137">
        <v>0</v>
      </c>
      <c r="H137">
        <v>0</v>
      </c>
      <c r="I137">
        <v>1</v>
      </c>
      <c r="J137">
        <v>0</v>
      </c>
      <c r="K137">
        <v>2</v>
      </c>
      <c r="L137">
        <v>1</v>
      </c>
      <c r="M137">
        <v>1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1</v>
      </c>
      <c r="V137">
        <v>1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1</v>
      </c>
      <c r="AD137">
        <v>1</v>
      </c>
      <c r="AE137">
        <v>1</v>
      </c>
      <c r="AF137">
        <v>0</v>
      </c>
      <c r="AG137">
        <v>0</v>
      </c>
      <c r="AH137">
        <v>2</v>
      </c>
      <c r="AI137">
        <v>0</v>
      </c>
      <c r="AJ137">
        <v>1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1</v>
      </c>
      <c r="AV137">
        <v>0</v>
      </c>
      <c r="AW137">
        <v>1</v>
      </c>
      <c r="AX137">
        <v>0</v>
      </c>
      <c r="AY137">
        <v>0</v>
      </c>
      <c r="AZ137">
        <v>0</v>
      </c>
      <c r="BA137">
        <v>0</v>
      </c>
      <c r="BB137">
        <f t="shared" si="2"/>
        <v>19</v>
      </c>
    </row>
    <row r="138" spans="1:54" x14ac:dyDescent="0.35">
      <c r="A138" t="s">
        <v>229</v>
      </c>
      <c r="B138" t="s">
        <v>93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1</v>
      </c>
      <c r="I138">
        <v>1</v>
      </c>
      <c r="J138">
        <v>0</v>
      </c>
      <c r="K138">
        <v>1</v>
      </c>
      <c r="L138">
        <v>1</v>
      </c>
      <c r="M138">
        <v>1</v>
      </c>
      <c r="N138">
        <v>0</v>
      </c>
      <c r="O138">
        <v>0</v>
      </c>
      <c r="P138">
        <v>0</v>
      </c>
      <c r="Q138">
        <v>0</v>
      </c>
      <c r="R138">
        <v>1</v>
      </c>
      <c r="S138">
        <v>0</v>
      </c>
      <c r="T138">
        <v>1</v>
      </c>
      <c r="U138">
        <v>2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3</v>
      </c>
      <c r="AB138">
        <v>0</v>
      </c>
      <c r="AC138">
        <v>1</v>
      </c>
      <c r="AD138">
        <v>1</v>
      </c>
      <c r="AE138">
        <v>1</v>
      </c>
      <c r="AF138">
        <v>0</v>
      </c>
      <c r="AG138">
        <v>0</v>
      </c>
      <c r="AH138">
        <v>2</v>
      </c>
      <c r="AI138">
        <v>0</v>
      </c>
      <c r="AJ138">
        <v>1</v>
      </c>
      <c r="AK138">
        <v>1</v>
      </c>
      <c r="AL138">
        <v>0</v>
      </c>
      <c r="AM138">
        <v>1</v>
      </c>
      <c r="AN138">
        <v>1</v>
      </c>
      <c r="AO138">
        <v>0</v>
      </c>
      <c r="AP138">
        <v>0</v>
      </c>
      <c r="AQ138">
        <v>1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1</v>
      </c>
      <c r="BB138">
        <f t="shared" si="2"/>
        <v>23</v>
      </c>
    </row>
    <row r="139" spans="1:54" x14ac:dyDescent="0.35">
      <c r="A139" t="s">
        <v>230</v>
      </c>
      <c r="B139" t="s">
        <v>93</v>
      </c>
      <c r="C139">
        <v>0</v>
      </c>
      <c r="D139">
        <v>0</v>
      </c>
      <c r="E139">
        <v>0</v>
      </c>
      <c r="F139">
        <v>0</v>
      </c>
      <c r="G139">
        <v>1</v>
      </c>
      <c r="H139">
        <v>0</v>
      </c>
      <c r="I139">
        <v>0</v>
      </c>
      <c r="J139">
        <v>0</v>
      </c>
      <c r="K139">
        <v>0</v>
      </c>
      <c r="L139">
        <v>1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1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1</v>
      </c>
      <c r="AD139">
        <v>0</v>
      </c>
      <c r="AE139">
        <v>0</v>
      </c>
      <c r="AF139">
        <v>0</v>
      </c>
      <c r="AG139">
        <v>0</v>
      </c>
      <c r="AH139">
        <v>2</v>
      </c>
      <c r="AI139">
        <v>0</v>
      </c>
      <c r="AJ139">
        <v>1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f t="shared" si="2"/>
        <v>7</v>
      </c>
    </row>
    <row r="140" spans="1:54" x14ac:dyDescent="0.35">
      <c r="A140" t="s">
        <v>231</v>
      </c>
      <c r="B140" t="s">
        <v>93</v>
      </c>
      <c r="C140">
        <v>0</v>
      </c>
      <c r="D140">
        <v>1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1</v>
      </c>
      <c r="L140">
        <v>1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1</v>
      </c>
      <c r="AA140">
        <v>0</v>
      </c>
      <c r="AB140">
        <v>0</v>
      </c>
      <c r="AC140">
        <v>1</v>
      </c>
      <c r="AD140">
        <v>0</v>
      </c>
      <c r="AE140">
        <v>1</v>
      </c>
      <c r="AF140">
        <v>0</v>
      </c>
      <c r="AG140">
        <v>0</v>
      </c>
      <c r="AH140">
        <v>1</v>
      </c>
      <c r="AI140">
        <v>0</v>
      </c>
      <c r="AJ140">
        <v>1</v>
      </c>
      <c r="AK140">
        <v>0</v>
      </c>
      <c r="AL140">
        <v>1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1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f t="shared" si="2"/>
        <v>10</v>
      </c>
    </row>
    <row r="141" spans="1:54" x14ac:dyDescent="0.35">
      <c r="A141" t="s">
        <v>232</v>
      </c>
      <c r="B141" t="s">
        <v>93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1</v>
      </c>
      <c r="J141">
        <v>0</v>
      </c>
      <c r="K141">
        <v>7</v>
      </c>
      <c r="L141">
        <v>1</v>
      </c>
      <c r="M141">
        <v>1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2</v>
      </c>
      <c r="V141">
        <v>0</v>
      </c>
      <c r="W141">
        <v>0</v>
      </c>
      <c r="X141">
        <v>0</v>
      </c>
      <c r="Y141">
        <v>1</v>
      </c>
      <c r="Z141">
        <v>0</v>
      </c>
      <c r="AA141">
        <v>0</v>
      </c>
      <c r="AB141">
        <v>0</v>
      </c>
      <c r="AC141">
        <v>1</v>
      </c>
      <c r="AD141">
        <v>1</v>
      </c>
      <c r="AE141">
        <v>0</v>
      </c>
      <c r="AF141">
        <v>0</v>
      </c>
      <c r="AG141">
        <v>0</v>
      </c>
      <c r="AH141">
        <v>1</v>
      </c>
      <c r="AI141">
        <v>0</v>
      </c>
      <c r="AJ141">
        <v>1</v>
      </c>
      <c r="AK141">
        <v>1</v>
      </c>
      <c r="AL141">
        <v>0</v>
      </c>
      <c r="AM141">
        <v>1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1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f t="shared" si="2"/>
        <v>20</v>
      </c>
    </row>
    <row r="142" spans="1:54" x14ac:dyDescent="0.35">
      <c r="A142" t="s">
        <v>233</v>
      </c>
      <c r="B142" t="s">
        <v>93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1</v>
      </c>
      <c r="M142">
        <v>0</v>
      </c>
      <c r="N142">
        <v>0</v>
      </c>
      <c r="O142">
        <v>2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1</v>
      </c>
      <c r="AD142">
        <v>0</v>
      </c>
      <c r="AE142">
        <v>1</v>
      </c>
      <c r="AF142">
        <v>0</v>
      </c>
      <c r="AG142">
        <v>0</v>
      </c>
      <c r="AH142">
        <v>4</v>
      </c>
      <c r="AI142">
        <v>0</v>
      </c>
      <c r="AJ142">
        <v>1</v>
      </c>
      <c r="AK142">
        <v>1</v>
      </c>
      <c r="AL142">
        <v>1</v>
      </c>
      <c r="AM142">
        <v>0</v>
      </c>
      <c r="AN142">
        <v>1</v>
      </c>
      <c r="AO142">
        <v>1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1</v>
      </c>
      <c r="AX142">
        <v>0</v>
      </c>
      <c r="AY142">
        <v>0</v>
      </c>
      <c r="AZ142">
        <v>0</v>
      </c>
      <c r="BA142">
        <v>1</v>
      </c>
      <c r="BB142">
        <f t="shared" si="2"/>
        <v>16</v>
      </c>
    </row>
    <row r="143" spans="1:54" x14ac:dyDescent="0.35">
      <c r="A143" t="s">
        <v>234</v>
      </c>
      <c r="B143" t="s">
        <v>93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1</v>
      </c>
      <c r="J143">
        <v>0</v>
      </c>
      <c r="K143">
        <v>1</v>
      </c>
      <c r="L143">
        <v>1</v>
      </c>
      <c r="M143">
        <v>1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1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1</v>
      </c>
      <c r="AD143">
        <v>0</v>
      </c>
      <c r="AE143">
        <v>0</v>
      </c>
      <c r="AF143">
        <v>0</v>
      </c>
      <c r="AG143">
        <v>0</v>
      </c>
      <c r="AH143">
        <v>4</v>
      </c>
      <c r="AI143">
        <v>0</v>
      </c>
      <c r="AJ143">
        <v>1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1</v>
      </c>
      <c r="AS143">
        <v>0</v>
      </c>
      <c r="AT143">
        <v>0</v>
      </c>
      <c r="AU143">
        <v>1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f t="shared" si="2"/>
        <v>13</v>
      </c>
    </row>
    <row r="144" spans="1:54" x14ac:dyDescent="0.35">
      <c r="A144" t="s">
        <v>235</v>
      </c>
      <c r="B144" t="s">
        <v>93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1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1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1</v>
      </c>
      <c r="AB144">
        <v>0</v>
      </c>
      <c r="AC144">
        <v>1</v>
      </c>
      <c r="AD144">
        <v>0</v>
      </c>
      <c r="AE144">
        <v>0</v>
      </c>
      <c r="AF144">
        <v>0</v>
      </c>
      <c r="AG144">
        <v>0</v>
      </c>
      <c r="AH144">
        <v>1</v>
      </c>
      <c r="AI144">
        <v>0</v>
      </c>
      <c r="AJ144">
        <v>1</v>
      </c>
      <c r="AK144">
        <v>1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1</v>
      </c>
      <c r="BB144">
        <f t="shared" si="2"/>
        <v>8</v>
      </c>
    </row>
    <row r="145" spans="1:54" x14ac:dyDescent="0.35">
      <c r="A145" t="s">
        <v>236</v>
      </c>
      <c r="B145" t="s">
        <v>93</v>
      </c>
      <c r="C145">
        <v>0</v>
      </c>
      <c r="D145">
        <v>0</v>
      </c>
      <c r="E145">
        <v>0</v>
      </c>
      <c r="F145">
        <v>1</v>
      </c>
      <c r="G145">
        <v>0</v>
      </c>
      <c r="H145">
        <v>1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1</v>
      </c>
      <c r="AB145">
        <v>0</v>
      </c>
      <c r="AC145">
        <v>2</v>
      </c>
      <c r="AD145">
        <v>0</v>
      </c>
      <c r="AE145">
        <v>1</v>
      </c>
      <c r="AF145">
        <v>1</v>
      </c>
      <c r="AG145">
        <v>0</v>
      </c>
      <c r="AH145">
        <v>1</v>
      </c>
      <c r="AI145">
        <v>0</v>
      </c>
      <c r="AJ145">
        <v>1</v>
      </c>
      <c r="AK145">
        <v>1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1</v>
      </c>
      <c r="BA145">
        <v>0</v>
      </c>
      <c r="BB145">
        <f t="shared" si="2"/>
        <v>11</v>
      </c>
    </row>
    <row r="146" spans="1:54" x14ac:dyDescent="0.35">
      <c r="A146" t="s">
        <v>237</v>
      </c>
      <c r="B146" t="s">
        <v>238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1</v>
      </c>
      <c r="J146">
        <v>0</v>
      </c>
      <c r="K146">
        <v>0</v>
      </c>
      <c r="L146">
        <v>1</v>
      </c>
      <c r="M146">
        <v>0</v>
      </c>
      <c r="N146">
        <v>0</v>
      </c>
      <c r="O146">
        <v>1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1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1</v>
      </c>
      <c r="AB146">
        <v>0</v>
      </c>
      <c r="AC146">
        <v>1</v>
      </c>
      <c r="AD146">
        <v>0</v>
      </c>
      <c r="AE146">
        <v>1</v>
      </c>
      <c r="AF146">
        <v>0</v>
      </c>
      <c r="AG146">
        <v>0</v>
      </c>
      <c r="AH146">
        <v>1</v>
      </c>
      <c r="AI146">
        <v>0</v>
      </c>
      <c r="AJ146">
        <v>1</v>
      </c>
      <c r="AK146">
        <v>0</v>
      </c>
      <c r="AL146">
        <v>1</v>
      </c>
      <c r="AM146">
        <v>0</v>
      </c>
      <c r="AN146">
        <v>0</v>
      </c>
      <c r="AO146">
        <v>0</v>
      </c>
      <c r="AP146">
        <v>0</v>
      </c>
      <c r="AQ146">
        <v>2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1</v>
      </c>
      <c r="AX146">
        <v>0</v>
      </c>
      <c r="AY146">
        <v>0</v>
      </c>
      <c r="AZ146">
        <v>0</v>
      </c>
      <c r="BA146">
        <v>0</v>
      </c>
      <c r="BB146">
        <f t="shared" si="2"/>
        <v>13</v>
      </c>
    </row>
    <row r="147" spans="1:54" x14ac:dyDescent="0.35">
      <c r="A147" t="s">
        <v>239</v>
      </c>
      <c r="B147" t="s">
        <v>238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1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2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1</v>
      </c>
      <c r="AB147">
        <v>0</v>
      </c>
      <c r="AC147">
        <v>1</v>
      </c>
      <c r="AD147">
        <v>1</v>
      </c>
      <c r="AE147">
        <v>1</v>
      </c>
      <c r="AF147">
        <v>1</v>
      </c>
      <c r="AG147">
        <v>0</v>
      </c>
      <c r="AH147">
        <v>1</v>
      </c>
      <c r="AI147">
        <v>0</v>
      </c>
      <c r="AJ147">
        <v>1</v>
      </c>
      <c r="AK147">
        <v>1</v>
      </c>
      <c r="AL147">
        <v>0</v>
      </c>
      <c r="AM147">
        <v>0</v>
      </c>
      <c r="AN147">
        <v>1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1</v>
      </c>
      <c r="AZ147">
        <v>0</v>
      </c>
      <c r="BA147">
        <v>0</v>
      </c>
      <c r="BB147">
        <f t="shared" si="2"/>
        <v>13</v>
      </c>
    </row>
    <row r="148" spans="1:54" x14ac:dyDescent="0.35">
      <c r="A148" t="s">
        <v>240</v>
      </c>
      <c r="B148" t="s">
        <v>238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1</v>
      </c>
      <c r="L148">
        <v>1</v>
      </c>
      <c r="M148">
        <v>1</v>
      </c>
      <c r="N148">
        <v>0</v>
      </c>
      <c r="O148">
        <v>0</v>
      </c>
      <c r="P148">
        <v>0</v>
      </c>
      <c r="Q148">
        <v>1</v>
      </c>
      <c r="R148">
        <v>0</v>
      </c>
      <c r="S148">
        <v>0</v>
      </c>
      <c r="T148">
        <v>1</v>
      </c>
      <c r="U148">
        <v>2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1</v>
      </c>
      <c r="AB148">
        <v>0</v>
      </c>
      <c r="AC148">
        <v>1</v>
      </c>
      <c r="AD148">
        <v>0</v>
      </c>
      <c r="AE148">
        <v>0</v>
      </c>
      <c r="AF148">
        <v>0</v>
      </c>
      <c r="AG148">
        <v>0</v>
      </c>
      <c r="AH148">
        <v>1</v>
      </c>
      <c r="AI148">
        <v>0</v>
      </c>
      <c r="AJ148">
        <v>1</v>
      </c>
      <c r="AK148">
        <v>1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f t="shared" si="2"/>
        <v>12</v>
      </c>
    </row>
    <row r="149" spans="1:54" x14ac:dyDescent="0.35">
      <c r="A149" t="s">
        <v>241</v>
      </c>
      <c r="B149" t="s">
        <v>238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8</v>
      </c>
      <c r="L149">
        <v>1</v>
      </c>
      <c r="M149">
        <v>1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2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1</v>
      </c>
      <c r="AC149">
        <v>1</v>
      </c>
      <c r="AD149">
        <v>0</v>
      </c>
      <c r="AE149">
        <v>0</v>
      </c>
      <c r="AF149">
        <v>0</v>
      </c>
      <c r="AG149">
        <v>0</v>
      </c>
      <c r="AH149">
        <v>1</v>
      </c>
      <c r="AI149">
        <v>0</v>
      </c>
      <c r="AJ149">
        <v>1</v>
      </c>
      <c r="AK149">
        <v>1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f t="shared" si="2"/>
        <v>17</v>
      </c>
    </row>
    <row r="150" spans="1:54" x14ac:dyDescent="0.35">
      <c r="A150" t="s">
        <v>242</v>
      </c>
      <c r="B150" t="s">
        <v>238</v>
      </c>
      <c r="C150">
        <v>0</v>
      </c>
      <c r="D150">
        <v>1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1</v>
      </c>
      <c r="M150">
        <v>1</v>
      </c>
      <c r="N150">
        <v>1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1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1</v>
      </c>
      <c r="AD150">
        <v>0</v>
      </c>
      <c r="AE150">
        <v>0</v>
      </c>
      <c r="AF150">
        <v>0</v>
      </c>
      <c r="AG150">
        <v>0</v>
      </c>
      <c r="AH150">
        <v>3</v>
      </c>
      <c r="AI150">
        <v>0</v>
      </c>
      <c r="AJ150">
        <v>2</v>
      </c>
      <c r="AK150">
        <v>1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1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1</v>
      </c>
      <c r="AZ150">
        <v>0</v>
      </c>
      <c r="BA150">
        <v>0</v>
      </c>
      <c r="BB150">
        <f t="shared" si="2"/>
        <v>14</v>
      </c>
    </row>
    <row r="151" spans="1:54" x14ac:dyDescent="0.35">
      <c r="A151" t="s">
        <v>243</v>
      </c>
      <c r="B151" t="s">
        <v>238</v>
      </c>
      <c r="C151">
        <v>0</v>
      </c>
      <c r="D151">
        <v>0</v>
      </c>
      <c r="E151">
        <v>0</v>
      </c>
      <c r="F151">
        <v>1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1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1</v>
      </c>
      <c r="S151">
        <v>0</v>
      </c>
      <c r="T151">
        <v>0</v>
      </c>
      <c r="U151">
        <v>2</v>
      </c>
      <c r="V151">
        <v>1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1</v>
      </c>
      <c r="AD151">
        <v>0</v>
      </c>
      <c r="AE151">
        <v>0</v>
      </c>
      <c r="AF151">
        <v>0</v>
      </c>
      <c r="AG151">
        <v>0</v>
      </c>
      <c r="AH151">
        <v>1</v>
      </c>
      <c r="AI151">
        <v>0</v>
      </c>
      <c r="AJ151">
        <v>1</v>
      </c>
      <c r="AK151">
        <v>1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f t="shared" si="2"/>
        <v>10</v>
      </c>
    </row>
    <row r="152" spans="1:54" x14ac:dyDescent="0.35">
      <c r="A152" t="s">
        <v>244</v>
      </c>
      <c r="B152" t="s">
        <v>238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1</v>
      </c>
      <c r="I152">
        <v>0</v>
      </c>
      <c r="J152">
        <v>0</v>
      </c>
      <c r="K152">
        <v>0</v>
      </c>
      <c r="L152">
        <v>1</v>
      </c>
      <c r="M152">
        <v>1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2</v>
      </c>
      <c r="V152">
        <v>1</v>
      </c>
      <c r="W152">
        <v>0</v>
      </c>
      <c r="X152">
        <v>0</v>
      </c>
      <c r="Y152">
        <v>0</v>
      </c>
      <c r="Z152">
        <v>1</v>
      </c>
      <c r="AA152">
        <v>0</v>
      </c>
      <c r="AB152">
        <v>1</v>
      </c>
      <c r="AC152">
        <v>1</v>
      </c>
      <c r="AD152">
        <v>0</v>
      </c>
      <c r="AE152">
        <v>0</v>
      </c>
      <c r="AF152">
        <v>0</v>
      </c>
      <c r="AG152">
        <v>0</v>
      </c>
      <c r="AH152">
        <v>2</v>
      </c>
      <c r="AI152">
        <v>0</v>
      </c>
      <c r="AJ152">
        <v>1</v>
      </c>
      <c r="AK152">
        <v>1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f t="shared" si="2"/>
        <v>13</v>
      </c>
    </row>
    <row r="153" spans="1:54" x14ac:dyDescent="0.35">
      <c r="A153" t="s">
        <v>245</v>
      </c>
      <c r="B153" t="s">
        <v>238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1</v>
      </c>
      <c r="J153">
        <v>0</v>
      </c>
      <c r="K153">
        <v>1</v>
      </c>
      <c r="L153">
        <v>1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1</v>
      </c>
      <c r="Y153">
        <v>0</v>
      </c>
      <c r="Z153">
        <v>0</v>
      </c>
      <c r="AA153">
        <v>0</v>
      </c>
      <c r="AB153">
        <v>1</v>
      </c>
      <c r="AC153">
        <v>1</v>
      </c>
      <c r="AD153">
        <v>1</v>
      </c>
      <c r="AE153">
        <v>1</v>
      </c>
      <c r="AF153">
        <v>1</v>
      </c>
      <c r="AG153">
        <v>0</v>
      </c>
      <c r="AH153">
        <v>1</v>
      </c>
      <c r="AI153">
        <v>1</v>
      </c>
      <c r="AJ153">
        <v>1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f t="shared" si="2"/>
        <v>12</v>
      </c>
    </row>
    <row r="154" spans="1:54" x14ac:dyDescent="0.35">
      <c r="A154" t="s">
        <v>246</v>
      </c>
      <c r="B154" t="s">
        <v>238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1</v>
      </c>
      <c r="M154">
        <v>1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1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1</v>
      </c>
      <c r="AB154">
        <v>0</v>
      </c>
      <c r="AC154">
        <v>1</v>
      </c>
      <c r="AD154">
        <v>0</v>
      </c>
      <c r="AE154">
        <v>0</v>
      </c>
      <c r="AF154">
        <v>0</v>
      </c>
      <c r="AG154">
        <v>0</v>
      </c>
      <c r="AH154">
        <v>3</v>
      </c>
      <c r="AI154">
        <v>0</v>
      </c>
      <c r="AJ154">
        <v>1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1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f t="shared" si="2"/>
        <v>10</v>
      </c>
    </row>
    <row r="155" spans="1:54" x14ac:dyDescent="0.35">
      <c r="A155" t="s">
        <v>247</v>
      </c>
      <c r="B155" t="s">
        <v>238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1</v>
      </c>
      <c r="M155">
        <v>0</v>
      </c>
      <c r="N155">
        <v>0</v>
      </c>
      <c r="O155">
        <v>1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2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1</v>
      </c>
      <c r="AD155">
        <v>1</v>
      </c>
      <c r="AE155">
        <v>1</v>
      </c>
      <c r="AF155">
        <v>1</v>
      </c>
      <c r="AG155">
        <v>0</v>
      </c>
      <c r="AH155">
        <v>1</v>
      </c>
      <c r="AI155">
        <v>1</v>
      </c>
      <c r="AJ155">
        <v>1</v>
      </c>
      <c r="AK155">
        <v>1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1</v>
      </c>
      <c r="AX155">
        <v>0</v>
      </c>
      <c r="AY155">
        <v>0</v>
      </c>
      <c r="AZ155">
        <v>0</v>
      </c>
      <c r="BA155">
        <v>1</v>
      </c>
      <c r="BB155">
        <f t="shared" si="2"/>
        <v>14</v>
      </c>
    </row>
    <row r="156" spans="1:54" x14ac:dyDescent="0.35">
      <c r="A156" t="s">
        <v>248</v>
      </c>
      <c r="B156" t="s">
        <v>238</v>
      </c>
      <c r="C156">
        <v>0</v>
      </c>
      <c r="D156">
        <v>1</v>
      </c>
      <c r="E156">
        <v>0</v>
      </c>
      <c r="F156">
        <v>0</v>
      </c>
      <c r="G156">
        <v>0</v>
      </c>
      <c r="H156">
        <v>0</v>
      </c>
      <c r="I156">
        <v>1</v>
      </c>
      <c r="J156">
        <v>0</v>
      </c>
      <c r="K156">
        <v>3</v>
      </c>
      <c r="L156">
        <v>1</v>
      </c>
      <c r="M156">
        <v>1</v>
      </c>
      <c r="N156">
        <v>0</v>
      </c>
      <c r="O156">
        <v>1</v>
      </c>
      <c r="P156">
        <v>0</v>
      </c>
      <c r="Q156">
        <v>0</v>
      </c>
      <c r="R156">
        <v>1</v>
      </c>
      <c r="S156">
        <v>0</v>
      </c>
      <c r="T156">
        <v>1</v>
      </c>
      <c r="U156">
        <v>3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1</v>
      </c>
      <c r="AB156">
        <v>0</v>
      </c>
      <c r="AC156">
        <v>1</v>
      </c>
      <c r="AD156">
        <v>1</v>
      </c>
      <c r="AE156">
        <v>0</v>
      </c>
      <c r="AF156">
        <v>0</v>
      </c>
      <c r="AG156">
        <v>0</v>
      </c>
      <c r="AH156">
        <v>2</v>
      </c>
      <c r="AI156">
        <v>1</v>
      </c>
      <c r="AJ156">
        <v>1</v>
      </c>
      <c r="AK156">
        <v>1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1</v>
      </c>
      <c r="BB156">
        <f t="shared" si="2"/>
        <v>22</v>
      </c>
    </row>
    <row r="157" spans="1:54" x14ac:dyDescent="0.35">
      <c r="A157" t="s">
        <v>249</v>
      </c>
      <c r="B157" t="s">
        <v>238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1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1</v>
      </c>
      <c r="AF157">
        <v>0</v>
      </c>
      <c r="AG157">
        <v>0</v>
      </c>
      <c r="AH157">
        <v>1</v>
      </c>
      <c r="AI157">
        <v>0</v>
      </c>
      <c r="AJ157">
        <v>1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f t="shared" si="2"/>
        <v>4</v>
      </c>
    </row>
    <row r="158" spans="1:54" x14ac:dyDescent="0.35">
      <c r="A158" t="s">
        <v>250</v>
      </c>
      <c r="B158" t="s">
        <v>238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1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2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1</v>
      </c>
      <c r="AD158">
        <v>0</v>
      </c>
      <c r="AE158">
        <v>1</v>
      </c>
      <c r="AF158">
        <v>0</v>
      </c>
      <c r="AG158">
        <v>0</v>
      </c>
      <c r="AH158">
        <v>3</v>
      </c>
      <c r="AI158">
        <v>0</v>
      </c>
      <c r="AJ158">
        <v>1</v>
      </c>
      <c r="AK158">
        <v>1</v>
      </c>
      <c r="AL158">
        <v>1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1</v>
      </c>
      <c r="AY158">
        <v>1</v>
      </c>
      <c r="AZ158">
        <v>0</v>
      </c>
      <c r="BA158">
        <v>0</v>
      </c>
      <c r="BB158">
        <f t="shared" si="2"/>
        <v>13</v>
      </c>
    </row>
    <row r="159" spans="1:54" x14ac:dyDescent="0.35">
      <c r="A159" t="s">
        <v>251</v>
      </c>
      <c r="B159" t="s">
        <v>238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1</v>
      </c>
      <c r="L159">
        <v>1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1</v>
      </c>
      <c r="AB159">
        <v>0</v>
      </c>
      <c r="AC159">
        <v>1</v>
      </c>
      <c r="AD159">
        <v>1</v>
      </c>
      <c r="AE159">
        <v>2</v>
      </c>
      <c r="AF159">
        <v>1</v>
      </c>
      <c r="AG159">
        <v>0</v>
      </c>
      <c r="AH159">
        <v>2</v>
      </c>
      <c r="AI159">
        <v>1</v>
      </c>
      <c r="AJ159">
        <v>1</v>
      </c>
      <c r="AK159">
        <v>1</v>
      </c>
      <c r="AL159">
        <v>0</v>
      </c>
      <c r="AM159">
        <v>0</v>
      </c>
      <c r="AN159">
        <v>2</v>
      </c>
      <c r="AO159">
        <v>1</v>
      </c>
      <c r="AP159">
        <v>0</v>
      </c>
      <c r="AQ159">
        <v>1</v>
      </c>
      <c r="AR159">
        <v>0</v>
      </c>
      <c r="AS159">
        <v>0</v>
      </c>
      <c r="AT159">
        <v>1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f t="shared" si="2"/>
        <v>18</v>
      </c>
    </row>
    <row r="160" spans="1:54" x14ac:dyDescent="0.35">
      <c r="A160" t="s">
        <v>252</v>
      </c>
      <c r="B160" t="s">
        <v>238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1</v>
      </c>
      <c r="J160">
        <v>0</v>
      </c>
      <c r="K160">
        <v>0</v>
      </c>
      <c r="L160">
        <v>1</v>
      </c>
      <c r="M160">
        <v>1</v>
      </c>
      <c r="N160">
        <v>0</v>
      </c>
      <c r="O160">
        <v>2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2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1</v>
      </c>
      <c r="AB160">
        <v>0</v>
      </c>
      <c r="AC160">
        <v>1</v>
      </c>
      <c r="AD160">
        <v>0</v>
      </c>
      <c r="AE160">
        <v>0</v>
      </c>
      <c r="AF160">
        <v>0</v>
      </c>
      <c r="AG160">
        <v>0</v>
      </c>
      <c r="AH160">
        <v>4</v>
      </c>
      <c r="AI160">
        <v>0</v>
      </c>
      <c r="AJ160">
        <v>2</v>
      </c>
      <c r="AK160">
        <v>1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1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f t="shared" si="2"/>
        <v>17</v>
      </c>
    </row>
    <row r="161" spans="1:54" x14ac:dyDescent="0.35">
      <c r="A161" t="s">
        <v>253</v>
      </c>
      <c r="B161" t="s">
        <v>238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1</v>
      </c>
      <c r="J161">
        <v>0</v>
      </c>
      <c r="K161">
        <v>0</v>
      </c>
      <c r="L161">
        <v>1</v>
      </c>
      <c r="M161">
        <v>1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2</v>
      </c>
      <c r="V161">
        <v>0</v>
      </c>
      <c r="W161">
        <v>0</v>
      </c>
      <c r="X161">
        <v>0</v>
      </c>
      <c r="Y161">
        <v>0</v>
      </c>
      <c r="Z161">
        <v>1</v>
      </c>
      <c r="AA161">
        <v>1</v>
      </c>
      <c r="AB161">
        <v>0</v>
      </c>
      <c r="AC161">
        <v>1</v>
      </c>
      <c r="AD161">
        <v>1</v>
      </c>
      <c r="AE161">
        <v>0</v>
      </c>
      <c r="AF161">
        <v>0</v>
      </c>
      <c r="AG161">
        <v>0</v>
      </c>
      <c r="AH161">
        <v>1</v>
      </c>
      <c r="AI161">
        <v>0</v>
      </c>
      <c r="AJ161">
        <v>1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f t="shared" si="2"/>
        <v>11</v>
      </c>
    </row>
    <row r="162" spans="1:54" x14ac:dyDescent="0.35">
      <c r="A162" t="s">
        <v>254</v>
      </c>
      <c r="B162" t="s">
        <v>238</v>
      </c>
      <c r="C162">
        <v>0</v>
      </c>
      <c r="D162">
        <v>1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1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1</v>
      </c>
      <c r="AD162">
        <v>0</v>
      </c>
      <c r="AE162">
        <v>1</v>
      </c>
      <c r="AF162">
        <v>0</v>
      </c>
      <c r="AG162">
        <v>0</v>
      </c>
      <c r="AH162">
        <v>2</v>
      </c>
      <c r="AI162">
        <v>0</v>
      </c>
      <c r="AJ162">
        <v>1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f t="shared" si="2"/>
        <v>7</v>
      </c>
    </row>
    <row r="163" spans="1:54" x14ac:dyDescent="0.35">
      <c r="A163" t="s">
        <v>255</v>
      </c>
      <c r="B163" t="s">
        <v>238</v>
      </c>
      <c r="C163">
        <v>0</v>
      </c>
      <c r="D163">
        <v>0</v>
      </c>
      <c r="E163">
        <v>0</v>
      </c>
      <c r="F163">
        <v>1</v>
      </c>
      <c r="G163">
        <v>0</v>
      </c>
      <c r="H163">
        <v>0</v>
      </c>
      <c r="I163">
        <v>0</v>
      </c>
      <c r="J163">
        <v>0</v>
      </c>
      <c r="K163">
        <v>7</v>
      </c>
      <c r="L163">
        <v>1</v>
      </c>
      <c r="M163">
        <v>0</v>
      </c>
      <c r="N163">
        <v>0</v>
      </c>
      <c r="O163">
        <v>1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2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1</v>
      </c>
      <c r="AB163">
        <v>0</v>
      </c>
      <c r="AC163">
        <v>1</v>
      </c>
      <c r="AD163">
        <v>0</v>
      </c>
      <c r="AE163">
        <v>0</v>
      </c>
      <c r="AF163">
        <v>0</v>
      </c>
      <c r="AG163">
        <v>0</v>
      </c>
      <c r="AH163">
        <v>1</v>
      </c>
      <c r="AI163">
        <v>0</v>
      </c>
      <c r="AJ163">
        <v>1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1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f t="shared" si="2"/>
        <v>17</v>
      </c>
    </row>
    <row r="164" spans="1:54" x14ac:dyDescent="0.35">
      <c r="A164" t="s">
        <v>256</v>
      </c>
      <c r="B164" t="s">
        <v>238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1</v>
      </c>
      <c r="J164">
        <v>0</v>
      </c>
      <c r="K164">
        <v>1</v>
      </c>
      <c r="L164">
        <v>1</v>
      </c>
      <c r="M164">
        <v>1</v>
      </c>
      <c r="N164">
        <v>0</v>
      </c>
      <c r="O164">
        <v>0</v>
      </c>
      <c r="P164">
        <v>1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1</v>
      </c>
      <c r="Z164">
        <v>0</v>
      </c>
      <c r="AA164">
        <v>1</v>
      </c>
      <c r="AB164">
        <v>0</v>
      </c>
      <c r="AC164">
        <v>1</v>
      </c>
      <c r="AD164">
        <v>1</v>
      </c>
      <c r="AE164">
        <v>0</v>
      </c>
      <c r="AF164">
        <v>0</v>
      </c>
      <c r="AG164">
        <v>0</v>
      </c>
      <c r="AH164">
        <v>2</v>
      </c>
      <c r="AI164">
        <v>0</v>
      </c>
      <c r="AJ164">
        <v>1</v>
      </c>
      <c r="AK164">
        <v>1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1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f t="shared" si="2"/>
        <v>14</v>
      </c>
    </row>
    <row r="165" spans="1:54" x14ac:dyDescent="0.35">
      <c r="A165" t="s">
        <v>257</v>
      </c>
      <c r="B165" t="s">
        <v>238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2</v>
      </c>
      <c r="J165">
        <v>1</v>
      </c>
      <c r="K165">
        <v>9</v>
      </c>
      <c r="L165">
        <v>1</v>
      </c>
      <c r="M165">
        <v>0</v>
      </c>
      <c r="N165">
        <v>0</v>
      </c>
      <c r="O165">
        <v>1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1</v>
      </c>
      <c r="Y165">
        <v>0</v>
      </c>
      <c r="Z165">
        <v>0</v>
      </c>
      <c r="AA165">
        <v>1</v>
      </c>
      <c r="AB165">
        <v>0</v>
      </c>
      <c r="AC165">
        <v>1</v>
      </c>
      <c r="AD165">
        <v>0</v>
      </c>
      <c r="AE165">
        <v>1</v>
      </c>
      <c r="AF165">
        <v>1</v>
      </c>
      <c r="AG165">
        <v>0</v>
      </c>
      <c r="AH165">
        <v>2</v>
      </c>
      <c r="AI165">
        <v>0</v>
      </c>
      <c r="AJ165">
        <v>1</v>
      </c>
      <c r="AK165">
        <v>1</v>
      </c>
      <c r="AL165">
        <v>0</v>
      </c>
      <c r="AM165">
        <v>0</v>
      </c>
      <c r="AN165">
        <v>0</v>
      </c>
      <c r="AO165">
        <v>0</v>
      </c>
      <c r="AP165">
        <v>1</v>
      </c>
      <c r="AQ165">
        <v>0</v>
      </c>
      <c r="AR165">
        <v>0</v>
      </c>
      <c r="AS165">
        <v>0</v>
      </c>
      <c r="AT165">
        <v>0</v>
      </c>
      <c r="AU165">
        <v>1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1</v>
      </c>
      <c r="BB165">
        <f t="shared" si="2"/>
        <v>26</v>
      </c>
    </row>
    <row r="166" spans="1:54" x14ac:dyDescent="0.35">
      <c r="A166" t="s">
        <v>258</v>
      </c>
      <c r="B166" t="s">
        <v>238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1</v>
      </c>
      <c r="J166">
        <v>0</v>
      </c>
      <c r="K166">
        <v>1</v>
      </c>
      <c r="L166">
        <v>1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1</v>
      </c>
      <c r="AB166">
        <v>0</v>
      </c>
      <c r="AC166">
        <v>0</v>
      </c>
      <c r="AD166">
        <v>0</v>
      </c>
      <c r="AE166">
        <v>1</v>
      </c>
      <c r="AF166">
        <v>0</v>
      </c>
      <c r="AG166">
        <v>0</v>
      </c>
      <c r="AH166">
        <v>0</v>
      </c>
      <c r="AI166">
        <v>0</v>
      </c>
      <c r="AJ166">
        <v>1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2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f t="shared" si="2"/>
        <v>8</v>
      </c>
    </row>
    <row r="167" spans="1:54" x14ac:dyDescent="0.35">
      <c r="A167" t="s">
        <v>259</v>
      </c>
      <c r="B167" t="s">
        <v>238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1</v>
      </c>
      <c r="J167">
        <v>0</v>
      </c>
      <c r="K167">
        <v>0</v>
      </c>
      <c r="L167">
        <v>1</v>
      </c>
      <c r="M167">
        <v>1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1</v>
      </c>
      <c r="AD167">
        <v>0</v>
      </c>
      <c r="AE167">
        <v>1</v>
      </c>
      <c r="AF167">
        <v>1</v>
      </c>
      <c r="AG167">
        <v>0</v>
      </c>
      <c r="AH167">
        <v>1</v>
      </c>
      <c r="AI167">
        <v>0</v>
      </c>
      <c r="AJ167">
        <v>1</v>
      </c>
      <c r="AK167">
        <v>1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2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1</v>
      </c>
      <c r="BB167">
        <f t="shared" si="2"/>
        <v>12</v>
      </c>
    </row>
    <row r="168" spans="1:54" x14ac:dyDescent="0.35">
      <c r="A168" t="s">
        <v>260</v>
      </c>
      <c r="B168" t="s">
        <v>238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1</v>
      </c>
      <c r="L168">
        <v>1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2</v>
      </c>
      <c r="V168">
        <v>1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2</v>
      </c>
      <c r="AD168">
        <v>0</v>
      </c>
      <c r="AE168">
        <v>1</v>
      </c>
      <c r="AF168">
        <v>0</v>
      </c>
      <c r="AG168">
        <v>0</v>
      </c>
      <c r="AH168">
        <v>3</v>
      </c>
      <c r="AI168">
        <v>0</v>
      </c>
      <c r="AJ168">
        <v>2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f t="shared" si="2"/>
        <v>13</v>
      </c>
    </row>
    <row r="169" spans="1:54" x14ac:dyDescent="0.35">
      <c r="A169" t="s">
        <v>261</v>
      </c>
      <c r="B169" t="s">
        <v>238</v>
      </c>
      <c r="C169">
        <v>0</v>
      </c>
      <c r="D169">
        <v>1</v>
      </c>
      <c r="E169">
        <v>0</v>
      </c>
      <c r="F169">
        <v>2</v>
      </c>
      <c r="G169">
        <v>0</v>
      </c>
      <c r="H169">
        <v>0</v>
      </c>
      <c r="I169">
        <v>1</v>
      </c>
      <c r="J169">
        <v>0</v>
      </c>
      <c r="K169">
        <v>3</v>
      </c>
      <c r="L169">
        <v>1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2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1</v>
      </c>
      <c r="AD169">
        <v>0</v>
      </c>
      <c r="AE169">
        <v>2</v>
      </c>
      <c r="AF169">
        <v>0</v>
      </c>
      <c r="AG169">
        <v>0</v>
      </c>
      <c r="AH169">
        <v>1</v>
      </c>
      <c r="AI169">
        <v>0</v>
      </c>
      <c r="AJ169">
        <v>1</v>
      </c>
      <c r="AK169">
        <v>1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1</v>
      </c>
      <c r="BA169">
        <v>0</v>
      </c>
      <c r="BB169">
        <f t="shared" si="2"/>
        <v>17</v>
      </c>
    </row>
    <row r="170" spans="1:54" x14ac:dyDescent="0.35">
      <c r="A170" t="s">
        <v>262</v>
      </c>
      <c r="B170" t="s">
        <v>238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1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1</v>
      </c>
      <c r="W170">
        <v>0</v>
      </c>
      <c r="X170">
        <v>0</v>
      </c>
      <c r="Y170">
        <v>0</v>
      </c>
      <c r="Z170">
        <v>1</v>
      </c>
      <c r="AA170">
        <v>1</v>
      </c>
      <c r="AB170">
        <v>0</v>
      </c>
      <c r="AC170">
        <v>1</v>
      </c>
      <c r="AD170">
        <v>0</v>
      </c>
      <c r="AE170">
        <v>0</v>
      </c>
      <c r="AF170">
        <v>0</v>
      </c>
      <c r="AG170">
        <v>0</v>
      </c>
      <c r="AH170">
        <v>2</v>
      </c>
      <c r="AI170">
        <v>0</v>
      </c>
      <c r="AJ170">
        <v>1</v>
      </c>
      <c r="AK170">
        <v>1</v>
      </c>
      <c r="AL170">
        <v>0</v>
      </c>
      <c r="AM170">
        <v>0</v>
      </c>
      <c r="AN170">
        <v>1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1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f t="shared" si="2"/>
        <v>11</v>
      </c>
    </row>
    <row r="171" spans="1:54" x14ac:dyDescent="0.35">
      <c r="A171" t="s">
        <v>263</v>
      </c>
      <c r="B171" t="s">
        <v>238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2</v>
      </c>
      <c r="L171">
        <v>1</v>
      </c>
      <c r="M171">
        <v>1</v>
      </c>
      <c r="N171">
        <v>0</v>
      </c>
      <c r="O171">
        <v>2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2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1</v>
      </c>
      <c r="AD171">
        <v>0</v>
      </c>
      <c r="AE171">
        <v>0</v>
      </c>
      <c r="AF171">
        <v>0</v>
      </c>
      <c r="AG171">
        <v>0</v>
      </c>
      <c r="AH171">
        <v>2</v>
      </c>
      <c r="AI171">
        <v>0</v>
      </c>
      <c r="AJ171">
        <v>1</v>
      </c>
      <c r="AK171">
        <v>1</v>
      </c>
      <c r="AL171">
        <v>1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f t="shared" si="2"/>
        <v>14</v>
      </c>
    </row>
    <row r="172" spans="1:54" x14ac:dyDescent="0.35">
      <c r="A172" t="s">
        <v>264</v>
      </c>
      <c r="B172" t="s">
        <v>238</v>
      </c>
      <c r="C172">
        <v>0</v>
      </c>
      <c r="D172">
        <v>1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1</v>
      </c>
      <c r="K172">
        <v>7</v>
      </c>
      <c r="L172">
        <v>1</v>
      </c>
      <c r="M172">
        <v>1</v>
      </c>
      <c r="N172">
        <v>0</v>
      </c>
      <c r="O172">
        <v>1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1</v>
      </c>
      <c r="AA172">
        <v>2</v>
      </c>
      <c r="AB172">
        <v>0</v>
      </c>
      <c r="AC172">
        <v>1</v>
      </c>
      <c r="AD172">
        <v>0</v>
      </c>
      <c r="AE172">
        <v>0</v>
      </c>
      <c r="AF172">
        <v>0</v>
      </c>
      <c r="AG172">
        <v>0</v>
      </c>
      <c r="AH172">
        <v>2</v>
      </c>
      <c r="AI172">
        <v>0</v>
      </c>
      <c r="AJ172">
        <v>2</v>
      </c>
      <c r="AK172">
        <v>1</v>
      </c>
      <c r="AL172">
        <v>0</v>
      </c>
      <c r="AM172">
        <v>0</v>
      </c>
      <c r="AN172">
        <v>1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f t="shared" si="2"/>
        <v>22</v>
      </c>
    </row>
    <row r="173" spans="1:54" x14ac:dyDescent="0.35">
      <c r="A173" t="s">
        <v>265</v>
      </c>
      <c r="B173" t="s">
        <v>238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1</v>
      </c>
      <c r="I173">
        <v>0</v>
      </c>
      <c r="J173">
        <v>0</v>
      </c>
      <c r="K173">
        <v>4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1</v>
      </c>
      <c r="AA173">
        <v>0</v>
      </c>
      <c r="AB173">
        <v>0</v>
      </c>
      <c r="AC173">
        <v>2</v>
      </c>
      <c r="AD173">
        <v>0</v>
      </c>
      <c r="AE173">
        <v>1</v>
      </c>
      <c r="AF173">
        <v>0</v>
      </c>
      <c r="AG173">
        <v>0</v>
      </c>
      <c r="AH173">
        <v>3</v>
      </c>
      <c r="AI173">
        <v>0</v>
      </c>
      <c r="AJ173">
        <v>1</v>
      </c>
      <c r="AK173">
        <v>1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2</v>
      </c>
      <c r="AX173">
        <v>0</v>
      </c>
      <c r="AY173">
        <v>0</v>
      </c>
      <c r="AZ173">
        <v>0</v>
      </c>
      <c r="BA173">
        <v>0</v>
      </c>
      <c r="BB173">
        <f t="shared" si="2"/>
        <v>16</v>
      </c>
    </row>
    <row r="174" spans="1:54" x14ac:dyDescent="0.35">
      <c r="A174" t="s">
        <v>266</v>
      </c>
      <c r="B174" t="s">
        <v>238</v>
      </c>
      <c r="C174">
        <v>0</v>
      </c>
      <c r="D174">
        <v>0</v>
      </c>
      <c r="E174">
        <v>0</v>
      </c>
      <c r="F174">
        <v>0</v>
      </c>
      <c r="G174">
        <v>1</v>
      </c>
      <c r="H174">
        <v>0</v>
      </c>
      <c r="I174">
        <v>0</v>
      </c>
      <c r="J174">
        <v>0</v>
      </c>
      <c r="K174">
        <v>0</v>
      </c>
      <c r="L174">
        <v>1</v>
      </c>
      <c r="M174">
        <v>1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1</v>
      </c>
      <c r="Z174">
        <v>2</v>
      </c>
      <c r="AA174">
        <v>1</v>
      </c>
      <c r="AB174">
        <v>0</v>
      </c>
      <c r="AC174">
        <v>1</v>
      </c>
      <c r="AD174">
        <v>0</v>
      </c>
      <c r="AE174">
        <v>0</v>
      </c>
      <c r="AF174">
        <v>0</v>
      </c>
      <c r="AG174">
        <v>0</v>
      </c>
      <c r="AH174">
        <v>1</v>
      </c>
      <c r="AI174">
        <v>0</v>
      </c>
      <c r="AJ174">
        <v>1</v>
      </c>
      <c r="AK174">
        <v>1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f t="shared" si="2"/>
        <v>11</v>
      </c>
    </row>
    <row r="175" spans="1:54" x14ac:dyDescent="0.35">
      <c r="A175" t="s">
        <v>267</v>
      </c>
      <c r="B175" t="s">
        <v>238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1</v>
      </c>
      <c r="M175">
        <v>1</v>
      </c>
      <c r="N175">
        <v>0</v>
      </c>
      <c r="O175">
        <v>0</v>
      </c>
      <c r="P175">
        <v>0</v>
      </c>
      <c r="Q175">
        <v>0</v>
      </c>
      <c r="R175">
        <v>1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1</v>
      </c>
      <c r="AB175">
        <v>0</v>
      </c>
      <c r="AC175">
        <v>1</v>
      </c>
      <c r="AD175">
        <v>0</v>
      </c>
      <c r="AE175">
        <v>0</v>
      </c>
      <c r="AF175">
        <v>0</v>
      </c>
      <c r="AG175">
        <v>0</v>
      </c>
      <c r="AH175">
        <v>2</v>
      </c>
      <c r="AI175">
        <v>0</v>
      </c>
      <c r="AJ175">
        <v>1</v>
      </c>
      <c r="AK175">
        <v>1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1</v>
      </c>
      <c r="AZ175">
        <v>0</v>
      </c>
      <c r="BA175">
        <v>0</v>
      </c>
      <c r="BB175">
        <f t="shared" si="2"/>
        <v>10</v>
      </c>
    </row>
    <row r="176" spans="1:54" x14ac:dyDescent="0.35">
      <c r="A176" t="s">
        <v>268</v>
      </c>
      <c r="B176" t="s">
        <v>238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5</v>
      </c>
      <c r="L176">
        <v>1</v>
      </c>
      <c r="M176">
        <v>1</v>
      </c>
      <c r="N176">
        <v>0</v>
      </c>
      <c r="O176">
        <v>1</v>
      </c>
      <c r="P176">
        <v>0</v>
      </c>
      <c r="Q176">
        <v>0</v>
      </c>
      <c r="R176">
        <v>1</v>
      </c>
      <c r="S176">
        <v>0</v>
      </c>
      <c r="T176">
        <v>0</v>
      </c>
      <c r="U176">
        <v>2</v>
      </c>
      <c r="V176">
        <v>1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1</v>
      </c>
      <c r="AD176">
        <v>0</v>
      </c>
      <c r="AE176">
        <v>0</v>
      </c>
      <c r="AF176">
        <v>0</v>
      </c>
      <c r="AG176">
        <v>0</v>
      </c>
      <c r="AH176">
        <v>4</v>
      </c>
      <c r="AI176">
        <v>0</v>
      </c>
      <c r="AJ176">
        <v>1</v>
      </c>
      <c r="AK176">
        <v>1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1</v>
      </c>
      <c r="AX176">
        <v>0</v>
      </c>
      <c r="AY176">
        <v>0</v>
      </c>
      <c r="AZ176">
        <v>0</v>
      </c>
      <c r="BA176">
        <v>1</v>
      </c>
      <c r="BB176">
        <f t="shared" si="2"/>
        <v>21</v>
      </c>
    </row>
    <row r="177" spans="1:54" x14ac:dyDescent="0.35">
      <c r="A177" t="s">
        <v>269</v>
      </c>
      <c r="B177" t="s">
        <v>238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1</v>
      </c>
      <c r="L177">
        <v>1</v>
      </c>
      <c r="M177">
        <v>1</v>
      </c>
      <c r="N177">
        <v>0</v>
      </c>
      <c r="O177">
        <v>1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1</v>
      </c>
      <c r="AD177">
        <v>0</v>
      </c>
      <c r="AE177">
        <v>1</v>
      </c>
      <c r="AF177">
        <v>0</v>
      </c>
      <c r="AG177">
        <v>0</v>
      </c>
      <c r="AH177">
        <v>1</v>
      </c>
      <c r="AI177">
        <v>0</v>
      </c>
      <c r="AJ177">
        <v>1</v>
      </c>
      <c r="AK177">
        <v>1</v>
      </c>
      <c r="AL177">
        <v>0</v>
      </c>
      <c r="AM177">
        <v>0</v>
      </c>
      <c r="AN177">
        <v>1</v>
      </c>
      <c r="AO177">
        <v>0</v>
      </c>
      <c r="AP177">
        <v>0</v>
      </c>
      <c r="AQ177">
        <v>0</v>
      </c>
      <c r="AR177">
        <v>0</v>
      </c>
      <c r="AS177">
        <v>1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1</v>
      </c>
      <c r="BA177">
        <v>0</v>
      </c>
      <c r="BB177">
        <f t="shared" si="2"/>
        <v>12</v>
      </c>
    </row>
    <row r="178" spans="1:54" x14ac:dyDescent="0.35">
      <c r="A178" t="s">
        <v>270</v>
      </c>
      <c r="B178" t="s">
        <v>238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5</v>
      </c>
      <c r="L178">
        <v>1</v>
      </c>
      <c r="M178">
        <v>1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3</v>
      </c>
      <c r="V178">
        <v>0</v>
      </c>
      <c r="W178">
        <v>0</v>
      </c>
      <c r="X178">
        <v>0</v>
      </c>
      <c r="Y178">
        <v>1</v>
      </c>
      <c r="Z178">
        <v>1</v>
      </c>
      <c r="AA178">
        <v>1</v>
      </c>
      <c r="AB178">
        <v>0</v>
      </c>
      <c r="AC178">
        <v>2</v>
      </c>
      <c r="AD178">
        <v>0</v>
      </c>
      <c r="AE178">
        <v>0</v>
      </c>
      <c r="AF178">
        <v>0</v>
      </c>
      <c r="AG178">
        <v>0</v>
      </c>
      <c r="AH178">
        <v>3</v>
      </c>
      <c r="AI178">
        <v>0</v>
      </c>
      <c r="AJ178">
        <v>0</v>
      </c>
      <c r="AK178">
        <v>1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f t="shared" si="2"/>
        <v>19</v>
      </c>
    </row>
    <row r="179" spans="1:54" x14ac:dyDescent="0.35">
      <c r="A179" t="s">
        <v>271</v>
      </c>
      <c r="B179" t="s">
        <v>238</v>
      </c>
      <c r="C179">
        <v>0</v>
      </c>
      <c r="D179">
        <v>0</v>
      </c>
      <c r="E179">
        <v>0</v>
      </c>
      <c r="F179">
        <v>0</v>
      </c>
      <c r="G179">
        <v>1</v>
      </c>
      <c r="H179">
        <v>1</v>
      </c>
      <c r="I179">
        <v>0</v>
      </c>
      <c r="J179">
        <v>0</v>
      </c>
      <c r="K179">
        <v>3</v>
      </c>
      <c r="L179">
        <v>1</v>
      </c>
      <c r="M179">
        <v>1</v>
      </c>
      <c r="N179">
        <v>0</v>
      </c>
      <c r="O179">
        <v>0</v>
      </c>
      <c r="P179">
        <v>0</v>
      </c>
      <c r="Q179">
        <v>0</v>
      </c>
      <c r="R179">
        <v>1</v>
      </c>
      <c r="S179">
        <v>0</v>
      </c>
      <c r="T179">
        <v>1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1</v>
      </c>
      <c r="AA179">
        <v>1</v>
      </c>
      <c r="AB179">
        <v>0</v>
      </c>
      <c r="AC179">
        <v>2</v>
      </c>
      <c r="AD179">
        <v>0</v>
      </c>
      <c r="AE179">
        <v>0</v>
      </c>
      <c r="AF179">
        <v>0</v>
      </c>
      <c r="AG179">
        <v>0</v>
      </c>
      <c r="AH179">
        <v>1</v>
      </c>
      <c r="AI179">
        <v>0</v>
      </c>
      <c r="AJ179">
        <v>1</v>
      </c>
      <c r="AK179">
        <v>1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1</v>
      </c>
      <c r="AX179">
        <v>0</v>
      </c>
      <c r="AY179">
        <v>0</v>
      </c>
      <c r="AZ179">
        <v>0</v>
      </c>
      <c r="BA179">
        <v>0</v>
      </c>
      <c r="BB179">
        <f t="shared" si="2"/>
        <v>17</v>
      </c>
    </row>
    <row r="180" spans="1:54" x14ac:dyDescent="0.35">
      <c r="A180" t="s">
        <v>272</v>
      </c>
      <c r="B180" t="s">
        <v>238</v>
      </c>
      <c r="C180">
        <v>0</v>
      </c>
      <c r="D180">
        <v>0</v>
      </c>
      <c r="E180">
        <v>0</v>
      </c>
      <c r="F180">
        <v>0</v>
      </c>
      <c r="G180">
        <v>1</v>
      </c>
      <c r="H180">
        <v>0</v>
      </c>
      <c r="I180">
        <v>0</v>
      </c>
      <c r="J180">
        <v>0</v>
      </c>
      <c r="K180">
        <v>0</v>
      </c>
      <c r="L180">
        <v>1</v>
      </c>
      <c r="M180">
        <v>1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1</v>
      </c>
      <c r="V180">
        <v>2</v>
      </c>
      <c r="W180">
        <v>0</v>
      </c>
      <c r="X180">
        <v>0</v>
      </c>
      <c r="Y180">
        <v>0</v>
      </c>
      <c r="Z180">
        <v>1</v>
      </c>
      <c r="AA180">
        <v>1</v>
      </c>
      <c r="AB180">
        <v>0</v>
      </c>
      <c r="AC180">
        <v>1</v>
      </c>
      <c r="AD180">
        <v>0</v>
      </c>
      <c r="AE180">
        <v>1</v>
      </c>
      <c r="AF180">
        <v>0</v>
      </c>
      <c r="AG180">
        <v>0</v>
      </c>
      <c r="AH180">
        <v>2</v>
      </c>
      <c r="AI180">
        <v>1</v>
      </c>
      <c r="AJ180">
        <v>1</v>
      </c>
      <c r="AK180">
        <v>1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2</v>
      </c>
      <c r="AV180">
        <v>0</v>
      </c>
      <c r="AW180">
        <v>0</v>
      </c>
      <c r="AX180">
        <v>0</v>
      </c>
      <c r="AY180">
        <v>1</v>
      </c>
      <c r="AZ180">
        <v>0</v>
      </c>
      <c r="BA180">
        <v>0</v>
      </c>
      <c r="BB180">
        <f t="shared" si="2"/>
        <v>18</v>
      </c>
    </row>
    <row r="181" spans="1:54" x14ac:dyDescent="0.35">
      <c r="A181" t="s">
        <v>273</v>
      </c>
      <c r="B181" t="s">
        <v>238</v>
      </c>
      <c r="C181">
        <v>0</v>
      </c>
      <c r="D181">
        <v>0</v>
      </c>
      <c r="E181">
        <v>0</v>
      </c>
      <c r="F181">
        <v>0</v>
      </c>
      <c r="G181">
        <v>1</v>
      </c>
      <c r="H181">
        <v>1</v>
      </c>
      <c r="I181">
        <v>0</v>
      </c>
      <c r="J181">
        <v>0</v>
      </c>
      <c r="K181">
        <v>0</v>
      </c>
      <c r="L181">
        <v>1</v>
      </c>
      <c r="M181">
        <v>1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1</v>
      </c>
      <c r="W181">
        <v>1</v>
      </c>
      <c r="X181">
        <v>0</v>
      </c>
      <c r="Y181">
        <v>0</v>
      </c>
      <c r="Z181">
        <v>0</v>
      </c>
      <c r="AA181">
        <v>2</v>
      </c>
      <c r="AB181">
        <v>0</v>
      </c>
      <c r="AC181">
        <v>0</v>
      </c>
      <c r="AD181">
        <v>0</v>
      </c>
      <c r="AE181">
        <v>1</v>
      </c>
      <c r="AF181">
        <v>0</v>
      </c>
      <c r="AG181">
        <v>0</v>
      </c>
      <c r="AH181">
        <v>2</v>
      </c>
      <c r="AI181">
        <v>0</v>
      </c>
      <c r="AJ181">
        <v>2</v>
      </c>
      <c r="AK181">
        <v>1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f t="shared" si="2"/>
        <v>14</v>
      </c>
    </row>
    <row r="182" spans="1:54" x14ac:dyDescent="0.35">
      <c r="A182" t="s">
        <v>274</v>
      </c>
      <c r="B182" t="s">
        <v>238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4</v>
      </c>
      <c r="L182">
        <v>1</v>
      </c>
      <c r="M182">
        <v>1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1</v>
      </c>
      <c r="AB182">
        <v>0</v>
      </c>
      <c r="AC182">
        <v>1</v>
      </c>
      <c r="AD182">
        <v>0</v>
      </c>
      <c r="AE182">
        <v>0</v>
      </c>
      <c r="AF182">
        <v>0</v>
      </c>
      <c r="AG182">
        <v>0</v>
      </c>
      <c r="AH182">
        <v>1</v>
      </c>
      <c r="AI182">
        <v>1</v>
      </c>
      <c r="AJ182">
        <v>1</v>
      </c>
      <c r="AK182">
        <v>1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f t="shared" si="2"/>
        <v>12</v>
      </c>
    </row>
    <row r="183" spans="1:54" x14ac:dyDescent="0.35">
      <c r="A183" t="s">
        <v>275</v>
      </c>
      <c r="B183" t="s">
        <v>238</v>
      </c>
      <c r="C183">
        <v>0</v>
      </c>
      <c r="D183">
        <v>1</v>
      </c>
      <c r="E183">
        <v>0</v>
      </c>
      <c r="F183">
        <v>0</v>
      </c>
      <c r="G183">
        <v>0</v>
      </c>
      <c r="H183">
        <v>0</v>
      </c>
      <c r="I183">
        <v>1</v>
      </c>
      <c r="J183">
        <v>0</v>
      </c>
      <c r="K183">
        <v>4</v>
      </c>
      <c r="L183">
        <v>1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1</v>
      </c>
      <c r="AB183">
        <v>0</v>
      </c>
      <c r="AC183">
        <v>0</v>
      </c>
      <c r="AD183">
        <v>0</v>
      </c>
      <c r="AE183">
        <v>2</v>
      </c>
      <c r="AF183">
        <v>0</v>
      </c>
      <c r="AG183">
        <v>0</v>
      </c>
      <c r="AH183">
        <v>1</v>
      </c>
      <c r="AI183">
        <v>0</v>
      </c>
      <c r="AJ183">
        <v>1</v>
      </c>
      <c r="AK183">
        <v>1</v>
      </c>
      <c r="AL183">
        <v>0</v>
      </c>
      <c r="AM183">
        <v>2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1</v>
      </c>
      <c r="BA183">
        <v>0</v>
      </c>
      <c r="BB183">
        <f t="shared" si="2"/>
        <v>16</v>
      </c>
    </row>
    <row r="184" spans="1:54" x14ac:dyDescent="0.35">
      <c r="A184" t="s">
        <v>276</v>
      </c>
      <c r="B184" t="s">
        <v>238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1</v>
      </c>
      <c r="L184">
        <v>1</v>
      </c>
      <c r="M184">
        <v>0</v>
      </c>
      <c r="N184">
        <v>0</v>
      </c>
      <c r="O184">
        <v>1</v>
      </c>
      <c r="P184">
        <v>0</v>
      </c>
      <c r="Q184">
        <v>2</v>
      </c>
      <c r="R184">
        <v>0</v>
      </c>
      <c r="S184">
        <v>0</v>
      </c>
      <c r="T184">
        <v>0</v>
      </c>
      <c r="U184">
        <v>0</v>
      </c>
      <c r="V184">
        <v>1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1</v>
      </c>
      <c r="AD184">
        <v>1</v>
      </c>
      <c r="AE184">
        <v>0</v>
      </c>
      <c r="AF184">
        <v>0</v>
      </c>
      <c r="AG184">
        <v>0</v>
      </c>
      <c r="AH184">
        <v>2</v>
      </c>
      <c r="AI184">
        <v>1</v>
      </c>
      <c r="AJ184">
        <v>2</v>
      </c>
      <c r="AK184">
        <v>1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1</v>
      </c>
      <c r="BA184">
        <v>0</v>
      </c>
      <c r="BB184">
        <f t="shared" si="2"/>
        <v>15</v>
      </c>
    </row>
    <row r="185" spans="1:54" x14ac:dyDescent="0.35">
      <c r="A185" t="s">
        <v>277</v>
      </c>
      <c r="B185" t="s">
        <v>238</v>
      </c>
      <c r="C185">
        <v>0</v>
      </c>
      <c r="D185">
        <v>1</v>
      </c>
      <c r="E185">
        <v>0</v>
      </c>
      <c r="F185">
        <v>0</v>
      </c>
      <c r="G185">
        <v>1</v>
      </c>
      <c r="H185">
        <v>0</v>
      </c>
      <c r="I185">
        <v>1</v>
      </c>
      <c r="J185">
        <v>0</v>
      </c>
      <c r="K185">
        <v>1</v>
      </c>
      <c r="L185">
        <v>1</v>
      </c>
      <c r="M185">
        <v>1</v>
      </c>
      <c r="N185">
        <v>0</v>
      </c>
      <c r="O185">
        <v>1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1</v>
      </c>
      <c r="W185">
        <v>0</v>
      </c>
      <c r="X185">
        <v>0</v>
      </c>
      <c r="Y185">
        <v>0</v>
      </c>
      <c r="Z185">
        <v>0</v>
      </c>
      <c r="AA185">
        <v>1</v>
      </c>
      <c r="AB185">
        <v>0</v>
      </c>
      <c r="AC185">
        <v>1</v>
      </c>
      <c r="AD185">
        <v>0</v>
      </c>
      <c r="AE185">
        <v>0</v>
      </c>
      <c r="AF185">
        <v>0</v>
      </c>
      <c r="AG185">
        <v>0</v>
      </c>
      <c r="AH185">
        <v>2</v>
      </c>
      <c r="AI185">
        <v>0</v>
      </c>
      <c r="AJ185">
        <v>0</v>
      </c>
      <c r="AK185">
        <v>1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1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f t="shared" si="2"/>
        <v>14</v>
      </c>
    </row>
    <row r="186" spans="1:54" x14ac:dyDescent="0.35">
      <c r="A186" t="s">
        <v>278</v>
      </c>
      <c r="B186" t="s">
        <v>238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1</v>
      </c>
      <c r="L186">
        <v>1</v>
      </c>
      <c r="M186">
        <v>2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2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1</v>
      </c>
      <c r="AB186">
        <v>0</v>
      </c>
      <c r="AC186">
        <v>2</v>
      </c>
      <c r="AD186">
        <v>0</v>
      </c>
      <c r="AE186">
        <v>0</v>
      </c>
      <c r="AF186">
        <v>0</v>
      </c>
      <c r="AG186">
        <v>0</v>
      </c>
      <c r="AH186">
        <v>2</v>
      </c>
      <c r="AI186">
        <v>0</v>
      </c>
      <c r="AJ186">
        <v>2</v>
      </c>
      <c r="AK186">
        <v>2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1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f t="shared" si="2"/>
        <v>16</v>
      </c>
    </row>
    <row r="187" spans="1:54" x14ac:dyDescent="0.35">
      <c r="A187" t="s">
        <v>279</v>
      </c>
      <c r="B187" t="s">
        <v>238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1</v>
      </c>
      <c r="J187">
        <v>0</v>
      </c>
      <c r="K187">
        <v>2</v>
      </c>
      <c r="L187">
        <v>1</v>
      </c>
      <c r="M187">
        <v>1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2</v>
      </c>
      <c r="V187">
        <v>0</v>
      </c>
      <c r="W187">
        <v>0</v>
      </c>
      <c r="X187">
        <v>0</v>
      </c>
      <c r="Y187">
        <v>1</v>
      </c>
      <c r="Z187">
        <v>0</v>
      </c>
      <c r="AA187">
        <v>1</v>
      </c>
      <c r="AB187">
        <v>0</v>
      </c>
      <c r="AC187">
        <v>1</v>
      </c>
      <c r="AD187">
        <v>0</v>
      </c>
      <c r="AE187">
        <v>0</v>
      </c>
      <c r="AF187">
        <v>0</v>
      </c>
      <c r="AG187">
        <v>0</v>
      </c>
      <c r="AH187">
        <v>2</v>
      </c>
      <c r="AI187">
        <v>0</v>
      </c>
      <c r="AJ187">
        <v>1</v>
      </c>
      <c r="AK187">
        <v>1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f t="shared" si="2"/>
        <v>14</v>
      </c>
    </row>
    <row r="188" spans="1:54" x14ac:dyDescent="0.35">
      <c r="A188" t="s">
        <v>280</v>
      </c>
      <c r="B188" t="s">
        <v>238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1</v>
      </c>
      <c r="J188">
        <v>0</v>
      </c>
      <c r="K188">
        <v>0</v>
      </c>
      <c r="L188">
        <v>1</v>
      </c>
      <c r="M188">
        <v>1</v>
      </c>
      <c r="N188">
        <v>0</v>
      </c>
      <c r="O188">
        <v>0</v>
      </c>
      <c r="P188">
        <v>0</v>
      </c>
      <c r="Q188">
        <v>0</v>
      </c>
      <c r="R188">
        <v>1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1</v>
      </c>
      <c r="AB188">
        <v>0</v>
      </c>
      <c r="AC188">
        <v>2</v>
      </c>
      <c r="AD188">
        <v>0</v>
      </c>
      <c r="AE188">
        <v>0</v>
      </c>
      <c r="AF188">
        <v>0</v>
      </c>
      <c r="AG188">
        <v>0</v>
      </c>
      <c r="AH188">
        <v>3</v>
      </c>
      <c r="AI188">
        <v>0</v>
      </c>
      <c r="AJ188">
        <v>2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1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f t="shared" si="2"/>
        <v>13</v>
      </c>
    </row>
    <row r="189" spans="1:54" x14ac:dyDescent="0.35">
      <c r="A189" t="s">
        <v>281</v>
      </c>
      <c r="B189" t="s">
        <v>238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1</v>
      </c>
      <c r="M189">
        <v>0</v>
      </c>
      <c r="N189">
        <v>0</v>
      </c>
      <c r="O189">
        <v>1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1</v>
      </c>
      <c r="AC189">
        <v>1</v>
      </c>
      <c r="AD189">
        <v>0</v>
      </c>
      <c r="AE189">
        <v>1</v>
      </c>
      <c r="AF189">
        <v>0</v>
      </c>
      <c r="AG189">
        <v>0</v>
      </c>
      <c r="AH189">
        <v>2</v>
      </c>
      <c r="AI189">
        <v>0</v>
      </c>
      <c r="AJ189">
        <v>1</v>
      </c>
      <c r="AK189">
        <v>1</v>
      </c>
      <c r="AL189">
        <v>1</v>
      </c>
      <c r="AM189">
        <v>0</v>
      </c>
      <c r="AN189">
        <v>1</v>
      </c>
      <c r="AO189">
        <v>0</v>
      </c>
      <c r="AP189">
        <v>0</v>
      </c>
      <c r="AQ189">
        <v>0</v>
      </c>
      <c r="AR189">
        <v>0</v>
      </c>
      <c r="AS189">
        <v>1</v>
      </c>
      <c r="AT189">
        <v>0</v>
      </c>
      <c r="AU189">
        <v>0</v>
      </c>
      <c r="AV189">
        <v>0</v>
      </c>
      <c r="AW189">
        <v>1</v>
      </c>
      <c r="AX189">
        <v>0</v>
      </c>
      <c r="AY189">
        <v>0</v>
      </c>
      <c r="AZ189">
        <v>0</v>
      </c>
      <c r="BA189">
        <v>0</v>
      </c>
      <c r="BB189">
        <f t="shared" si="2"/>
        <v>13</v>
      </c>
    </row>
    <row r="190" spans="1:54" x14ac:dyDescent="0.35">
      <c r="A190" t="s">
        <v>282</v>
      </c>
      <c r="B190" t="s">
        <v>238</v>
      </c>
      <c r="C190">
        <v>0</v>
      </c>
      <c r="D190">
        <v>0</v>
      </c>
      <c r="E190">
        <v>0</v>
      </c>
      <c r="F190">
        <v>0</v>
      </c>
      <c r="G190">
        <v>1</v>
      </c>
      <c r="H190">
        <v>2</v>
      </c>
      <c r="I190">
        <v>1</v>
      </c>
      <c r="J190">
        <v>0</v>
      </c>
      <c r="K190">
        <v>4</v>
      </c>
      <c r="L190">
        <v>1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1</v>
      </c>
      <c r="AB190">
        <v>0</v>
      </c>
      <c r="AC190">
        <v>1</v>
      </c>
      <c r="AD190">
        <v>0</v>
      </c>
      <c r="AE190">
        <v>1</v>
      </c>
      <c r="AF190">
        <v>0</v>
      </c>
      <c r="AG190">
        <v>0</v>
      </c>
      <c r="AH190">
        <v>2</v>
      </c>
      <c r="AI190">
        <v>0</v>
      </c>
      <c r="AJ190">
        <v>1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2</v>
      </c>
      <c r="AV190">
        <v>0</v>
      </c>
      <c r="AW190">
        <v>1</v>
      </c>
      <c r="AX190">
        <v>0</v>
      </c>
      <c r="AY190">
        <v>0</v>
      </c>
      <c r="AZ190">
        <v>0</v>
      </c>
      <c r="BA190">
        <v>1</v>
      </c>
      <c r="BB190">
        <f t="shared" si="2"/>
        <v>19</v>
      </c>
    </row>
    <row r="191" spans="1:54" x14ac:dyDescent="0.35">
      <c r="A191" t="s">
        <v>283</v>
      </c>
      <c r="B191" t="s">
        <v>238</v>
      </c>
      <c r="C191">
        <v>1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1</v>
      </c>
      <c r="J191">
        <v>0</v>
      </c>
      <c r="K191">
        <v>0</v>
      </c>
      <c r="L191">
        <v>1</v>
      </c>
      <c r="M191">
        <v>2</v>
      </c>
      <c r="N191">
        <v>0</v>
      </c>
      <c r="O191">
        <v>0</v>
      </c>
      <c r="P191">
        <v>0</v>
      </c>
      <c r="Q191">
        <v>0</v>
      </c>
      <c r="R191">
        <v>1</v>
      </c>
      <c r="S191">
        <v>0</v>
      </c>
      <c r="T191">
        <v>0</v>
      </c>
      <c r="U191">
        <v>1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1</v>
      </c>
      <c r="AB191">
        <v>0</v>
      </c>
      <c r="AC191">
        <v>1</v>
      </c>
      <c r="AD191">
        <v>0</v>
      </c>
      <c r="AE191">
        <v>1</v>
      </c>
      <c r="AF191">
        <v>0</v>
      </c>
      <c r="AG191">
        <v>0</v>
      </c>
      <c r="AH191">
        <v>3</v>
      </c>
      <c r="AI191">
        <v>0</v>
      </c>
      <c r="AJ191">
        <v>1</v>
      </c>
      <c r="AK191">
        <v>1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2</v>
      </c>
      <c r="AT191">
        <v>0</v>
      </c>
      <c r="AU191">
        <v>1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f t="shared" si="2"/>
        <v>18</v>
      </c>
    </row>
    <row r="192" spans="1:54" x14ac:dyDescent="0.35">
      <c r="A192" t="s">
        <v>284</v>
      </c>
      <c r="B192" t="s">
        <v>238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2</v>
      </c>
      <c r="M192">
        <v>1</v>
      </c>
      <c r="N192">
        <v>0</v>
      </c>
      <c r="O192">
        <v>0</v>
      </c>
      <c r="P192">
        <v>0</v>
      </c>
      <c r="Q192">
        <v>0</v>
      </c>
      <c r="R192">
        <v>1</v>
      </c>
      <c r="S192">
        <v>0</v>
      </c>
      <c r="T192">
        <v>0</v>
      </c>
      <c r="U192">
        <v>2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2</v>
      </c>
      <c r="AD192">
        <v>0</v>
      </c>
      <c r="AE192">
        <v>0</v>
      </c>
      <c r="AF192">
        <v>0</v>
      </c>
      <c r="AG192">
        <v>0</v>
      </c>
      <c r="AH192">
        <v>3</v>
      </c>
      <c r="AI192">
        <v>0</v>
      </c>
      <c r="AJ192">
        <v>2</v>
      </c>
      <c r="AK192">
        <v>2</v>
      </c>
      <c r="AL192">
        <v>1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1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f t="shared" si="2"/>
        <v>17</v>
      </c>
    </row>
    <row r="193" spans="1:54" x14ac:dyDescent="0.35">
      <c r="A193" t="s">
        <v>285</v>
      </c>
      <c r="B193" t="s">
        <v>238</v>
      </c>
      <c r="C193">
        <v>0</v>
      </c>
      <c r="D193">
        <v>1</v>
      </c>
      <c r="E193">
        <v>0</v>
      </c>
      <c r="F193">
        <v>0</v>
      </c>
      <c r="G193">
        <v>1</v>
      </c>
      <c r="H193">
        <v>0</v>
      </c>
      <c r="I193">
        <v>1</v>
      </c>
      <c r="J193">
        <v>1</v>
      </c>
      <c r="K193">
        <v>3</v>
      </c>
      <c r="L193">
        <v>1</v>
      </c>
      <c r="M193">
        <v>1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1</v>
      </c>
      <c r="Z193">
        <v>1</v>
      </c>
      <c r="AA193">
        <v>0</v>
      </c>
      <c r="AB193">
        <v>0</v>
      </c>
      <c r="AC193">
        <v>1</v>
      </c>
      <c r="AD193">
        <v>1</v>
      </c>
      <c r="AE193">
        <v>1</v>
      </c>
      <c r="AF193">
        <v>0</v>
      </c>
      <c r="AG193">
        <v>0</v>
      </c>
      <c r="AH193">
        <v>3</v>
      </c>
      <c r="AI193">
        <v>0</v>
      </c>
      <c r="AJ193">
        <v>1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1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f t="shared" si="2"/>
        <v>19</v>
      </c>
    </row>
    <row r="194" spans="1:54" x14ac:dyDescent="0.35">
      <c r="A194" t="s">
        <v>286</v>
      </c>
      <c r="B194" t="s">
        <v>238</v>
      </c>
      <c r="C194">
        <v>0</v>
      </c>
      <c r="D194">
        <v>0</v>
      </c>
      <c r="E194">
        <v>0</v>
      </c>
      <c r="F194">
        <v>1</v>
      </c>
      <c r="G194">
        <v>1</v>
      </c>
      <c r="H194">
        <v>1</v>
      </c>
      <c r="I194">
        <v>1</v>
      </c>
      <c r="J194">
        <v>0</v>
      </c>
      <c r="K194">
        <v>3</v>
      </c>
      <c r="L194">
        <v>1</v>
      </c>
      <c r="M194">
        <v>1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1</v>
      </c>
      <c r="U194">
        <v>3</v>
      </c>
      <c r="V194">
        <v>0</v>
      </c>
      <c r="W194">
        <v>1</v>
      </c>
      <c r="X194">
        <v>1</v>
      </c>
      <c r="Y194">
        <v>0</v>
      </c>
      <c r="Z194">
        <v>0</v>
      </c>
      <c r="AA194">
        <v>1</v>
      </c>
      <c r="AB194">
        <v>0</v>
      </c>
      <c r="AC194">
        <v>1</v>
      </c>
      <c r="AD194">
        <v>1</v>
      </c>
      <c r="AE194">
        <v>1</v>
      </c>
      <c r="AF194">
        <v>1</v>
      </c>
      <c r="AG194">
        <v>0</v>
      </c>
      <c r="AH194">
        <v>1</v>
      </c>
      <c r="AI194">
        <v>1</v>
      </c>
      <c r="AJ194">
        <v>1</v>
      </c>
      <c r="AK194">
        <v>1</v>
      </c>
      <c r="AL194">
        <v>0</v>
      </c>
      <c r="AM194">
        <v>0</v>
      </c>
      <c r="AN194">
        <v>1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2</v>
      </c>
      <c r="AV194">
        <v>0</v>
      </c>
      <c r="AW194">
        <v>1</v>
      </c>
      <c r="AX194">
        <v>0</v>
      </c>
      <c r="AY194">
        <v>0</v>
      </c>
      <c r="AZ194">
        <v>0</v>
      </c>
      <c r="BA194">
        <v>0</v>
      </c>
      <c r="BB194">
        <f t="shared" ref="BB194:BB257" si="3">SUM(C194:BA194)</f>
        <v>28</v>
      </c>
    </row>
    <row r="195" spans="1:54" x14ac:dyDescent="0.35">
      <c r="A195" t="s">
        <v>287</v>
      </c>
      <c r="B195" t="s">
        <v>238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1</v>
      </c>
      <c r="J195">
        <v>0</v>
      </c>
      <c r="K195">
        <v>3</v>
      </c>
      <c r="L195">
        <v>1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1</v>
      </c>
      <c r="V195">
        <v>0</v>
      </c>
      <c r="W195">
        <v>1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1</v>
      </c>
      <c r="AD195">
        <v>0</v>
      </c>
      <c r="AE195">
        <v>0</v>
      </c>
      <c r="AF195">
        <v>0</v>
      </c>
      <c r="AG195">
        <v>0</v>
      </c>
      <c r="AH195">
        <v>4</v>
      </c>
      <c r="AI195">
        <v>0</v>
      </c>
      <c r="AJ195">
        <v>1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1</v>
      </c>
      <c r="AY195">
        <v>0</v>
      </c>
      <c r="AZ195">
        <v>0</v>
      </c>
      <c r="BA195">
        <v>0</v>
      </c>
      <c r="BB195">
        <f t="shared" si="3"/>
        <v>14</v>
      </c>
    </row>
    <row r="196" spans="1:54" x14ac:dyDescent="0.35">
      <c r="A196" t="s">
        <v>288</v>
      </c>
      <c r="B196" t="s">
        <v>238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1</v>
      </c>
      <c r="J196">
        <v>1</v>
      </c>
      <c r="K196">
        <v>0</v>
      </c>
      <c r="L196">
        <v>1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1</v>
      </c>
      <c r="S196">
        <v>0</v>
      </c>
      <c r="T196">
        <v>0</v>
      </c>
      <c r="U196">
        <v>2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1</v>
      </c>
      <c r="AF196">
        <v>0</v>
      </c>
      <c r="AG196">
        <v>0</v>
      </c>
      <c r="AH196">
        <v>1</v>
      </c>
      <c r="AI196">
        <v>0</v>
      </c>
      <c r="AJ196">
        <v>1</v>
      </c>
      <c r="AK196">
        <v>1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1</v>
      </c>
      <c r="AR196">
        <v>0</v>
      </c>
      <c r="AS196">
        <v>1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1</v>
      </c>
      <c r="BB196">
        <f t="shared" si="3"/>
        <v>13</v>
      </c>
    </row>
    <row r="197" spans="1:54" x14ac:dyDescent="0.35">
      <c r="A197" t="s">
        <v>289</v>
      </c>
      <c r="B197" t="s">
        <v>238</v>
      </c>
      <c r="C197">
        <v>0</v>
      </c>
      <c r="D197">
        <v>0</v>
      </c>
      <c r="E197">
        <v>0</v>
      </c>
      <c r="F197">
        <v>1</v>
      </c>
      <c r="G197">
        <v>1</v>
      </c>
      <c r="H197">
        <v>1</v>
      </c>
      <c r="I197">
        <v>0</v>
      </c>
      <c r="J197">
        <v>0</v>
      </c>
      <c r="K197">
        <v>3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1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1</v>
      </c>
      <c r="AD197">
        <v>0</v>
      </c>
      <c r="AE197">
        <v>1</v>
      </c>
      <c r="AF197">
        <v>1</v>
      </c>
      <c r="AG197">
        <v>0</v>
      </c>
      <c r="AH197">
        <v>1</v>
      </c>
      <c r="AI197">
        <v>1</v>
      </c>
      <c r="AJ197">
        <v>1</v>
      </c>
      <c r="AK197">
        <v>1</v>
      </c>
      <c r="AL197">
        <v>0</v>
      </c>
      <c r="AM197">
        <v>0</v>
      </c>
      <c r="AN197">
        <v>1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f t="shared" si="3"/>
        <v>15</v>
      </c>
    </row>
    <row r="198" spans="1:54" x14ac:dyDescent="0.35">
      <c r="A198" t="s">
        <v>290</v>
      </c>
      <c r="B198" t="s">
        <v>238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5</v>
      </c>
      <c r="L198">
        <v>2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2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1</v>
      </c>
      <c r="AD198">
        <v>0</v>
      </c>
      <c r="AE198">
        <v>1</v>
      </c>
      <c r="AF198">
        <v>0</v>
      </c>
      <c r="AG198">
        <v>0</v>
      </c>
      <c r="AH198">
        <v>1</v>
      </c>
      <c r="AI198">
        <v>0</v>
      </c>
      <c r="AJ198">
        <v>3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1</v>
      </c>
      <c r="AR198">
        <v>0</v>
      </c>
      <c r="AS198">
        <v>1</v>
      </c>
      <c r="AT198">
        <v>0</v>
      </c>
      <c r="AU198">
        <v>1</v>
      </c>
      <c r="AV198">
        <v>0</v>
      </c>
      <c r="AW198">
        <v>0</v>
      </c>
      <c r="AX198">
        <v>2</v>
      </c>
      <c r="AY198">
        <v>0</v>
      </c>
      <c r="AZ198">
        <v>1</v>
      </c>
      <c r="BA198">
        <v>0</v>
      </c>
      <c r="BB198">
        <f t="shared" si="3"/>
        <v>21</v>
      </c>
    </row>
    <row r="199" spans="1:54" x14ac:dyDescent="0.35">
      <c r="A199" t="s">
        <v>291</v>
      </c>
      <c r="B199" t="s">
        <v>238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1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2</v>
      </c>
      <c r="V199">
        <v>0</v>
      </c>
      <c r="W199">
        <v>0</v>
      </c>
      <c r="X199">
        <v>0</v>
      </c>
      <c r="Y199">
        <v>0</v>
      </c>
      <c r="Z199">
        <v>1</v>
      </c>
      <c r="AA199">
        <v>1</v>
      </c>
      <c r="AB199">
        <v>0</v>
      </c>
      <c r="AC199">
        <v>1</v>
      </c>
      <c r="AD199">
        <v>0</v>
      </c>
      <c r="AE199">
        <v>0</v>
      </c>
      <c r="AF199">
        <v>0</v>
      </c>
      <c r="AG199">
        <v>0</v>
      </c>
      <c r="AH199">
        <v>1</v>
      </c>
      <c r="AI199">
        <v>1</v>
      </c>
      <c r="AJ199">
        <v>1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f t="shared" si="3"/>
        <v>9</v>
      </c>
    </row>
    <row r="200" spans="1:54" x14ac:dyDescent="0.35">
      <c r="A200" t="s">
        <v>292</v>
      </c>
      <c r="B200" t="s">
        <v>238</v>
      </c>
      <c r="C200">
        <v>0</v>
      </c>
      <c r="D200">
        <v>1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1</v>
      </c>
      <c r="M200">
        <v>1</v>
      </c>
      <c r="N200">
        <v>0</v>
      </c>
      <c r="O200">
        <v>0</v>
      </c>
      <c r="P200">
        <v>0</v>
      </c>
      <c r="Q200">
        <v>0</v>
      </c>
      <c r="R200">
        <v>1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1</v>
      </c>
      <c r="AA200">
        <v>1</v>
      </c>
      <c r="AB200">
        <v>0</v>
      </c>
      <c r="AC200">
        <v>1</v>
      </c>
      <c r="AD200">
        <v>0</v>
      </c>
      <c r="AE200">
        <v>0</v>
      </c>
      <c r="AF200">
        <v>0</v>
      </c>
      <c r="AG200">
        <v>0</v>
      </c>
      <c r="AH200">
        <v>2</v>
      </c>
      <c r="AI200">
        <v>0</v>
      </c>
      <c r="AJ200">
        <v>1</v>
      </c>
      <c r="AK200">
        <v>1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f t="shared" si="3"/>
        <v>11</v>
      </c>
    </row>
    <row r="201" spans="1:54" x14ac:dyDescent="0.35">
      <c r="A201" t="s">
        <v>293</v>
      </c>
      <c r="B201" t="s">
        <v>238</v>
      </c>
      <c r="C201">
        <v>0</v>
      </c>
      <c r="D201">
        <v>0</v>
      </c>
      <c r="E201">
        <v>0</v>
      </c>
      <c r="F201">
        <v>1</v>
      </c>
      <c r="G201">
        <v>0</v>
      </c>
      <c r="H201">
        <v>0</v>
      </c>
      <c r="I201">
        <v>0</v>
      </c>
      <c r="J201">
        <v>0</v>
      </c>
      <c r="K201">
        <v>2</v>
      </c>
      <c r="L201">
        <v>1</v>
      </c>
      <c r="M201">
        <v>1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2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1</v>
      </c>
      <c r="AD201">
        <v>1</v>
      </c>
      <c r="AE201">
        <v>0</v>
      </c>
      <c r="AF201">
        <v>0</v>
      </c>
      <c r="AG201">
        <v>0</v>
      </c>
      <c r="AH201">
        <v>1</v>
      </c>
      <c r="AI201">
        <v>0</v>
      </c>
      <c r="AJ201">
        <v>1</v>
      </c>
      <c r="AK201">
        <v>1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1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f t="shared" si="3"/>
        <v>13</v>
      </c>
    </row>
    <row r="202" spans="1:54" x14ac:dyDescent="0.35">
      <c r="A202" t="s">
        <v>294</v>
      </c>
      <c r="B202" t="s">
        <v>238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1</v>
      </c>
      <c r="L202">
        <v>1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1</v>
      </c>
      <c r="AB202">
        <v>0</v>
      </c>
      <c r="AC202">
        <v>1</v>
      </c>
      <c r="AD202">
        <v>1</v>
      </c>
      <c r="AE202">
        <v>1</v>
      </c>
      <c r="AF202">
        <v>0</v>
      </c>
      <c r="AG202">
        <v>0</v>
      </c>
      <c r="AH202">
        <v>2</v>
      </c>
      <c r="AI202">
        <v>0</v>
      </c>
      <c r="AJ202">
        <v>1</v>
      </c>
      <c r="AK202">
        <v>1</v>
      </c>
      <c r="AL202">
        <v>0</v>
      </c>
      <c r="AM202">
        <v>0</v>
      </c>
      <c r="AN202">
        <v>1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1</v>
      </c>
      <c r="AZ202">
        <v>0</v>
      </c>
      <c r="BA202">
        <v>0</v>
      </c>
      <c r="BB202">
        <f t="shared" si="3"/>
        <v>12</v>
      </c>
    </row>
    <row r="203" spans="1:54" x14ac:dyDescent="0.35">
      <c r="A203" t="s">
        <v>295</v>
      </c>
      <c r="B203" t="s">
        <v>238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1</v>
      </c>
      <c r="J203">
        <v>0</v>
      </c>
      <c r="K203">
        <v>0</v>
      </c>
      <c r="L203">
        <v>1</v>
      </c>
      <c r="M203">
        <v>1</v>
      </c>
      <c r="N203">
        <v>0</v>
      </c>
      <c r="O203">
        <v>0</v>
      </c>
      <c r="P203">
        <v>0</v>
      </c>
      <c r="Q203">
        <v>0</v>
      </c>
      <c r="R203">
        <v>1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1</v>
      </c>
      <c r="AB203">
        <v>0</v>
      </c>
      <c r="AC203">
        <v>0</v>
      </c>
      <c r="AD203">
        <v>1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1</v>
      </c>
      <c r="AK203">
        <v>0</v>
      </c>
      <c r="AL203">
        <v>0</v>
      </c>
      <c r="AM203">
        <v>1</v>
      </c>
      <c r="AN203">
        <v>1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f t="shared" si="3"/>
        <v>9</v>
      </c>
    </row>
    <row r="204" spans="1:54" x14ac:dyDescent="0.35">
      <c r="A204" t="s">
        <v>296</v>
      </c>
      <c r="B204" t="s">
        <v>238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1</v>
      </c>
      <c r="M204">
        <v>1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2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1</v>
      </c>
      <c r="AD204">
        <v>0</v>
      </c>
      <c r="AE204">
        <v>0</v>
      </c>
      <c r="AF204">
        <v>0</v>
      </c>
      <c r="AG204">
        <v>0</v>
      </c>
      <c r="AH204">
        <v>1</v>
      </c>
      <c r="AI204">
        <v>0</v>
      </c>
      <c r="AJ204">
        <v>1</v>
      </c>
      <c r="AK204">
        <v>1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f t="shared" si="3"/>
        <v>8</v>
      </c>
    </row>
    <row r="205" spans="1:54" x14ac:dyDescent="0.35">
      <c r="A205" t="s">
        <v>297</v>
      </c>
      <c r="B205" t="s">
        <v>238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1</v>
      </c>
      <c r="J205">
        <v>0</v>
      </c>
      <c r="K205">
        <v>3</v>
      </c>
      <c r="L205">
        <v>0</v>
      </c>
      <c r="M205">
        <v>1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1</v>
      </c>
      <c r="W205">
        <v>1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1</v>
      </c>
      <c r="AD205">
        <v>0</v>
      </c>
      <c r="AE205">
        <v>1</v>
      </c>
      <c r="AF205">
        <v>1</v>
      </c>
      <c r="AG205">
        <v>0</v>
      </c>
      <c r="AH205">
        <v>1</v>
      </c>
      <c r="AI205">
        <v>0</v>
      </c>
      <c r="AJ205">
        <v>1</v>
      </c>
      <c r="AK205">
        <v>1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f t="shared" si="3"/>
        <v>13</v>
      </c>
    </row>
    <row r="206" spans="1:54" x14ac:dyDescent="0.35">
      <c r="A206" t="s">
        <v>298</v>
      </c>
      <c r="B206" t="s">
        <v>238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1</v>
      </c>
      <c r="J206">
        <v>0</v>
      </c>
      <c r="K206">
        <v>5</v>
      </c>
      <c r="L206">
        <v>0</v>
      </c>
      <c r="M206">
        <v>1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2</v>
      </c>
      <c r="AD206">
        <v>0</v>
      </c>
      <c r="AE206">
        <v>2</v>
      </c>
      <c r="AF206">
        <v>0</v>
      </c>
      <c r="AG206">
        <v>0</v>
      </c>
      <c r="AH206">
        <v>5</v>
      </c>
      <c r="AI206">
        <v>0</v>
      </c>
      <c r="AJ206">
        <v>2</v>
      </c>
      <c r="AK206">
        <v>2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f t="shared" si="3"/>
        <v>20</v>
      </c>
    </row>
    <row r="207" spans="1:54" x14ac:dyDescent="0.35">
      <c r="A207" t="s">
        <v>299</v>
      </c>
      <c r="B207" t="s">
        <v>238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1</v>
      </c>
      <c r="J207">
        <v>0</v>
      </c>
      <c r="K207">
        <v>5</v>
      </c>
      <c r="L207">
        <v>1</v>
      </c>
      <c r="M207">
        <v>1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3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2</v>
      </c>
      <c r="AD207">
        <v>0</v>
      </c>
      <c r="AE207">
        <v>0</v>
      </c>
      <c r="AF207">
        <v>0</v>
      </c>
      <c r="AG207">
        <v>0</v>
      </c>
      <c r="AH207">
        <v>2</v>
      </c>
      <c r="AI207">
        <v>0</v>
      </c>
      <c r="AJ207">
        <v>1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f t="shared" si="3"/>
        <v>16</v>
      </c>
    </row>
    <row r="208" spans="1:54" x14ac:dyDescent="0.35">
      <c r="A208" t="s">
        <v>300</v>
      </c>
      <c r="B208" t="s">
        <v>238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1</v>
      </c>
      <c r="I208">
        <v>0</v>
      </c>
      <c r="J208">
        <v>0</v>
      </c>
      <c r="K208">
        <v>0</v>
      </c>
      <c r="L208">
        <v>1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1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1</v>
      </c>
      <c r="AA208">
        <v>1</v>
      </c>
      <c r="AB208">
        <v>0</v>
      </c>
      <c r="AC208">
        <v>1</v>
      </c>
      <c r="AD208">
        <v>0</v>
      </c>
      <c r="AE208">
        <v>1</v>
      </c>
      <c r="AF208">
        <v>1</v>
      </c>
      <c r="AG208">
        <v>0</v>
      </c>
      <c r="AH208">
        <v>5</v>
      </c>
      <c r="AI208">
        <v>1</v>
      </c>
      <c r="AJ208">
        <v>1</v>
      </c>
      <c r="AK208">
        <v>1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1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1</v>
      </c>
      <c r="BB208">
        <f t="shared" si="3"/>
        <v>18</v>
      </c>
    </row>
    <row r="209" spans="1:54" x14ac:dyDescent="0.35">
      <c r="A209" t="s">
        <v>301</v>
      </c>
      <c r="B209" t="s">
        <v>238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1</v>
      </c>
      <c r="J209">
        <v>0</v>
      </c>
      <c r="K209">
        <v>1</v>
      </c>
      <c r="L209">
        <v>1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1</v>
      </c>
      <c r="AD209">
        <v>0</v>
      </c>
      <c r="AE209">
        <v>1</v>
      </c>
      <c r="AF209">
        <v>1</v>
      </c>
      <c r="AG209">
        <v>0</v>
      </c>
      <c r="AH209">
        <v>1</v>
      </c>
      <c r="AI209">
        <v>0</v>
      </c>
      <c r="AJ209">
        <v>1</v>
      </c>
      <c r="AK209">
        <v>1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f t="shared" si="3"/>
        <v>9</v>
      </c>
    </row>
    <row r="210" spans="1:54" x14ac:dyDescent="0.35">
      <c r="A210" t="s">
        <v>302</v>
      </c>
      <c r="B210" t="s">
        <v>238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1</v>
      </c>
      <c r="M210">
        <v>1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1</v>
      </c>
      <c r="AB210">
        <v>0</v>
      </c>
      <c r="AC210">
        <v>1</v>
      </c>
      <c r="AD210">
        <v>0</v>
      </c>
      <c r="AE210">
        <v>0</v>
      </c>
      <c r="AF210">
        <v>0</v>
      </c>
      <c r="AG210">
        <v>0</v>
      </c>
      <c r="AH210">
        <v>2</v>
      </c>
      <c r="AI210">
        <v>0</v>
      </c>
      <c r="AJ210">
        <v>1</v>
      </c>
      <c r="AK210">
        <v>1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1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f t="shared" si="3"/>
        <v>9</v>
      </c>
    </row>
    <row r="211" spans="1:54" x14ac:dyDescent="0.35">
      <c r="A211" t="s">
        <v>303</v>
      </c>
      <c r="B211" t="s">
        <v>238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1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1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1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1</v>
      </c>
      <c r="BB211">
        <f t="shared" si="3"/>
        <v>4</v>
      </c>
    </row>
    <row r="212" spans="1:54" x14ac:dyDescent="0.35">
      <c r="A212" t="s">
        <v>304</v>
      </c>
      <c r="B212" t="s">
        <v>238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1</v>
      </c>
      <c r="J212">
        <v>0</v>
      </c>
      <c r="K212">
        <v>1</v>
      </c>
      <c r="L212">
        <v>1</v>
      </c>
      <c r="M212">
        <v>1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1</v>
      </c>
      <c r="AD212">
        <v>1</v>
      </c>
      <c r="AE212">
        <v>0</v>
      </c>
      <c r="AF212">
        <v>0</v>
      </c>
      <c r="AG212">
        <v>0</v>
      </c>
      <c r="AH212">
        <v>1</v>
      </c>
      <c r="AI212">
        <v>0</v>
      </c>
      <c r="AJ212">
        <v>1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1</v>
      </c>
      <c r="AZ212">
        <v>0</v>
      </c>
      <c r="BA212">
        <v>0</v>
      </c>
      <c r="BB212">
        <f t="shared" si="3"/>
        <v>9</v>
      </c>
    </row>
    <row r="213" spans="1:54" x14ac:dyDescent="0.35">
      <c r="A213" t="s">
        <v>305</v>
      </c>
      <c r="B213" t="s">
        <v>238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5</v>
      </c>
      <c r="L213">
        <v>0</v>
      </c>
      <c r="M213">
        <v>1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1</v>
      </c>
      <c r="Z213">
        <v>1</v>
      </c>
      <c r="AA213">
        <v>0</v>
      </c>
      <c r="AB213">
        <v>0</v>
      </c>
      <c r="AC213">
        <v>1</v>
      </c>
      <c r="AD213">
        <v>1</v>
      </c>
      <c r="AE213">
        <v>0</v>
      </c>
      <c r="AF213">
        <v>0</v>
      </c>
      <c r="AG213">
        <v>0</v>
      </c>
      <c r="AH213">
        <v>1</v>
      </c>
      <c r="AI213">
        <v>0</v>
      </c>
      <c r="AJ213">
        <v>1</v>
      </c>
      <c r="AK213">
        <v>1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f t="shared" si="3"/>
        <v>13</v>
      </c>
    </row>
    <row r="214" spans="1:54" x14ac:dyDescent="0.35">
      <c r="A214" t="s">
        <v>306</v>
      </c>
      <c r="B214" t="s">
        <v>238</v>
      </c>
      <c r="C214">
        <v>0</v>
      </c>
      <c r="D214">
        <v>0</v>
      </c>
      <c r="E214">
        <v>0</v>
      </c>
      <c r="F214">
        <v>1</v>
      </c>
      <c r="G214">
        <v>1</v>
      </c>
      <c r="H214">
        <v>0</v>
      </c>
      <c r="I214">
        <v>0</v>
      </c>
      <c r="J214">
        <v>0</v>
      </c>
      <c r="K214">
        <v>2</v>
      </c>
      <c r="L214">
        <v>1</v>
      </c>
      <c r="M214">
        <v>0</v>
      </c>
      <c r="N214">
        <v>0</v>
      </c>
      <c r="O214">
        <v>0</v>
      </c>
      <c r="P214">
        <v>1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1</v>
      </c>
      <c r="AB214">
        <v>0</v>
      </c>
      <c r="AC214">
        <v>1</v>
      </c>
      <c r="AD214">
        <v>0</v>
      </c>
      <c r="AE214">
        <v>1</v>
      </c>
      <c r="AF214">
        <v>0</v>
      </c>
      <c r="AG214">
        <v>0</v>
      </c>
      <c r="AH214">
        <v>0</v>
      </c>
      <c r="AI214">
        <v>0</v>
      </c>
      <c r="AJ214">
        <v>1</v>
      </c>
      <c r="AK214">
        <v>1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1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f t="shared" si="3"/>
        <v>12</v>
      </c>
    </row>
    <row r="215" spans="1:54" x14ac:dyDescent="0.35">
      <c r="A215" t="s">
        <v>307</v>
      </c>
      <c r="B215" t="s">
        <v>238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5</v>
      </c>
      <c r="L215">
        <v>1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2</v>
      </c>
      <c r="Z215">
        <v>2</v>
      </c>
      <c r="AA215">
        <v>1</v>
      </c>
      <c r="AB215">
        <v>0</v>
      </c>
      <c r="AC215">
        <v>1</v>
      </c>
      <c r="AD215">
        <v>0</v>
      </c>
      <c r="AE215">
        <v>1</v>
      </c>
      <c r="AF215">
        <v>0</v>
      </c>
      <c r="AG215">
        <v>0</v>
      </c>
      <c r="AH215">
        <v>1</v>
      </c>
      <c r="AI215">
        <v>0</v>
      </c>
      <c r="AJ215">
        <v>1</v>
      </c>
      <c r="AK215">
        <v>1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1</v>
      </c>
      <c r="AT215">
        <v>0</v>
      </c>
      <c r="AU215">
        <v>0</v>
      </c>
      <c r="AV215">
        <v>0</v>
      </c>
      <c r="AW215">
        <v>1</v>
      </c>
      <c r="AX215">
        <v>0</v>
      </c>
      <c r="AY215">
        <v>0</v>
      </c>
      <c r="AZ215">
        <v>0</v>
      </c>
      <c r="BA215">
        <v>1</v>
      </c>
      <c r="BB215">
        <f t="shared" si="3"/>
        <v>19</v>
      </c>
    </row>
    <row r="216" spans="1:54" x14ac:dyDescent="0.35">
      <c r="A216" t="s">
        <v>308</v>
      </c>
      <c r="B216" t="s">
        <v>238</v>
      </c>
      <c r="C216">
        <v>0</v>
      </c>
      <c r="D216">
        <v>1</v>
      </c>
      <c r="E216">
        <v>0</v>
      </c>
      <c r="F216">
        <v>0</v>
      </c>
      <c r="G216">
        <v>0</v>
      </c>
      <c r="H216">
        <v>1</v>
      </c>
      <c r="I216">
        <v>1</v>
      </c>
      <c r="J216">
        <v>0</v>
      </c>
      <c r="K216">
        <v>4</v>
      </c>
      <c r="L216">
        <v>1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1</v>
      </c>
      <c r="Z216">
        <v>1</v>
      </c>
      <c r="AA216">
        <v>0</v>
      </c>
      <c r="AB216">
        <v>0</v>
      </c>
      <c r="AC216">
        <v>1</v>
      </c>
      <c r="AD216">
        <v>0</v>
      </c>
      <c r="AE216">
        <v>0</v>
      </c>
      <c r="AF216">
        <v>0</v>
      </c>
      <c r="AG216">
        <v>0</v>
      </c>
      <c r="AH216">
        <v>1</v>
      </c>
      <c r="AI216">
        <v>1</v>
      </c>
      <c r="AJ216">
        <v>2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1</v>
      </c>
      <c r="BA216">
        <v>0</v>
      </c>
      <c r="BB216">
        <f t="shared" si="3"/>
        <v>16</v>
      </c>
    </row>
    <row r="217" spans="1:54" x14ac:dyDescent="0.35">
      <c r="A217" t="s">
        <v>309</v>
      </c>
      <c r="B217" t="s">
        <v>238</v>
      </c>
      <c r="C217">
        <v>0</v>
      </c>
      <c r="D217">
        <v>0</v>
      </c>
      <c r="E217">
        <v>0</v>
      </c>
      <c r="F217">
        <v>0</v>
      </c>
      <c r="G217">
        <v>1</v>
      </c>
      <c r="H217">
        <v>0</v>
      </c>
      <c r="I217">
        <v>0</v>
      </c>
      <c r="J217">
        <v>0</v>
      </c>
      <c r="K217">
        <v>0</v>
      </c>
      <c r="L217">
        <v>1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1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1</v>
      </c>
      <c r="AD217">
        <v>0</v>
      </c>
      <c r="AE217">
        <v>1</v>
      </c>
      <c r="AF217">
        <v>0</v>
      </c>
      <c r="AG217">
        <v>0</v>
      </c>
      <c r="AH217">
        <v>2</v>
      </c>
      <c r="AI217">
        <v>0</v>
      </c>
      <c r="AJ217">
        <v>1</v>
      </c>
      <c r="AK217">
        <v>0</v>
      </c>
      <c r="AL217">
        <v>0</v>
      </c>
      <c r="AM217">
        <v>0</v>
      </c>
      <c r="AN217">
        <v>0</v>
      </c>
      <c r="AO217">
        <v>1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f t="shared" si="3"/>
        <v>9</v>
      </c>
    </row>
    <row r="218" spans="1:54" x14ac:dyDescent="0.35">
      <c r="A218" t="s">
        <v>310</v>
      </c>
      <c r="B218" t="s">
        <v>238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1</v>
      </c>
      <c r="M218">
        <v>1</v>
      </c>
      <c r="N218">
        <v>0</v>
      </c>
      <c r="O218">
        <v>0</v>
      </c>
      <c r="P218">
        <v>1</v>
      </c>
      <c r="Q218">
        <v>0</v>
      </c>
      <c r="R218">
        <v>0</v>
      </c>
      <c r="S218">
        <v>0</v>
      </c>
      <c r="T218">
        <v>0</v>
      </c>
      <c r="U218">
        <v>1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1</v>
      </c>
      <c r="AB218">
        <v>0</v>
      </c>
      <c r="AC218">
        <v>2</v>
      </c>
      <c r="AD218">
        <v>0</v>
      </c>
      <c r="AE218">
        <v>1</v>
      </c>
      <c r="AF218">
        <v>0</v>
      </c>
      <c r="AG218">
        <v>0</v>
      </c>
      <c r="AH218">
        <v>1</v>
      </c>
      <c r="AI218">
        <v>0</v>
      </c>
      <c r="AJ218">
        <v>1</v>
      </c>
      <c r="AK218">
        <v>1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f t="shared" si="3"/>
        <v>11</v>
      </c>
    </row>
    <row r="219" spans="1:54" x14ac:dyDescent="0.35">
      <c r="A219" t="s">
        <v>311</v>
      </c>
      <c r="B219" t="s">
        <v>238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1</v>
      </c>
      <c r="M219">
        <v>1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3</v>
      </c>
      <c r="V219">
        <v>0</v>
      </c>
      <c r="W219">
        <v>0</v>
      </c>
      <c r="X219">
        <v>0</v>
      </c>
      <c r="Y219">
        <v>1</v>
      </c>
      <c r="Z219">
        <v>2</v>
      </c>
      <c r="AA219">
        <v>0</v>
      </c>
      <c r="AB219">
        <v>0</v>
      </c>
      <c r="AC219">
        <v>1</v>
      </c>
      <c r="AD219">
        <v>0</v>
      </c>
      <c r="AE219">
        <v>0</v>
      </c>
      <c r="AF219">
        <v>0</v>
      </c>
      <c r="AG219">
        <v>0</v>
      </c>
      <c r="AH219">
        <v>2</v>
      </c>
      <c r="AI219">
        <v>1</v>
      </c>
      <c r="AJ219">
        <v>1</v>
      </c>
      <c r="AK219">
        <v>1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f t="shared" si="3"/>
        <v>14</v>
      </c>
    </row>
    <row r="220" spans="1:54" x14ac:dyDescent="0.35">
      <c r="A220" t="s">
        <v>312</v>
      </c>
      <c r="B220" t="s">
        <v>238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1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1</v>
      </c>
      <c r="AB220">
        <v>0</v>
      </c>
      <c r="AC220">
        <v>1</v>
      </c>
      <c r="AD220">
        <v>0</v>
      </c>
      <c r="AE220">
        <v>1</v>
      </c>
      <c r="AF220">
        <v>0</v>
      </c>
      <c r="AG220">
        <v>0</v>
      </c>
      <c r="AH220">
        <v>2</v>
      </c>
      <c r="AI220">
        <v>0</v>
      </c>
      <c r="AJ220">
        <v>1</v>
      </c>
      <c r="AK220">
        <v>0</v>
      </c>
      <c r="AL220">
        <v>1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f t="shared" si="3"/>
        <v>8</v>
      </c>
    </row>
    <row r="221" spans="1:54" x14ac:dyDescent="0.35">
      <c r="A221" t="s">
        <v>313</v>
      </c>
      <c r="B221" t="s">
        <v>238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4</v>
      </c>
      <c r="L221">
        <v>1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1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1</v>
      </c>
      <c r="AD221">
        <v>0</v>
      </c>
      <c r="AE221">
        <v>0</v>
      </c>
      <c r="AF221">
        <v>0</v>
      </c>
      <c r="AG221">
        <v>0</v>
      </c>
      <c r="AH221">
        <v>1</v>
      </c>
      <c r="AI221">
        <v>0</v>
      </c>
      <c r="AJ221">
        <v>1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1</v>
      </c>
      <c r="AX221">
        <v>0</v>
      </c>
      <c r="AY221">
        <v>0</v>
      </c>
      <c r="AZ221">
        <v>1</v>
      </c>
      <c r="BA221">
        <v>0</v>
      </c>
      <c r="BB221">
        <f t="shared" si="3"/>
        <v>11</v>
      </c>
    </row>
    <row r="222" spans="1:54" x14ac:dyDescent="0.35">
      <c r="A222" t="s">
        <v>314</v>
      </c>
      <c r="B222" t="s">
        <v>238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1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1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2</v>
      </c>
      <c r="AD222">
        <v>1</v>
      </c>
      <c r="AE222">
        <v>1</v>
      </c>
      <c r="AF222">
        <v>0</v>
      </c>
      <c r="AG222">
        <v>0</v>
      </c>
      <c r="AH222">
        <v>2</v>
      </c>
      <c r="AI222">
        <v>1</v>
      </c>
      <c r="AJ222">
        <v>0</v>
      </c>
      <c r="AK222">
        <v>1</v>
      </c>
      <c r="AL222">
        <v>0</v>
      </c>
      <c r="AM222">
        <v>0</v>
      </c>
      <c r="AN222">
        <v>0</v>
      </c>
      <c r="AO222">
        <v>0</v>
      </c>
      <c r="AP222">
        <v>1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f t="shared" si="3"/>
        <v>11</v>
      </c>
    </row>
    <row r="223" spans="1:54" x14ac:dyDescent="0.35">
      <c r="A223" t="s">
        <v>315</v>
      </c>
      <c r="B223" t="s">
        <v>238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1</v>
      </c>
      <c r="J223">
        <v>0</v>
      </c>
      <c r="K223">
        <v>1</v>
      </c>
      <c r="L223">
        <v>1</v>
      </c>
      <c r="M223">
        <v>1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1</v>
      </c>
      <c r="W223">
        <v>0</v>
      </c>
      <c r="X223">
        <v>0</v>
      </c>
      <c r="Y223">
        <v>0</v>
      </c>
      <c r="Z223">
        <v>0</v>
      </c>
      <c r="AA223">
        <v>1</v>
      </c>
      <c r="AB223">
        <v>0</v>
      </c>
      <c r="AC223">
        <v>1</v>
      </c>
      <c r="AD223">
        <v>0</v>
      </c>
      <c r="AE223">
        <v>0</v>
      </c>
      <c r="AF223">
        <v>0</v>
      </c>
      <c r="AG223">
        <v>0</v>
      </c>
      <c r="AH223">
        <v>2</v>
      </c>
      <c r="AI223">
        <v>1</v>
      </c>
      <c r="AJ223">
        <v>1</v>
      </c>
      <c r="AK223">
        <v>1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1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f t="shared" si="3"/>
        <v>13</v>
      </c>
    </row>
    <row r="224" spans="1:54" x14ac:dyDescent="0.35">
      <c r="A224" t="s">
        <v>316</v>
      </c>
      <c r="B224" t="s">
        <v>238</v>
      </c>
      <c r="C224">
        <v>0</v>
      </c>
      <c r="D224">
        <v>0</v>
      </c>
      <c r="E224">
        <v>0</v>
      </c>
      <c r="F224">
        <v>1</v>
      </c>
      <c r="G224">
        <v>1</v>
      </c>
      <c r="H224">
        <v>0</v>
      </c>
      <c r="I224">
        <v>1</v>
      </c>
      <c r="J224">
        <v>0</v>
      </c>
      <c r="K224">
        <v>4</v>
      </c>
      <c r="L224">
        <v>1</v>
      </c>
      <c r="M224">
        <v>1</v>
      </c>
      <c r="N224">
        <v>1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2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1</v>
      </c>
      <c r="AB224">
        <v>0</v>
      </c>
      <c r="AC224">
        <v>2</v>
      </c>
      <c r="AD224">
        <v>0</v>
      </c>
      <c r="AE224">
        <v>1</v>
      </c>
      <c r="AF224">
        <v>0</v>
      </c>
      <c r="AG224">
        <v>0</v>
      </c>
      <c r="AH224">
        <v>1</v>
      </c>
      <c r="AI224">
        <v>0</v>
      </c>
      <c r="AJ224">
        <v>3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1</v>
      </c>
      <c r="AV224">
        <v>0</v>
      </c>
      <c r="AW224">
        <v>1</v>
      </c>
      <c r="AX224">
        <v>0</v>
      </c>
      <c r="AY224">
        <v>0</v>
      </c>
      <c r="AZ224">
        <v>0</v>
      </c>
      <c r="BA224">
        <v>0</v>
      </c>
      <c r="BB224">
        <f t="shared" si="3"/>
        <v>22</v>
      </c>
    </row>
    <row r="225" spans="1:54" x14ac:dyDescent="0.35">
      <c r="A225" t="s">
        <v>317</v>
      </c>
      <c r="B225" t="s">
        <v>238</v>
      </c>
      <c r="C225">
        <v>0</v>
      </c>
      <c r="D225">
        <v>0</v>
      </c>
      <c r="E225">
        <v>0</v>
      </c>
      <c r="F225">
        <v>1</v>
      </c>
      <c r="G225">
        <v>0</v>
      </c>
      <c r="H225">
        <v>0</v>
      </c>
      <c r="I225">
        <v>1</v>
      </c>
      <c r="J225">
        <v>0</v>
      </c>
      <c r="K225">
        <v>1</v>
      </c>
      <c r="L225">
        <v>1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1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1</v>
      </c>
      <c r="AA225">
        <v>1</v>
      </c>
      <c r="AB225">
        <v>0</v>
      </c>
      <c r="AC225">
        <v>1</v>
      </c>
      <c r="AD225">
        <v>0</v>
      </c>
      <c r="AE225">
        <v>2</v>
      </c>
      <c r="AF225">
        <v>0</v>
      </c>
      <c r="AG225">
        <v>0</v>
      </c>
      <c r="AH225">
        <v>3</v>
      </c>
      <c r="AI225">
        <v>0</v>
      </c>
      <c r="AJ225">
        <v>1</v>
      </c>
      <c r="AK225">
        <v>1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1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f t="shared" si="3"/>
        <v>16</v>
      </c>
    </row>
    <row r="226" spans="1:54" x14ac:dyDescent="0.35">
      <c r="A226" t="s">
        <v>318</v>
      </c>
      <c r="B226" t="s">
        <v>238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1</v>
      </c>
      <c r="J226">
        <v>2</v>
      </c>
      <c r="K226">
        <v>1</v>
      </c>
      <c r="L226">
        <v>1</v>
      </c>
      <c r="M226">
        <v>0</v>
      </c>
      <c r="N226">
        <v>0</v>
      </c>
      <c r="O226">
        <v>2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1</v>
      </c>
      <c r="Z226">
        <v>0</v>
      </c>
      <c r="AA226">
        <v>1</v>
      </c>
      <c r="AB226">
        <v>0</v>
      </c>
      <c r="AC226">
        <v>0</v>
      </c>
      <c r="AD226">
        <v>0</v>
      </c>
      <c r="AE226">
        <v>1</v>
      </c>
      <c r="AF226">
        <v>1</v>
      </c>
      <c r="AG226">
        <v>0</v>
      </c>
      <c r="AH226">
        <v>1</v>
      </c>
      <c r="AI226">
        <v>0</v>
      </c>
      <c r="AJ226">
        <v>1</v>
      </c>
      <c r="AK226">
        <v>1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1</v>
      </c>
      <c r="AX226">
        <v>0</v>
      </c>
      <c r="AY226">
        <v>0</v>
      </c>
      <c r="AZ226">
        <v>0</v>
      </c>
      <c r="BA226">
        <v>0</v>
      </c>
      <c r="BB226">
        <f t="shared" si="3"/>
        <v>15</v>
      </c>
    </row>
    <row r="227" spans="1:54" x14ac:dyDescent="0.35">
      <c r="A227" t="s">
        <v>319</v>
      </c>
      <c r="B227" t="s">
        <v>238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2</v>
      </c>
      <c r="L227">
        <v>1</v>
      </c>
      <c r="M227">
        <v>1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1</v>
      </c>
      <c r="AD227">
        <v>0</v>
      </c>
      <c r="AE227">
        <v>0</v>
      </c>
      <c r="AF227">
        <v>0</v>
      </c>
      <c r="AG227">
        <v>0</v>
      </c>
      <c r="AH227">
        <v>1</v>
      </c>
      <c r="AI227">
        <v>0</v>
      </c>
      <c r="AJ227">
        <v>1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f t="shared" si="3"/>
        <v>7</v>
      </c>
    </row>
    <row r="228" spans="1:54" x14ac:dyDescent="0.35">
      <c r="A228" t="s">
        <v>320</v>
      </c>
      <c r="B228" t="s">
        <v>238</v>
      </c>
      <c r="C228">
        <v>0</v>
      </c>
      <c r="D228">
        <v>2</v>
      </c>
      <c r="E228">
        <v>0</v>
      </c>
      <c r="F228">
        <v>0</v>
      </c>
      <c r="G228">
        <v>0</v>
      </c>
      <c r="H228">
        <v>0</v>
      </c>
      <c r="I228">
        <v>1</v>
      </c>
      <c r="J228">
        <v>0</v>
      </c>
      <c r="K228">
        <v>0</v>
      </c>
      <c r="L228">
        <v>1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1</v>
      </c>
      <c r="AD228">
        <v>0</v>
      </c>
      <c r="AE228">
        <v>1</v>
      </c>
      <c r="AF228">
        <v>0</v>
      </c>
      <c r="AG228">
        <v>0</v>
      </c>
      <c r="AH228">
        <v>2</v>
      </c>
      <c r="AI228">
        <v>0</v>
      </c>
      <c r="AJ228">
        <v>1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f t="shared" si="3"/>
        <v>9</v>
      </c>
    </row>
    <row r="229" spans="1:54" x14ac:dyDescent="0.35">
      <c r="A229" t="s">
        <v>321</v>
      </c>
      <c r="B229" t="s">
        <v>238</v>
      </c>
      <c r="C229">
        <v>0</v>
      </c>
      <c r="D229">
        <v>0</v>
      </c>
      <c r="E229">
        <v>0</v>
      </c>
      <c r="F229">
        <v>0</v>
      </c>
      <c r="G229">
        <v>1</v>
      </c>
      <c r="H229">
        <v>0</v>
      </c>
      <c r="I229">
        <v>0</v>
      </c>
      <c r="J229">
        <v>0</v>
      </c>
      <c r="K229">
        <v>0</v>
      </c>
      <c r="L229">
        <v>2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2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4</v>
      </c>
      <c r="AD229">
        <v>0</v>
      </c>
      <c r="AE229">
        <v>1</v>
      </c>
      <c r="AF229">
        <v>0</v>
      </c>
      <c r="AG229">
        <v>0</v>
      </c>
      <c r="AH229">
        <v>4</v>
      </c>
      <c r="AI229">
        <v>0</v>
      </c>
      <c r="AJ229">
        <v>3</v>
      </c>
      <c r="AK229">
        <v>1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1</v>
      </c>
      <c r="AT229">
        <v>0</v>
      </c>
      <c r="AU229">
        <v>0</v>
      </c>
      <c r="AV229">
        <v>0</v>
      </c>
      <c r="AW229">
        <v>1</v>
      </c>
      <c r="AX229">
        <v>0</v>
      </c>
      <c r="AY229">
        <v>0</v>
      </c>
      <c r="AZ229">
        <v>0</v>
      </c>
      <c r="BA229">
        <v>0</v>
      </c>
      <c r="BB229">
        <f t="shared" si="3"/>
        <v>20</v>
      </c>
    </row>
    <row r="230" spans="1:54" x14ac:dyDescent="0.35">
      <c r="A230" t="s">
        <v>322</v>
      </c>
      <c r="B230" t="s">
        <v>238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1</v>
      </c>
      <c r="M230">
        <v>1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1</v>
      </c>
      <c r="AB230">
        <v>0</v>
      </c>
      <c r="AC230">
        <v>1</v>
      </c>
      <c r="AD230">
        <v>0</v>
      </c>
      <c r="AE230">
        <v>0</v>
      </c>
      <c r="AF230">
        <v>0</v>
      </c>
      <c r="AG230">
        <v>0</v>
      </c>
      <c r="AH230">
        <v>1</v>
      </c>
      <c r="AI230">
        <v>0</v>
      </c>
      <c r="AJ230">
        <v>1</v>
      </c>
      <c r="AK230">
        <v>1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f t="shared" si="3"/>
        <v>7</v>
      </c>
    </row>
    <row r="231" spans="1:54" x14ac:dyDescent="0.35">
      <c r="A231" t="s">
        <v>323</v>
      </c>
      <c r="B231" t="s">
        <v>238</v>
      </c>
      <c r="C231">
        <v>0</v>
      </c>
      <c r="D231">
        <v>0</v>
      </c>
      <c r="E231">
        <v>0</v>
      </c>
      <c r="F231">
        <v>1</v>
      </c>
      <c r="G231">
        <v>0</v>
      </c>
      <c r="H231">
        <v>0</v>
      </c>
      <c r="I231">
        <v>1</v>
      </c>
      <c r="J231">
        <v>0</v>
      </c>
      <c r="K231">
        <v>1</v>
      </c>
      <c r="L231">
        <v>1</v>
      </c>
      <c r="M231">
        <v>1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1</v>
      </c>
      <c r="W231">
        <v>0</v>
      </c>
      <c r="X231">
        <v>0</v>
      </c>
      <c r="Y231">
        <v>0</v>
      </c>
      <c r="Z231">
        <v>0</v>
      </c>
      <c r="AA231">
        <v>1</v>
      </c>
      <c r="AB231">
        <v>0</v>
      </c>
      <c r="AC231">
        <v>1</v>
      </c>
      <c r="AD231">
        <v>1</v>
      </c>
      <c r="AE231">
        <v>0</v>
      </c>
      <c r="AF231">
        <v>0</v>
      </c>
      <c r="AG231">
        <v>0</v>
      </c>
      <c r="AH231">
        <v>1</v>
      </c>
      <c r="AI231">
        <v>0</v>
      </c>
      <c r="AJ231">
        <v>1</v>
      </c>
      <c r="AK231">
        <v>1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1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f t="shared" si="3"/>
        <v>13</v>
      </c>
    </row>
    <row r="232" spans="1:54" x14ac:dyDescent="0.35">
      <c r="A232" t="s">
        <v>324</v>
      </c>
      <c r="B232" t="s">
        <v>238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1</v>
      </c>
      <c r="J232">
        <v>0</v>
      </c>
      <c r="K232">
        <v>1</v>
      </c>
      <c r="L232">
        <v>1</v>
      </c>
      <c r="M232">
        <v>1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1</v>
      </c>
      <c r="AD232">
        <v>0</v>
      </c>
      <c r="AE232">
        <v>0</v>
      </c>
      <c r="AF232">
        <v>0</v>
      </c>
      <c r="AG232">
        <v>0</v>
      </c>
      <c r="AH232">
        <v>2</v>
      </c>
      <c r="AI232">
        <v>1</v>
      </c>
      <c r="AJ232">
        <v>1</v>
      </c>
      <c r="AK232">
        <v>1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f t="shared" si="3"/>
        <v>10</v>
      </c>
    </row>
    <row r="233" spans="1:54" x14ac:dyDescent="0.35">
      <c r="A233" t="s">
        <v>325</v>
      </c>
      <c r="B233" t="s">
        <v>238</v>
      </c>
      <c r="C233">
        <v>0</v>
      </c>
      <c r="D233">
        <v>0</v>
      </c>
      <c r="E233">
        <v>0</v>
      </c>
      <c r="F233">
        <v>0</v>
      </c>
      <c r="G233">
        <v>2</v>
      </c>
      <c r="H233">
        <v>0</v>
      </c>
      <c r="I233">
        <v>0</v>
      </c>
      <c r="J233">
        <v>0</v>
      </c>
      <c r="K233">
        <v>1</v>
      </c>
      <c r="L233">
        <v>1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2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1</v>
      </c>
      <c r="AD233">
        <v>0</v>
      </c>
      <c r="AE233">
        <v>0</v>
      </c>
      <c r="AF233">
        <v>0</v>
      </c>
      <c r="AG233">
        <v>0</v>
      </c>
      <c r="AH233">
        <v>1</v>
      </c>
      <c r="AI233">
        <v>0</v>
      </c>
      <c r="AJ233">
        <v>1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1</v>
      </c>
      <c r="BB233">
        <f t="shared" si="3"/>
        <v>10</v>
      </c>
    </row>
    <row r="234" spans="1:54" x14ac:dyDescent="0.35">
      <c r="A234" t="s">
        <v>326</v>
      </c>
      <c r="B234" t="s">
        <v>238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1</v>
      </c>
      <c r="M234">
        <v>1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1</v>
      </c>
      <c r="AB234">
        <v>0</v>
      </c>
      <c r="AC234">
        <v>1</v>
      </c>
      <c r="AD234">
        <v>0</v>
      </c>
      <c r="AE234">
        <v>0</v>
      </c>
      <c r="AF234">
        <v>0</v>
      </c>
      <c r="AG234">
        <v>0</v>
      </c>
      <c r="AH234">
        <v>1</v>
      </c>
      <c r="AI234">
        <v>1</v>
      </c>
      <c r="AJ234">
        <v>1</v>
      </c>
      <c r="AK234">
        <v>1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f t="shared" si="3"/>
        <v>8</v>
      </c>
    </row>
    <row r="235" spans="1:54" x14ac:dyDescent="0.35">
      <c r="A235" t="s">
        <v>327</v>
      </c>
      <c r="B235" t="s">
        <v>238</v>
      </c>
      <c r="C235">
        <v>0</v>
      </c>
      <c r="D235">
        <v>1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3</v>
      </c>
      <c r="L235">
        <v>1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2</v>
      </c>
      <c r="V235">
        <v>0</v>
      </c>
      <c r="W235">
        <v>0</v>
      </c>
      <c r="X235">
        <v>0</v>
      </c>
      <c r="Y235">
        <v>0</v>
      </c>
      <c r="Z235">
        <v>1</v>
      </c>
      <c r="AA235">
        <v>0</v>
      </c>
      <c r="AB235">
        <v>0</v>
      </c>
      <c r="AC235">
        <v>1</v>
      </c>
      <c r="AD235">
        <v>1</v>
      </c>
      <c r="AE235">
        <v>1</v>
      </c>
      <c r="AF235">
        <v>0</v>
      </c>
      <c r="AG235">
        <v>0</v>
      </c>
      <c r="AH235">
        <v>2</v>
      </c>
      <c r="AI235">
        <v>0</v>
      </c>
      <c r="AJ235">
        <v>1</v>
      </c>
      <c r="AK235">
        <v>1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1</v>
      </c>
      <c r="AX235">
        <v>0</v>
      </c>
      <c r="AY235">
        <v>0</v>
      </c>
      <c r="AZ235">
        <v>0</v>
      </c>
      <c r="BA235">
        <v>0</v>
      </c>
      <c r="BB235">
        <f t="shared" si="3"/>
        <v>16</v>
      </c>
    </row>
    <row r="236" spans="1:54" x14ac:dyDescent="0.35">
      <c r="A236" t="s">
        <v>328</v>
      </c>
      <c r="B236" t="s">
        <v>238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1</v>
      </c>
      <c r="M236">
        <v>1</v>
      </c>
      <c r="N236">
        <v>0</v>
      </c>
      <c r="O236">
        <v>1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2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1</v>
      </c>
      <c r="AD236">
        <v>0</v>
      </c>
      <c r="AE236">
        <v>0</v>
      </c>
      <c r="AF236">
        <v>0</v>
      </c>
      <c r="AG236">
        <v>0</v>
      </c>
      <c r="AH236">
        <v>3</v>
      </c>
      <c r="AI236">
        <v>3</v>
      </c>
      <c r="AJ236">
        <v>1</v>
      </c>
      <c r="AK236">
        <v>1</v>
      </c>
      <c r="AL236">
        <v>0</v>
      </c>
      <c r="AM236">
        <v>0</v>
      </c>
      <c r="AN236">
        <v>0</v>
      </c>
      <c r="AO236">
        <v>1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f t="shared" si="3"/>
        <v>15</v>
      </c>
    </row>
    <row r="237" spans="1:54" x14ac:dyDescent="0.35">
      <c r="A237" t="s">
        <v>329</v>
      </c>
      <c r="B237" t="s">
        <v>238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1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2</v>
      </c>
      <c r="V237">
        <v>0</v>
      </c>
      <c r="W237">
        <v>0</v>
      </c>
      <c r="X237">
        <v>0</v>
      </c>
      <c r="Y237">
        <v>0</v>
      </c>
      <c r="Z237">
        <v>1</v>
      </c>
      <c r="AA237">
        <v>0</v>
      </c>
      <c r="AB237">
        <v>0</v>
      </c>
      <c r="AC237">
        <v>1</v>
      </c>
      <c r="AD237">
        <v>0</v>
      </c>
      <c r="AE237">
        <v>0</v>
      </c>
      <c r="AF237">
        <v>0</v>
      </c>
      <c r="AG237">
        <v>0</v>
      </c>
      <c r="AH237">
        <v>3</v>
      </c>
      <c r="AI237">
        <v>0</v>
      </c>
      <c r="AJ237">
        <v>0</v>
      </c>
      <c r="AK237">
        <v>2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f t="shared" si="3"/>
        <v>10</v>
      </c>
    </row>
    <row r="238" spans="1:54" x14ac:dyDescent="0.35">
      <c r="A238" t="s">
        <v>330</v>
      </c>
      <c r="B238" t="s">
        <v>238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1</v>
      </c>
      <c r="J238">
        <v>0</v>
      </c>
      <c r="K238">
        <v>1</v>
      </c>
      <c r="L238">
        <v>0</v>
      </c>
      <c r="M238">
        <v>1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2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1</v>
      </c>
      <c r="AB238">
        <v>0</v>
      </c>
      <c r="AC238">
        <v>1</v>
      </c>
      <c r="AD238">
        <v>0</v>
      </c>
      <c r="AE238">
        <v>0</v>
      </c>
      <c r="AF238">
        <v>0</v>
      </c>
      <c r="AG238">
        <v>0</v>
      </c>
      <c r="AH238">
        <v>2</v>
      </c>
      <c r="AI238">
        <v>0</v>
      </c>
      <c r="AJ238">
        <v>1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f t="shared" si="3"/>
        <v>10</v>
      </c>
    </row>
    <row r="239" spans="1:54" x14ac:dyDescent="0.35">
      <c r="A239" t="s">
        <v>331</v>
      </c>
      <c r="B239" t="s">
        <v>238</v>
      </c>
      <c r="C239">
        <v>0</v>
      </c>
      <c r="D239">
        <v>0</v>
      </c>
      <c r="E239">
        <v>0</v>
      </c>
      <c r="F239">
        <v>1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1</v>
      </c>
      <c r="M239">
        <v>1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1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1</v>
      </c>
      <c r="AB239">
        <v>0</v>
      </c>
      <c r="AC239">
        <v>1</v>
      </c>
      <c r="AD239">
        <v>1</v>
      </c>
      <c r="AE239">
        <v>0</v>
      </c>
      <c r="AF239">
        <v>0</v>
      </c>
      <c r="AG239">
        <v>0</v>
      </c>
      <c r="AH239">
        <v>2</v>
      </c>
      <c r="AI239">
        <v>0</v>
      </c>
      <c r="AJ239">
        <v>1</v>
      </c>
      <c r="AK239">
        <v>1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1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1</v>
      </c>
      <c r="AY239">
        <v>0</v>
      </c>
      <c r="AZ239">
        <v>0</v>
      </c>
      <c r="BA239">
        <v>0</v>
      </c>
      <c r="BB239">
        <f t="shared" si="3"/>
        <v>13</v>
      </c>
    </row>
    <row r="240" spans="1:54" x14ac:dyDescent="0.35">
      <c r="A240" t="s">
        <v>332</v>
      </c>
      <c r="B240" t="s">
        <v>238</v>
      </c>
      <c r="C240">
        <v>0</v>
      </c>
      <c r="D240">
        <v>0</v>
      </c>
      <c r="E240">
        <v>0</v>
      </c>
      <c r="F240">
        <v>1</v>
      </c>
      <c r="G240">
        <v>0</v>
      </c>
      <c r="H240">
        <v>0</v>
      </c>
      <c r="I240">
        <v>1</v>
      </c>
      <c r="J240">
        <v>0</v>
      </c>
      <c r="K240">
        <v>4</v>
      </c>
      <c r="L240">
        <v>1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1</v>
      </c>
      <c r="AD240">
        <v>0</v>
      </c>
      <c r="AE240">
        <v>1</v>
      </c>
      <c r="AF240">
        <v>0</v>
      </c>
      <c r="AG240">
        <v>0</v>
      </c>
      <c r="AH240">
        <v>1</v>
      </c>
      <c r="AI240">
        <v>0</v>
      </c>
      <c r="AJ240">
        <v>1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f t="shared" si="3"/>
        <v>11</v>
      </c>
    </row>
    <row r="241" spans="1:54" x14ac:dyDescent="0.35">
      <c r="A241" t="s">
        <v>333</v>
      </c>
      <c r="B241" t="s">
        <v>238</v>
      </c>
      <c r="C241">
        <v>0</v>
      </c>
      <c r="D241">
        <v>0</v>
      </c>
      <c r="E241">
        <v>1</v>
      </c>
      <c r="F241">
        <v>0</v>
      </c>
      <c r="G241">
        <v>0</v>
      </c>
      <c r="H241">
        <v>0</v>
      </c>
      <c r="I241">
        <v>1</v>
      </c>
      <c r="J241">
        <v>0</v>
      </c>
      <c r="K241">
        <v>0</v>
      </c>
      <c r="L241">
        <v>1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2</v>
      </c>
      <c r="AB241">
        <v>0</v>
      </c>
      <c r="AC241">
        <v>3</v>
      </c>
      <c r="AD241">
        <v>0</v>
      </c>
      <c r="AE241">
        <v>0</v>
      </c>
      <c r="AF241">
        <v>0</v>
      </c>
      <c r="AG241">
        <v>0</v>
      </c>
      <c r="AH241">
        <v>4</v>
      </c>
      <c r="AI241">
        <v>0</v>
      </c>
      <c r="AJ241">
        <v>3</v>
      </c>
      <c r="AK241">
        <v>0</v>
      </c>
      <c r="AL241">
        <v>1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1</v>
      </c>
      <c r="AY241">
        <v>0</v>
      </c>
      <c r="AZ241">
        <v>0</v>
      </c>
      <c r="BA241">
        <v>0</v>
      </c>
      <c r="BB241">
        <f t="shared" si="3"/>
        <v>17</v>
      </c>
    </row>
    <row r="242" spans="1:54" x14ac:dyDescent="0.35">
      <c r="A242" t="s">
        <v>334</v>
      </c>
      <c r="B242" t="s">
        <v>238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1</v>
      </c>
      <c r="K242">
        <v>2</v>
      </c>
      <c r="L242">
        <v>1</v>
      </c>
      <c r="M242">
        <v>1</v>
      </c>
      <c r="N242">
        <v>0</v>
      </c>
      <c r="O242">
        <v>0</v>
      </c>
      <c r="P242">
        <v>0</v>
      </c>
      <c r="Q242">
        <v>0</v>
      </c>
      <c r="R242">
        <v>1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1</v>
      </c>
      <c r="AB242">
        <v>0</v>
      </c>
      <c r="AC242">
        <v>1</v>
      </c>
      <c r="AD242">
        <v>0</v>
      </c>
      <c r="AE242">
        <v>0</v>
      </c>
      <c r="AF242">
        <v>0</v>
      </c>
      <c r="AG242">
        <v>0</v>
      </c>
      <c r="AH242">
        <v>2</v>
      </c>
      <c r="AI242">
        <v>0</v>
      </c>
      <c r="AJ242">
        <v>1</v>
      </c>
      <c r="AK242">
        <v>1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f t="shared" si="3"/>
        <v>12</v>
      </c>
    </row>
    <row r="243" spans="1:54" x14ac:dyDescent="0.35">
      <c r="A243" t="s">
        <v>335</v>
      </c>
      <c r="B243" t="s">
        <v>238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1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3</v>
      </c>
      <c r="V243">
        <v>1</v>
      </c>
      <c r="W243">
        <v>0</v>
      </c>
      <c r="X243">
        <v>0</v>
      </c>
      <c r="Y243">
        <v>0</v>
      </c>
      <c r="Z243">
        <v>0</v>
      </c>
      <c r="AA243">
        <v>1</v>
      </c>
      <c r="AB243">
        <v>0</v>
      </c>
      <c r="AC243">
        <v>1</v>
      </c>
      <c r="AD243">
        <v>2</v>
      </c>
      <c r="AE243">
        <v>0</v>
      </c>
      <c r="AF243">
        <v>0</v>
      </c>
      <c r="AG243">
        <v>0</v>
      </c>
      <c r="AH243">
        <v>1</v>
      </c>
      <c r="AI243">
        <v>0</v>
      </c>
      <c r="AJ243">
        <v>1</v>
      </c>
      <c r="AK243">
        <v>1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f t="shared" si="3"/>
        <v>12</v>
      </c>
    </row>
    <row r="244" spans="1:54" x14ac:dyDescent="0.35">
      <c r="A244" t="s">
        <v>336</v>
      </c>
      <c r="B244" t="s">
        <v>238</v>
      </c>
      <c r="C244">
        <v>3</v>
      </c>
      <c r="D244">
        <v>1</v>
      </c>
      <c r="E244">
        <v>0</v>
      </c>
      <c r="F244">
        <v>0</v>
      </c>
      <c r="G244">
        <v>0</v>
      </c>
      <c r="H244">
        <v>0</v>
      </c>
      <c r="I244">
        <v>1</v>
      </c>
      <c r="J244">
        <v>0</v>
      </c>
      <c r="K244">
        <v>0</v>
      </c>
      <c r="L244">
        <v>1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1</v>
      </c>
      <c r="S244">
        <v>0</v>
      </c>
      <c r="T244">
        <v>0</v>
      </c>
      <c r="U244">
        <v>0</v>
      </c>
      <c r="V244">
        <v>1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1</v>
      </c>
      <c r="AD244">
        <v>1</v>
      </c>
      <c r="AE244">
        <v>0</v>
      </c>
      <c r="AF244">
        <v>0</v>
      </c>
      <c r="AG244">
        <v>0</v>
      </c>
      <c r="AH244">
        <v>1</v>
      </c>
      <c r="AI244">
        <v>0</v>
      </c>
      <c r="AJ244">
        <v>1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1</v>
      </c>
      <c r="BA244">
        <v>0</v>
      </c>
      <c r="BB244">
        <f t="shared" si="3"/>
        <v>13</v>
      </c>
    </row>
    <row r="245" spans="1:54" x14ac:dyDescent="0.35">
      <c r="A245" t="s">
        <v>337</v>
      </c>
      <c r="B245" t="s">
        <v>238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1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2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2</v>
      </c>
      <c r="AD245">
        <v>0</v>
      </c>
      <c r="AE245">
        <v>0</v>
      </c>
      <c r="AF245">
        <v>0</v>
      </c>
      <c r="AG245">
        <v>0</v>
      </c>
      <c r="AH245">
        <v>5</v>
      </c>
      <c r="AI245">
        <v>0</v>
      </c>
      <c r="AJ245">
        <v>2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1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f t="shared" si="3"/>
        <v>13</v>
      </c>
    </row>
    <row r="246" spans="1:54" x14ac:dyDescent="0.35">
      <c r="A246" t="s">
        <v>338</v>
      </c>
      <c r="B246" t="s">
        <v>238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1</v>
      </c>
      <c r="J246">
        <v>0</v>
      </c>
      <c r="K246">
        <v>0</v>
      </c>
      <c r="L246">
        <v>1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1</v>
      </c>
      <c r="W246">
        <v>0</v>
      </c>
      <c r="X246">
        <v>0</v>
      </c>
      <c r="Y246">
        <v>0</v>
      </c>
      <c r="Z246">
        <v>0</v>
      </c>
      <c r="AA246">
        <v>1</v>
      </c>
      <c r="AB246">
        <v>0</v>
      </c>
      <c r="AC246">
        <v>1</v>
      </c>
      <c r="AD246">
        <v>0</v>
      </c>
      <c r="AE246">
        <v>0</v>
      </c>
      <c r="AF246">
        <v>0</v>
      </c>
      <c r="AG246">
        <v>0</v>
      </c>
      <c r="AH246">
        <v>3</v>
      </c>
      <c r="AI246">
        <v>1</v>
      </c>
      <c r="AJ246">
        <v>1</v>
      </c>
      <c r="AK246">
        <v>1</v>
      </c>
      <c r="AL246">
        <v>0</v>
      </c>
      <c r="AM246">
        <v>0</v>
      </c>
      <c r="AN246">
        <v>1</v>
      </c>
      <c r="AO246">
        <v>0</v>
      </c>
      <c r="AP246">
        <v>4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f t="shared" si="3"/>
        <v>16</v>
      </c>
    </row>
    <row r="247" spans="1:54" x14ac:dyDescent="0.35">
      <c r="A247" t="s">
        <v>339</v>
      </c>
      <c r="B247" t="s">
        <v>238</v>
      </c>
      <c r="C247">
        <v>0</v>
      </c>
      <c r="D247">
        <v>0</v>
      </c>
      <c r="E247">
        <v>0</v>
      </c>
      <c r="F247">
        <v>0</v>
      </c>
      <c r="G247">
        <v>1</v>
      </c>
      <c r="H247">
        <v>0</v>
      </c>
      <c r="I247">
        <v>0</v>
      </c>
      <c r="J247">
        <v>0</v>
      </c>
      <c r="K247">
        <v>1</v>
      </c>
      <c r="L247">
        <v>0</v>
      </c>
      <c r="M247">
        <v>1</v>
      </c>
      <c r="N247">
        <v>0</v>
      </c>
      <c r="O247">
        <v>1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1</v>
      </c>
      <c r="AB247">
        <v>0</v>
      </c>
      <c r="AC247">
        <v>2</v>
      </c>
      <c r="AD247">
        <v>0</v>
      </c>
      <c r="AE247">
        <v>2</v>
      </c>
      <c r="AF247">
        <v>0</v>
      </c>
      <c r="AG247">
        <v>0</v>
      </c>
      <c r="AH247">
        <v>1</v>
      </c>
      <c r="AI247">
        <v>0</v>
      </c>
      <c r="AJ247">
        <v>2</v>
      </c>
      <c r="AK247">
        <v>1</v>
      </c>
      <c r="AL247">
        <v>1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f t="shared" si="3"/>
        <v>14</v>
      </c>
    </row>
    <row r="248" spans="1:54" x14ac:dyDescent="0.35">
      <c r="A248" t="s">
        <v>340</v>
      </c>
      <c r="B248" t="s">
        <v>238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1</v>
      </c>
      <c r="J248">
        <v>0</v>
      </c>
      <c r="K248">
        <v>7</v>
      </c>
      <c r="L248">
        <v>1</v>
      </c>
      <c r="M248">
        <v>1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1</v>
      </c>
      <c r="AA248">
        <v>1</v>
      </c>
      <c r="AB248">
        <v>0</v>
      </c>
      <c r="AC248">
        <v>1</v>
      </c>
      <c r="AD248">
        <v>1</v>
      </c>
      <c r="AE248">
        <v>0</v>
      </c>
      <c r="AF248">
        <v>0</v>
      </c>
      <c r="AG248">
        <v>0</v>
      </c>
      <c r="AH248">
        <v>1</v>
      </c>
      <c r="AI248">
        <v>0</v>
      </c>
      <c r="AJ248">
        <v>1</v>
      </c>
      <c r="AK248">
        <v>1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f t="shared" si="3"/>
        <v>17</v>
      </c>
    </row>
    <row r="249" spans="1:54" x14ac:dyDescent="0.35">
      <c r="A249" t="s">
        <v>341</v>
      </c>
      <c r="B249" t="s">
        <v>238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1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3</v>
      </c>
      <c r="V249">
        <v>0</v>
      </c>
      <c r="W249">
        <v>0</v>
      </c>
      <c r="X249">
        <v>0</v>
      </c>
      <c r="Y249">
        <v>0</v>
      </c>
      <c r="Z249">
        <v>1</v>
      </c>
      <c r="AA249">
        <v>0</v>
      </c>
      <c r="AB249">
        <v>0</v>
      </c>
      <c r="AC249">
        <v>1</v>
      </c>
      <c r="AD249">
        <v>0</v>
      </c>
      <c r="AE249">
        <v>1</v>
      </c>
      <c r="AF249">
        <v>1</v>
      </c>
      <c r="AG249">
        <v>0</v>
      </c>
      <c r="AH249">
        <v>1</v>
      </c>
      <c r="AI249">
        <v>0</v>
      </c>
      <c r="AJ249">
        <v>1</v>
      </c>
      <c r="AK249">
        <v>1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f t="shared" si="3"/>
        <v>11</v>
      </c>
    </row>
    <row r="250" spans="1:54" x14ac:dyDescent="0.35">
      <c r="A250" t="s">
        <v>342</v>
      </c>
      <c r="B250" t="s">
        <v>238</v>
      </c>
      <c r="C250">
        <v>1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2</v>
      </c>
      <c r="L250">
        <v>1</v>
      </c>
      <c r="M250">
        <v>1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2</v>
      </c>
      <c r="V250">
        <v>0</v>
      </c>
      <c r="W250">
        <v>0</v>
      </c>
      <c r="X250">
        <v>0</v>
      </c>
      <c r="Y250">
        <v>0</v>
      </c>
      <c r="Z250">
        <v>3</v>
      </c>
      <c r="AA250">
        <v>1</v>
      </c>
      <c r="AB250">
        <v>0</v>
      </c>
      <c r="AC250">
        <v>1</v>
      </c>
      <c r="AD250">
        <v>0</v>
      </c>
      <c r="AE250">
        <v>1</v>
      </c>
      <c r="AF250">
        <v>0</v>
      </c>
      <c r="AG250">
        <v>0</v>
      </c>
      <c r="AH250">
        <v>4</v>
      </c>
      <c r="AI250">
        <v>0</v>
      </c>
      <c r="AJ250">
        <v>2</v>
      </c>
      <c r="AK250">
        <v>1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f t="shared" si="3"/>
        <v>20</v>
      </c>
    </row>
    <row r="251" spans="1:54" x14ac:dyDescent="0.35">
      <c r="A251" t="s">
        <v>343</v>
      </c>
      <c r="B251" t="s">
        <v>238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1</v>
      </c>
      <c r="L251">
        <v>1</v>
      </c>
      <c r="M251">
        <v>1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1</v>
      </c>
      <c r="AB251">
        <v>0</v>
      </c>
      <c r="AC251">
        <v>1</v>
      </c>
      <c r="AD251">
        <v>1</v>
      </c>
      <c r="AE251">
        <v>0</v>
      </c>
      <c r="AF251">
        <v>0</v>
      </c>
      <c r="AG251">
        <v>0</v>
      </c>
      <c r="AH251">
        <v>1</v>
      </c>
      <c r="AI251">
        <v>1</v>
      </c>
      <c r="AJ251">
        <v>1</v>
      </c>
      <c r="AK251">
        <v>1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1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f t="shared" si="3"/>
        <v>11</v>
      </c>
    </row>
    <row r="252" spans="1:54" x14ac:dyDescent="0.35">
      <c r="A252" t="s">
        <v>344</v>
      </c>
      <c r="B252" t="s">
        <v>238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1</v>
      </c>
      <c r="L252">
        <v>1</v>
      </c>
      <c r="M252">
        <v>1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1</v>
      </c>
      <c r="AB252">
        <v>0</v>
      </c>
      <c r="AC252">
        <v>1</v>
      </c>
      <c r="AD252">
        <v>0</v>
      </c>
      <c r="AE252">
        <v>1</v>
      </c>
      <c r="AF252">
        <v>0</v>
      </c>
      <c r="AG252">
        <v>0</v>
      </c>
      <c r="AH252">
        <v>2</v>
      </c>
      <c r="AI252">
        <v>0</v>
      </c>
      <c r="AJ252">
        <v>1</v>
      </c>
      <c r="AK252">
        <v>1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1</v>
      </c>
      <c r="AR252">
        <v>0</v>
      </c>
      <c r="AS252">
        <v>0</v>
      </c>
      <c r="AT252">
        <v>0</v>
      </c>
      <c r="AU252">
        <v>1</v>
      </c>
      <c r="AV252">
        <v>0</v>
      </c>
      <c r="AW252">
        <v>2</v>
      </c>
      <c r="AX252">
        <v>0</v>
      </c>
      <c r="AY252">
        <v>0</v>
      </c>
      <c r="AZ252">
        <v>0</v>
      </c>
      <c r="BA252">
        <v>0</v>
      </c>
      <c r="BB252">
        <f t="shared" si="3"/>
        <v>14</v>
      </c>
    </row>
    <row r="253" spans="1:54" x14ac:dyDescent="0.35">
      <c r="A253" t="s">
        <v>345</v>
      </c>
      <c r="B253" t="s">
        <v>238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1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1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1</v>
      </c>
      <c r="AB253">
        <v>0</v>
      </c>
      <c r="AC253">
        <v>1</v>
      </c>
      <c r="AD253">
        <v>0</v>
      </c>
      <c r="AE253">
        <v>0</v>
      </c>
      <c r="AF253">
        <v>0</v>
      </c>
      <c r="AG253">
        <v>0</v>
      </c>
      <c r="AH253">
        <v>2</v>
      </c>
      <c r="AI253">
        <v>0</v>
      </c>
      <c r="AJ253">
        <v>0</v>
      </c>
      <c r="AK253">
        <v>1</v>
      </c>
      <c r="AL253">
        <v>1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1</v>
      </c>
      <c r="BA253">
        <v>0</v>
      </c>
      <c r="BB253">
        <f t="shared" si="3"/>
        <v>9</v>
      </c>
    </row>
    <row r="254" spans="1:54" x14ac:dyDescent="0.35">
      <c r="A254" t="s">
        <v>346</v>
      </c>
      <c r="B254" t="s">
        <v>238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6</v>
      </c>
      <c r="L254">
        <v>1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1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1</v>
      </c>
      <c r="AD254">
        <v>0</v>
      </c>
      <c r="AE254">
        <v>0</v>
      </c>
      <c r="AF254">
        <v>0</v>
      </c>
      <c r="AG254">
        <v>0</v>
      </c>
      <c r="AH254">
        <v>2</v>
      </c>
      <c r="AI254">
        <v>0</v>
      </c>
      <c r="AJ254">
        <v>1</v>
      </c>
      <c r="AK254">
        <v>0</v>
      </c>
      <c r="AL254">
        <v>1</v>
      </c>
      <c r="AM254">
        <v>0</v>
      </c>
      <c r="AN254">
        <v>0</v>
      </c>
      <c r="AO254">
        <v>0</v>
      </c>
      <c r="AP254">
        <v>1</v>
      </c>
      <c r="AQ254">
        <v>1</v>
      </c>
      <c r="AR254">
        <v>0</v>
      </c>
      <c r="AS254">
        <v>0</v>
      </c>
      <c r="AT254">
        <v>0</v>
      </c>
      <c r="AU254">
        <v>1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f t="shared" si="3"/>
        <v>16</v>
      </c>
    </row>
    <row r="255" spans="1:54" x14ac:dyDescent="0.35">
      <c r="A255" t="s">
        <v>347</v>
      </c>
      <c r="B255" t="s">
        <v>238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1</v>
      </c>
      <c r="M255">
        <v>0</v>
      </c>
      <c r="N255">
        <v>0</v>
      </c>
      <c r="O255">
        <v>1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1</v>
      </c>
      <c r="AD255">
        <v>0</v>
      </c>
      <c r="AE255">
        <v>0</v>
      </c>
      <c r="AF255">
        <v>0</v>
      </c>
      <c r="AG255">
        <v>0</v>
      </c>
      <c r="AH255">
        <v>1</v>
      </c>
      <c r="AI255">
        <v>0</v>
      </c>
      <c r="AJ255">
        <v>1</v>
      </c>
      <c r="AK255">
        <v>1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f t="shared" si="3"/>
        <v>6</v>
      </c>
    </row>
    <row r="256" spans="1:54" x14ac:dyDescent="0.35">
      <c r="A256" t="s">
        <v>348</v>
      </c>
      <c r="B256" t="s">
        <v>238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1</v>
      </c>
      <c r="J256">
        <v>2</v>
      </c>
      <c r="K256">
        <v>0</v>
      </c>
      <c r="L256">
        <v>3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2</v>
      </c>
      <c r="V256">
        <v>0</v>
      </c>
      <c r="W256">
        <v>0</v>
      </c>
      <c r="X256">
        <v>1</v>
      </c>
      <c r="Y256">
        <v>0</v>
      </c>
      <c r="Z256">
        <v>0</v>
      </c>
      <c r="AA256">
        <v>1</v>
      </c>
      <c r="AB256">
        <v>0</v>
      </c>
      <c r="AC256">
        <v>1</v>
      </c>
      <c r="AD256">
        <v>2</v>
      </c>
      <c r="AE256">
        <v>2</v>
      </c>
      <c r="AF256">
        <v>0</v>
      </c>
      <c r="AG256">
        <v>0</v>
      </c>
      <c r="AH256">
        <v>2</v>
      </c>
      <c r="AI256">
        <v>1</v>
      </c>
      <c r="AJ256">
        <v>1</v>
      </c>
      <c r="AK256">
        <v>1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1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f t="shared" si="3"/>
        <v>21</v>
      </c>
    </row>
    <row r="257" spans="1:54" x14ac:dyDescent="0.35">
      <c r="A257" t="s">
        <v>349</v>
      </c>
      <c r="B257" t="s">
        <v>238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3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1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1</v>
      </c>
      <c r="AD257">
        <v>0</v>
      </c>
      <c r="AE257">
        <v>1</v>
      </c>
      <c r="AF257">
        <v>1</v>
      </c>
      <c r="AG257">
        <v>0</v>
      </c>
      <c r="AH257">
        <v>1</v>
      </c>
      <c r="AI257">
        <v>0</v>
      </c>
      <c r="AJ257">
        <v>1</v>
      </c>
      <c r="AK257">
        <v>1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f t="shared" si="3"/>
        <v>10</v>
      </c>
    </row>
    <row r="258" spans="1:54" x14ac:dyDescent="0.35">
      <c r="A258" t="s">
        <v>350</v>
      </c>
      <c r="B258" t="s">
        <v>238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1</v>
      </c>
      <c r="J258">
        <v>0</v>
      </c>
      <c r="K258">
        <v>0</v>
      </c>
      <c r="L258">
        <v>1</v>
      </c>
      <c r="M258">
        <v>1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1</v>
      </c>
      <c r="AB258">
        <v>0</v>
      </c>
      <c r="AC258">
        <v>1</v>
      </c>
      <c r="AD258">
        <v>0</v>
      </c>
      <c r="AE258">
        <v>0</v>
      </c>
      <c r="AF258">
        <v>0</v>
      </c>
      <c r="AG258">
        <v>0</v>
      </c>
      <c r="AH258">
        <v>1</v>
      </c>
      <c r="AI258">
        <v>0</v>
      </c>
      <c r="AJ258">
        <v>1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f t="shared" ref="BB258:BB321" si="4">SUM(C258:BA258)</f>
        <v>7</v>
      </c>
    </row>
    <row r="259" spans="1:54" x14ac:dyDescent="0.35">
      <c r="A259" t="s">
        <v>351</v>
      </c>
      <c r="B259" t="s">
        <v>238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1</v>
      </c>
      <c r="J259">
        <v>0</v>
      </c>
      <c r="K259">
        <v>0</v>
      </c>
      <c r="L259">
        <v>1</v>
      </c>
      <c r="M259">
        <v>1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1</v>
      </c>
      <c r="AB259">
        <v>0</v>
      </c>
      <c r="AC259">
        <v>1</v>
      </c>
      <c r="AD259">
        <v>0</v>
      </c>
      <c r="AE259">
        <v>0</v>
      </c>
      <c r="AF259">
        <v>0</v>
      </c>
      <c r="AG259">
        <v>0</v>
      </c>
      <c r="AH259">
        <v>2</v>
      </c>
      <c r="AI259">
        <v>0</v>
      </c>
      <c r="AJ259">
        <v>1</v>
      </c>
      <c r="AK259">
        <v>1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1</v>
      </c>
      <c r="BB259">
        <f t="shared" si="4"/>
        <v>10</v>
      </c>
    </row>
    <row r="260" spans="1:54" x14ac:dyDescent="0.35">
      <c r="A260" t="s">
        <v>352</v>
      </c>
      <c r="B260" t="s">
        <v>238</v>
      </c>
      <c r="C260">
        <v>0</v>
      </c>
      <c r="D260">
        <v>1</v>
      </c>
      <c r="E260">
        <v>0</v>
      </c>
      <c r="F260">
        <v>0</v>
      </c>
      <c r="G260">
        <v>2</v>
      </c>
      <c r="H260">
        <v>0</v>
      </c>
      <c r="I260">
        <v>0</v>
      </c>
      <c r="J260">
        <v>0</v>
      </c>
      <c r="K260">
        <v>1</v>
      </c>
      <c r="L260">
        <v>1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1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1</v>
      </c>
      <c r="AX260">
        <v>0</v>
      </c>
      <c r="AY260">
        <v>0</v>
      </c>
      <c r="AZ260">
        <v>0</v>
      </c>
      <c r="BA260">
        <v>0</v>
      </c>
      <c r="BB260">
        <f t="shared" si="4"/>
        <v>7</v>
      </c>
    </row>
    <row r="261" spans="1:54" x14ac:dyDescent="0.35">
      <c r="A261" t="s">
        <v>353</v>
      </c>
      <c r="B261" t="s">
        <v>238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2</v>
      </c>
      <c r="L261">
        <v>1</v>
      </c>
      <c r="M261">
        <v>1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1</v>
      </c>
      <c r="U261">
        <v>2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1</v>
      </c>
      <c r="AC261">
        <v>1</v>
      </c>
      <c r="AD261">
        <v>0</v>
      </c>
      <c r="AE261">
        <v>0</v>
      </c>
      <c r="AF261">
        <v>0</v>
      </c>
      <c r="AG261">
        <v>0</v>
      </c>
      <c r="AH261">
        <v>1</v>
      </c>
      <c r="AI261">
        <v>0</v>
      </c>
      <c r="AJ261">
        <v>1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1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f t="shared" si="4"/>
        <v>12</v>
      </c>
    </row>
    <row r="262" spans="1:54" x14ac:dyDescent="0.35">
      <c r="A262" t="s">
        <v>354</v>
      </c>
      <c r="B262" t="s">
        <v>238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1</v>
      </c>
      <c r="J262">
        <v>0</v>
      </c>
      <c r="K262">
        <v>0</v>
      </c>
      <c r="L262">
        <v>1</v>
      </c>
      <c r="M262">
        <v>1</v>
      </c>
      <c r="N262">
        <v>0</v>
      </c>
      <c r="O262">
        <v>0</v>
      </c>
      <c r="P262">
        <v>0</v>
      </c>
      <c r="Q262">
        <v>0</v>
      </c>
      <c r="R262">
        <v>1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1</v>
      </c>
      <c r="AB262">
        <v>1</v>
      </c>
      <c r="AC262">
        <v>1</v>
      </c>
      <c r="AD262">
        <v>0</v>
      </c>
      <c r="AE262">
        <v>1</v>
      </c>
      <c r="AF262">
        <v>0</v>
      </c>
      <c r="AG262">
        <v>0</v>
      </c>
      <c r="AH262">
        <v>2</v>
      </c>
      <c r="AI262">
        <v>1</v>
      </c>
      <c r="AJ262">
        <v>1</v>
      </c>
      <c r="AK262">
        <v>1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1</v>
      </c>
      <c r="AX262">
        <v>0</v>
      </c>
      <c r="AY262">
        <v>0</v>
      </c>
      <c r="AZ262">
        <v>0</v>
      </c>
      <c r="BA262">
        <v>0</v>
      </c>
      <c r="BB262">
        <f t="shared" si="4"/>
        <v>14</v>
      </c>
    </row>
    <row r="263" spans="1:54" x14ac:dyDescent="0.35">
      <c r="A263" t="s">
        <v>355</v>
      </c>
      <c r="B263" t="s">
        <v>238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1</v>
      </c>
      <c r="M263">
        <v>1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1</v>
      </c>
      <c r="AD263">
        <v>0</v>
      </c>
      <c r="AE263">
        <v>0</v>
      </c>
      <c r="AF263">
        <v>0</v>
      </c>
      <c r="AG263">
        <v>0</v>
      </c>
      <c r="AH263">
        <v>1</v>
      </c>
      <c r="AI263">
        <v>0</v>
      </c>
      <c r="AJ263">
        <v>1</v>
      </c>
      <c r="AK263">
        <v>1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1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f t="shared" si="4"/>
        <v>7</v>
      </c>
    </row>
    <row r="264" spans="1:54" x14ac:dyDescent="0.35">
      <c r="A264" t="s">
        <v>356</v>
      </c>
      <c r="B264" t="s">
        <v>238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2</v>
      </c>
      <c r="L264">
        <v>1</v>
      </c>
      <c r="M264">
        <v>1</v>
      </c>
      <c r="N264">
        <v>0</v>
      </c>
      <c r="O264">
        <v>0</v>
      </c>
      <c r="P264">
        <v>0</v>
      </c>
      <c r="Q264">
        <v>0</v>
      </c>
      <c r="R264">
        <v>1</v>
      </c>
      <c r="S264">
        <v>0</v>
      </c>
      <c r="T264">
        <v>0</v>
      </c>
      <c r="U264">
        <v>1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1</v>
      </c>
      <c r="AB264">
        <v>0</v>
      </c>
      <c r="AC264">
        <v>1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2</v>
      </c>
      <c r="AK264">
        <v>0</v>
      </c>
      <c r="AL264">
        <v>0</v>
      </c>
      <c r="AM264">
        <v>0</v>
      </c>
      <c r="AN264">
        <v>0</v>
      </c>
      <c r="AO264">
        <v>1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1</v>
      </c>
      <c r="BA264">
        <v>0</v>
      </c>
      <c r="BB264">
        <f t="shared" si="4"/>
        <v>12</v>
      </c>
    </row>
    <row r="265" spans="1:54" x14ac:dyDescent="0.35">
      <c r="A265" t="s">
        <v>357</v>
      </c>
      <c r="B265" t="s">
        <v>238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1</v>
      </c>
      <c r="J265">
        <v>0</v>
      </c>
      <c r="K265">
        <v>1</v>
      </c>
      <c r="L265">
        <v>1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2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1</v>
      </c>
      <c r="AD265">
        <v>0</v>
      </c>
      <c r="AE265">
        <v>2</v>
      </c>
      <c r="AF265">
        <v>1</v>
      </c>
      <c r="AG265">
        <v>0</v>
      </c>
      <c r="AH265">
        <v>2</v>
      </c>
      <c r="AI265">
        <v>0</v>
      </c>
      <c r="AJ265">
        <v>1</v>
      </c>
      <c r="AK265">
        <v>1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f t="shared" si="4"/>
        <v>13</v>
      </c>
    </row>
    <row r="266" spans="1:54" x14ac:dyDescent="0.35">
      <c r="A266" t="s">
        <v>358</v>
      </c>
      <c r="B266" t="s">
        <v>238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2</v>
      </c>
      <c r="V266">
        <v>1</v>
      </c>
      <c r="W266">
        <v>0</v>
      </c>
      <c r="X266">
        <v>0</v>
      </c>
      <c r="Y266">
        <v>0</v>
      </c>
      <c r="Z266">
        <v>0</v>
      </c>
      <c r="AA266">
        <v>1</v>
      </c>
      <c r="AB266">
        <v>0</v>
      </c>
      <c r="AC266">
        <v>1</v>
      </c>
      <c r="AD266">
        <v>0</v>
      </c>
      <c r="AE266">
        <v>1</v>
      </c>
      <c r="AF266">
        <v>1</v>
      </c>
      <c r="AG266">
        <v>0</v>
      </c>
      <c r="AH266">
        <v>2</v>
      </c>
      <c r="AI266">
        <v>0</v>
      </c>
      <c r="AJ266">
        <v>1</v>
      </c>
      <c r="AK266">
        <v>1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2</v>
      </c>
      <c r="AX266">
        <v>0</v>
      </c>
      <c r="AY266">
        <v>0</v>
      </c>
      <c r="AZ266">
        <v>0</v>
      </c>
      <c r="BA266">
        <v>0</v>
      </c>
      <c r="BB266">
        <f t="shared" si="4"/>
        <v>13</v>
      </c>
    </row>
    <row r="267" spans="1:54" x14ac:dyDescent="0.35">
      <c r="A267" t="s">
        <v>359</v>
      </c>
      <c r="B267" t="s">
        <v>238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1</v>
      </c>
      <c r="M267">
        <v>1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1</v>
      </c>
      <c r="AA267">
        <v>0</v>
      </c>
      <c r="AB267">
        <v>0</v>
      </c>
      <c r="AC267">
        <v>1</v>
      </c>
      <c r="AD267">
        <v>0</v>
      </c>
      <c r="AE267">
        <v>0</v>
      </c>
      <c r="AF267">
        <v>0</v>
      </c>
      <c r="AG267">
        <v>0</v>
      </c>
      <c r="AH267">
        <v>1</v>
      </c>
      <c r="AI267">
        <v>0</v>
      </c>
      <c r="AJ267">
        <v>1</v>
      </c>
      <c r="AK267">
        <v>1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f t="shared" si="4"/>
        <v>7</v>
      </c>
    </row>
    <row r="268" spans="1:54" x14ac:dyDescent="0.35">
      <c r="A268" t="s">
        <v>360</v>
      </c>
      <c r="B268" t="s">
        <v>238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1</v>
      </c>
      <c r="J268">
        <v>0</v>
      </c>
      <c r="K268">
        <v>1</v>
      </c>
      <c r="L268">
        <v>1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1</v>
      </c>
      <c r="V268">
        <v>0</v>
      </c>
      <c r="W268">
        <v>0</v>
      </c>
      <c r="X268">
        <v>0</v>
      </c>
      <c r="Y268">
        <v>2</v>
      </c>
      <c r="Z268">
        <v>1</v>
      </c>
      <c r="AA268">
        <v>0</v>
      </c>
      <c r="AB268">
        <v>0</v>
      </c>
      <c r="AC268">
        <v>1</v>
      </c>
      <c r="AD268">
        <v>0</v>
      </c>
      <c r="AE268">
        <v>0</v>
      </c>
      <c r="AF268">
        <v>0</v>
      </c>
      <c r="AG268">
        <v>0</v>
      </c>
      <c r="AH268">
        <v>1</v>
      </c>
      <c r="AI268">
        <v>0</v>
      </c>
      <c r="AJ268">
        <v>1</v>
      </c>
      <c r="AK268">
        <v>1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2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f t="shared" si="4"/>
        <v>13</v>
      </c>
    </row>
    <row r="269" spans="1:54" x14ac:dyDescent="0.35">
      <c r="A269" t="s">
        <v>361</v>
      </c>
      <c r="B269" t="s">
        <v>238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1</v>
      </c>
      <c r="J269">
        <v>0</v>
      </c>
      <c r="K269">
        <v>0</v>
      </c>
      <c r="L269">
        <v>1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1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1</v>
      </c>
      <c r="AB269">
        <v>0</v>
      </c>
      <c r="AC269">
        <v>1</v>
      </c>
      <c r="AD269">
        <v>1</v>
      </c>
      <c r="AE269">
        <v>0</v>
      </c>
      <c r="AF269">
        <v>0</v>
      </c>
      <c r="AG269">
        <v>0</v>
      </c>
      <c r="AH269">
        <v>1</v>
      </c>
      <c r="AI269">
        <v>0</v>
      </c>
      <c r="AJ269">
        <v>1</v>
      </c>
      <c r="AK269">
        <v>1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1</v>
      </c>
      <c r="AR269">
        <v>0</v>
      </c>
      <c r="AS269">
        <v>0</v>
      </c>
      <c r="AT269">
        <v>0</v>
      </c>
      <c r="AU269">
        <v>1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f t="shared" si="4"/>
        <v>11</v>
      </c>
    </row>
    <row r="270" spans="1:54" x14ac:dyDescent="0.35">
      <c r="A270" t="s">
        <v>362</v>
      </c>
      <c r="B270" t="s">
        <v>238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1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2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1</v>
      </c>
      <c r="AB270">
        <v>0</v>
      </c>
      <c r="AC270">
        <v>2</v>
      </c>
      <c r="AD270">
        <v>0</v>
      </c>
      <c r="AE270">
        <v>1</v>
      </c>
      <c r="AF270">
        <v>0</v>
      </c>
      <c r="AG270">
        <v>0</v>
      </c>
      <c r="AH270">
        <v>0</v>
      </c>
      <c r="AI270">
        <v>0</v>
      </c>
      <c r="AJ270">
        <v>1</v>
      </c>
      <c r="AK270">
        <v>1</v>
      </c>
      <c r="AL270">
        <v>0</v>
      </c>
      <c r="AM270">
        <v>0</v>
      </c>
      <c r="AN270">
        <v>1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f t="shared" si="4"/>
        <v>10</v>
      </c>
    </row>
    <row r="271" spans="1:54" x14ac:dyDescent="0.35">
      <c r="A271" t="s">
        <v>363</v>
      </c>
      <c r="B271" t="s">
        <v>238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1</v>
      </c>
      <c r="J271">
        <v>0</v>
      </c>
      <c r="K271">
        <v>8</v>
      </c>
      <c r="L271">
        <v>1</v>
      </c>
      <c r="M271">
        <v>1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1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1</v>
      </c>
      <c r="AB271">
        <v>0</v>
      </c>
      <c r="AC271">
        <v>1</v>
      </c>
      <c r="AD271">
        <v>0</v>
      </c>
      <c r="AE271">
        <v>0</v>
      </c>
      <c r="AF271">
        <v>0</v>
      </c>
      <c r="AG271">
        <v>0</v>
      </c>
      <c r="AH271">
        <v>2</v>
      </c>
      <c r="AI271">
        <v>0</v>
      </c>
      <c r="AJ271">
        <v>1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f t="shared" si="4"/>
        <v>17</v>
      </c>
    </row>
    <row r="272" spans="1:54" x14ac:dyDescent="0.35">
      <c r="A272" t="s">
        <v>364</v>
      </c>
      <c r="B272" t="s">
        <v>238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1</v>
      </c>
      <c r="J272">
        <v>0</v>
      </c>
      <c r="K272">
        <v>1</v>
      </c>
      <c r="L272">
        <v>0</v>
      </c>
      <c r="M272">
        <v>1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2</v>
      </c>
      <c r="V272">
        <v>0</v>
      </c>
      <c r="W272">
        <v>0</v>
      </c>
      <c r="X272">
        <v>0</v>
      </c>
      <c r="Y272">
        <v>0</v>
      </c>
      <c r="Z272">
        <v>1</v>
      </c>
      <c r="AA272">
        <v>1</v>
      </c>
      <c r="AB272">
        <v>0</v>
      </c>
      <c r="AC272">
        <v>1</v>
      </c>
      <c r="AD272">
        <v>0</v>
      </c>
      <c r="AE272">
        <v>0</v>
      </c>
      <c r="AF272">
        <v>0</v>
      </c>
      <c r="AG272">
        <v>0</v>
      </c>
      <c r="AH272">
        <v>2</v>
      </c>
      <c r="AI272">
        <v>0</v>
      </c>
      <c r="AJ272">
        <v>1</v>
      </c>
      <c r="AK272">
        <v>1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f t="shared" si="4"/>
        <v>12</v>
      </c>
    </row>
    <row r="273" spans="1:54" x14ac:dyDescent="0.35">
      <c r="A273" t="s">
        <v>365</v>
      </c>
      <c r="B273" t="s">
        <v>238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1</v>
      </c>
      <c r="J273">
        <v>0</v>
      </c>
      <c r="K273">
        <v>1</v>
      </c>
      <c r="L273">
        <v>1</v>
      </c>
      <c r="M273">
        <v>1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1</v>
      </c>
      <c r="AB273">
        <v>0</v>
      </c>
      <c r="AC273">
        <v>1</v>
      </c>
      <c r="AD273">
        <v>0</v>
      </c>
      <c r="AE273">
        <v>0</v>
      </c>
      <c r="AF273">
        <v>0</v>
      </c>
      <c r="AG273">
        <v>1</v>
      </c>
      <c r="AH273">
        <v>3</v>
      </c>
      <c r="AI273">
        <v>0</v>
      </c>
      <c r="AJ273">
        <v>1</v>
      </c>
      <c r="AK273">
        <v>1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1</v>
      </c>
      <c r="AX273">
        <v>0</v>
      </c>
      <c r="AY273">
        <v>0</v>
      </c>
      <c r="AZ273">
        <v>0</v>
      </c>
      <c r="BA273">
        <v>1</v>
      </c>
      <c r="BB273">
        <f t="shared" si="4"/>
        <v>14</v>
      </c>
    </row>
    <row r="274" spans="1:54" x14ac:dyDescent="0.35">
      <c r="A274" t="s">
        <v>366</v>
      </c>
      <c r="B274" t="s">
        <v>238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1</v>
      </c>
      <c r="J274">
        <v>0</v>
      </c>
      <c r="K274">
        <v>5</v>
      </c>
      <c r="L274">
        <v>1</v>
      </c>
      <c r="M274">
        <v>1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1</v>
      </c>
      <c r="AA274">
        <v>0</v>
      </c>
      <c r="AB274">
        <v>1</v>
      </c>
      <c r="AC274">
        <v>1</v>
      </c>
      <c r="AD274">
        <v>0</v>
      </c>
      <c r="AE274">
        <v>0</v>
      </c>
      <c r="AF274">
        <v>0</v>
      </c>
      <c r="AG274">
        <v>0</v>
      </c>
      <c r="AH274">
        <v>1</v>
      </c>
      <c r="AI274">
        <v>0</v>
      </c>
      <c r="AJ274">
        <v>1</v>
      </c>
      <c r="AK274">
        <v>1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1</v>
      </c>
      <c r="AV274">
        <v>0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f t="shared" si="4"/>
        <v>15</v>
      </c>
    </row>
    <row r="275" spans="1:54" x14ac:dyDescent="0.35">
      <c r="A275" t="s">
        <v>367</v>
      </c>
      <c r="B275" t="s">
        <v>238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1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1</v>
      </c>
      <c r="AD275">
        <v>1</v>
      </c>
      <c r="AE275">
        <v>1</v>
      </c>
      <c r="AF275">
        <v>0</v>
      </c>
      <c r="AG275">
        <v>0</v>
      </c>
      <c r="AH275">
        <v>1</v>
      </c>
      <c r="AI275">
        <v>0</v>
      </c>
      <c r="AJ275">
        <v>1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f t="shared" si="4"/>
        <v>6</v>
      </c>
    </row>
    <row r="276" spans="1:54" x14ac:dyDescent="0.35">
      <c r="A276" t="s">
        <v>368</v>
      </c>
      <c r="B276" t="s">
        <v>238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1</v>
      </c>
      <c r="J276">
        <v>0</v>
      </c>
      <c r="K276">
        <v>1</v>
      </c>
      <c r="L276">
        <v>1</v>
      </c>
      <c r="M276">
        <v>1</v>
      </c>
      <c r="N276">
        <v>0</v>
      </c>
      <c r="O276">
        <v>0</v>
      </c>
      <c r="P276">
        <v>0</v>
      </c>
      <c r="Q276">
        <v>0</v>
      </c>
      <c r="R276">
        <v>1</v>
      </c>
      <c r="S276">
        <v>0</v>
      </c>
      <c r="T276">
        <v>0</v>
      </c>
      <c r="U276">
        <v>2</v>
      </c>
      <c r="V276">
        <v>0</v>
      </c>
      <c r="W276">
        <v>0</v>
      </c>
      <c r="X276">
        <v>1</v>
      </c>
      <c r="Y276">
        <v>0</v>
      </c>
      <c r="Z276">
        <v>0</v>
      </c>
      <c r="AA276">
        <v>6</v>
      </c>
      <c r="AB276">
        <v>0</v>
      </c>
      <c r="AC276">
        <v>2</v>
      </c>
      <c r="AD276">
        <v>0</v>
      </c>
      <c r="AE276">
        <v>0</v>
      </c>
      <c r="AF276">
        <v>0</v>
      </c>
      <c r="AG276">
        <v>0</v>
      </c>
      <c r="AH276">
        <v>3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0</v>
      </c>
      <c r="AY276">
        <v>1</v>
      </c>
      <c r="AZ276">
        <v>0</v>
      </c>
      <c r="BA276">
        <v>2</v>
      </c>
      <c r="BB276">
        <f t="shared" si="4"/>
        <v>22</v>
      </c>
    </row>
    <row r="277" spans="1:54" x14ac:dyDescent="0.35">
      <c r="A277" t="s">
        <v>369</v>
      </c>
      <c r="B277" t="s">
        <v>238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1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1</v>
      </c>
      <c r="T277">
        <v>0</v>
      </c>
      <c r="U277">
        <v>2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1</v>
      </c>
      <c r="AD277">
        <v>0</v>
      </c>
      <c r="AE277">
        <v>1</v>
      </c>
      <c r="AF277">
        <v>0</v>
      </c>
      <c r="AG277">
        <v>0</v>
      </c>
      <c r="AH277">
        <v>2</v>
      </c>
      <c r="AI277">
        <v>0</v>
      </c>
      <c r="AJ277">
        <v>1</v>
      </c>
      <c r="AK277">
        <v>1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1</v>
      </c>
      <c r="AX277">
        <v>0</v>
      </c>
      <c r="AY277">
        <v>0</v>
      </c>
      <c r="AZ277">
        <v>1</v>
      </c>
      <c r="BA277">
        <v>0</v>
      </c>
      <c r="BB277">
        <f t="shared" si="4"/>
        <v>12</v>
      </c>
    </row>
    <row r="278" spans="1:54" x14ac:dyDescent="0.35">
      <c r="A278" t="s">
        <v>370</v>
      </c>
      <c r="B278" t="s">
        <v>238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1</v>
      </c>
      <c r="J278">
        <v>0</v>
      </c>
      <c r="K278">
        <v>1</v>
      </c>
      <c r="L278">
        <v>2</v>
      </c>
      <c r="M278">
        <v>1</v>
      </c>
      <c r="N278">
        <v>0</v>
      </c>
      <c r="O278">
        <v>0</v>
      </c>
      <c r="P278">
        <v>0</v>
      </c>
      <c r="Q278">
        <v>0</v>
      </c>
      <c r="R278">
        <v>1</v>
      </c>
      <c r="S278">
        <v>0</v>
      </c>
      <c r="T278">
        <v>0</v>
      </c>
      <c r="U278">
        <v>2</v>
      </c>
      <c r="V278">
        <v>0</v>
      </c>
      <c r="W278">
        <v>0</v>
      </c>
      <c r="X278">
        <v>1</v>
      </c>
      <c r="Y278">
        <v>0</v>
      </c>
      <c r="Z278">
        <v>1</v>
      </c>
      <c r="AA278">
        <v>1</v>
      </c>
      <c r="AB278">
        <v>0</v>
      </c>
      <c r="AC278">
        <v>1</v>
      </c>
      <c r="AD278">
        <v>1</v>
      </c>
      <c r="AE278">
        <v>1</v>
      </c>
      <c r="AF278">
        <v>1</v>
      </c>
      <c r="AG278">
        <v>0</v>
      </c>
      <c r="AH278">
        <v>2</v>
      </c>
      <c r="AI278">
        <v>0</v>
      </c>
      <c r="AJ278">
        <v>1</v>
      </c>
      <c r="AK278">
        <v>1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f t="shared" si="4"/>
        <v>19</v>
      </c>
    </row>
    <row r="279" spans="1:54" x14ac:dyDescent="0.35">
      <c r="A279" t="s">
        <v>371</v>
      </c>
      <c r="B279" t="s">
        <v>238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1</v>
      </c>
      <c r="J279">
        <v>0</v>
      </c>
      <c r="K279">
        <v>3</v>
      </c>
      <c r="L279">
        <v>1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2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1</v>
      </c>
      <c r="AB279">
        <v>0</v>
      </c>
      <c r="AC279">
        <v>1</v>
      </c>
      <c r="AD279">
        <v>0</v>
      </c>
      <c r="AE279">
        <v>0</v>
      </c>
      <c r="AF279">
        <v>0</v>
      </c>
      <c r="AG279">
        <v>0</v>
      </c>
      <c r="AH279">
        <v>1</v>
      </c>
      <c r="AI279">
        <v>0</v>
      </c>
      <c r="AJ279">
        <v>1</v>
      </c>
      <c r="AK279">
        <v>1</v>
      </c>
      <c r="AL279">
        <v>1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1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f t="shared" si="4"/>
        <v>14</v>
      </c>
    </row>
    <row r="280" spans="1:54" x14ac:dyDescent="0.35">
      <c r="A280" t="s">
        <v>372</v>
      </c>
      <c r="B280" t="s">
        <v>238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2</v>
      </c>
      <c r="L280">
        <v>1</v>
      </c>
      <c r="M280">
        <v>1</v>
      </c>
      <c r="N280">
        <v>0</v>
      </c>
      <c r="O280">
        <v>0</v>
      </c>
      <c r="P280">
        <v>0</v>
      </c>
      <c r="Q280">
        <v>0</v>
      </c>
      <c r="R280">
        <v>1</v>
      </c>
      <c r="S280">
        <v>0</v>
      </c>
      <c r="T280">
        <v>0</v>
      </c>
      <c r="U280">
        <v>2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1</v>
      </c>
      <c r="AD280">
        <v>0</v>
      </c>
      <c r="AE280">
        <v>0</v>
      </c>
      <c r="AF280">
        <v>0</v>
      </c>
      <c r="AG280">
        <v>0</v>
      </c>
      <c r="AH280">
        <v>1</v>
      </c>
      <c r="AI280">
        <v>0</v>
      </c>
      <c r="AJ280">
        <v>1</v>
      </c>
      <c r="AK280">
        <v>1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1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f t="shared" si="4"/>
        <v>12</v>
      </c>
    </row>
    <row r="281" spans="1:54" x14ac:dyDescent="0.35">
      <c r="A281" t="s">
        <v>373</v>
      </c>
      <c r="B281" t="s">
        <v>238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1</v>
      </c>
      <c r="J281">
        <v>0</v>
      </c>
      <c r="K281">
        <v>3</v>
      </c>
      <c r="L281">
        <v>1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2</v>
      </c>
      <c r="V281">
        <v>1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2</v>
      </c>
      <c r="AD281">
        <v>0</v>
      </c>
      <c r="AE281">
        <v>3</v>
      </c>
      <c r="AF281">
        <v>1</v>
      </c>
      <c r="AG281">
        <v>0</v>
      </c>
      <c r="AH281">
        <v>2</v>
      </c>
      <c r="AI281">
        <v>0</v>
      </c>
      <c r="AJ281">
        <v>3</v>
      </c>
      <c r="AK281">
        <v>1</v>
      </c>
      <c r="AL281">
        <v>1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f t="shared" si="4"/>
        <v>21</v>
      </c>
    </row>
    <row r="282" spans="1:54" x14ac:dyDescent="0.35">
      <c r="A282" t="s">
        <v>374</v>
      </c>
      <c r="B282" t="s">
        <v>238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1</v>
      </c>
      <c r="J282">
        <v>0</v>
      </c>
      <c r="K282">
        <v>4</v>
      </c>
      <c r="L282">
        <v>1</v>
      </c>
      <c r="M282">
        <v>1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2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1</v>
      </c>
      <c r="AD282">
        <v>0</v>
      </c>
      <c r="AE282">
        <v>0</v>
      </c>
      <c r="AF282">
        <v>0</v>
      </c>
      <c r="AG282">
        <v>0</v>
      </c>
      <c r="AH282">
        <v>1</v>
      </c>
      <c r="AI282">
        <v>1</v>
      </c>
      <c r="AJ282">
        <v>1</v>
      </c>
      <c r="AK282">
        <v>1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1</v>
      </c>
      <c r="AV282">
        <v>0</v>
      </c>
      <c r="AW282">
        <v>0</v>
      </c>
      <c r="AX282">
        <v>0</v>
      </c>
      <c r="AY282">
        <v>0</v>
      </c>
      <c r="AZ282">
        <v>0</v>
      </c>
      <c r="BA282">
        <v>0</v>
      </c>
      <c r="BB282">
        <f t="shared" si="4"/>
        <v>15</v>
      </c>
    </row>
    <row r="283" spans="1:54" x14ac:dyDescent="0.35">
      <c r="A283" t="s">
        <v>375</v>
      </c>
      <c r="B283" t="s">
        <v>238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1</v>
      </c>
      <c r="L283">
        <v>1</v>
      </c>
      <c r="M283">
        <v>1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1</v>
      </c>
      <c r="AB283">
        <v>0</v>
      </c>
      <c r="AC283">
        <v>1</v>
      </c>
      <c r="AD283">
        <v>0</v>
      </c>
      <c r="AE283">
        <v>0</v>
      </c>
      <c r="AF283">
        <v>0</v>
      </c>
      <c r="AG283">
        <v>0</v>
      </c>
      <c r="AH283">
        <v>2</v>
      </c>
      <c r="AI283">
        <v>0</v>
      </c>
      <c r="AJ283">
        <v>1</v>
      </c>
      <c r="AK283">
        <v>0</v>
      </c>
      <c r="AL283">
        <v>0</v>
      </c>
      <c r="AM283">
        <v>0</v>
      </c>
      <c r="AN283">
        <v>1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1</v>
      </c>
      <c r="AX283">
        <v>0</v>
      </c>
      <c r="AY283">
        <v>0</v>
      </c>
      <c r="AZ283">
        <v>0</v>
      </c>
      <c r="BA283">
        <v>0</v>
      </c>
      <c r="BB283">
        <f t="shared" si="4"/>
        <v>10</v>
      </c>
    </row>
    <row r="284" spans="1:54" x14ac:dyDescent="0.35">
      <c r="A284" t="s">
        <v>376</v>
      </c>
      <c r="B284" t="s">
        <v>238</v>
      </c>
      <c r="C284">
        <v>0</v>
      </c>
      <c r="D284">
        <v>0</v>
      </c>
      <c r="E284">
        <v>0</v>
      </c>
      <c r="F284">
        <v>1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1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1</v>
      </c>
      <c r="AE284">
        <v>1</v>
      </c>
      <c r="AF284">
        <v>0</v>
      </c>
      <c r="AG284">
        <v>0</v>
      </c>
      <c r="AH284">
        <v>0</v>
      </c>
      <c r="AI284">
        <v>0</v>
      </c>
      <c r="AJ284">
        <v>1</v>
      </c>
      <c r="AK284">
        <v>1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0</v>
      </c>
      <c r="AY284">
        <v>0</v>
      </c>
      <c r="AZ284">
        <v>0</v>
      </c>
      <c r="BA284">
        <v>0</v>
      </c>
      <c r="BB284">
        <f t="shared" si="4"/>
        <v>6</v>
      </c>
    </row>
    <row r="285" spans="1:54" x14ac:dyDescent="0.35">
      <c r="A285" t="s">
        <v>377</v>
      </c>
      <c r="B285" t="s">
        <v>238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1</v>
      </c>
      <c r="J285">
        <v>1</v>
      </c>
      <c r="K285">
        <v>3</v>
      </c>
      <c r="L285">
        <v>1</v>
      </c>
      <c r="M285">
        <v>0</v>
      </c>
      <c r="N285">
        <v>0</v>
      </c>
      <c r="O285">
        <v>1</v>
      </c>
      <c r="P285">
        <v>0</v>
      </c>
      <c r="Q285">
        <v>0</v>
      </c>
      <c r="R285">
        <v>1</v>
      </c>
      <c r="S285">
        <v>0</v>
      </c>
      <c r="T285">
        <v>2</v>
      </c>
      <c r="U285">
        <v>2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3</v>
      </c>
      <c r="AB285">
        <v>0</v>
      </c>
      <c r="AC285">
        <v>1</v>
      </c>
      <c r="AD285">
        <v>0</v>
      </c>
      <c r="AE285">
        <v>0</v>
      </c>
      <c r="AF285">
        <v>0</v>
      </c>
      <c r="AG285">
        <v>0</v>
      </c>
      <c r="AH285">
        <v>1</v>
      </c>
      <c r="AI285">
        <v>0</v>
      </c>
      <c r="AJ285">
        <v>1</v>
      </c>
      <c r="AK285">
        <v>1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0</v>
      </c>
      <c r="AY285">
        <v>0</v>
      </c>
      <c r="AZ285">
        <v>0</v>
      </c>
      <c r="BA285">
        <v>0</v>
      </c>
      <c r="BB285">
        <f t="shared" si="4"/>
        <v>19</v>
      </c>
    </row>
    <row r="286" spans="1:54" x14ac:dyDescent="0.35">
      <c r="A286" t="s">
        <v>378</v>
      </c>
      <c r="B286" t="s">
        <v>238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1</v>
      </c>
      <c r="K286">
        <v>2</v>
      </c>
      <c r="L286">
        <v>1</v>
      </c>
      <c r="M286">
        <v>1</v>
      </c>
      <c r="N286">
        <v>0</v>
      </c>
      <c r="O286">
        <v>0</v>
      </c>
      <c r="P286">
        <v>0</v>
      </c>
      <c r="Q286">
        <v>0</v>
      </c>
      <c r="R286">
        <v>1</v>
      </c>
      <c r="S286">
        <v>0</v>
      </c>
      <c r="T286">
        <v>0</v>
      </c>
      <c r="U286">
        <v>0</v>
      </c>
      <c r="V286">
        <v>1</v>
      </c>
      <c r="W286">
        <v>0</v>
      </c>
      <c r="X286">
        <v>0</v>
      </c>
      <c r="Y286">
        <v>0</v>
      </c>
      <c r="Z286">
        <v>1</v>
      </c>
      <c r="AA286">
        <v>1</v>
      </c>
      <c r="AB286">
        <v>0</v>
      </c>
      <c r="AC286">
        <v>1</v>
      </c>
      <c r="AD286">
        <v>0</v>
      </c>
      <c r="AE286">
        <v>0</v>
      </c>
      <c r="AF286">
        <v>0</v>
      </c>
      <c r="AG286">
        <v>0</v>
      </c>
      <c r="AH286">
        <v>1</v>
      </c>
      <c r="AI286">
        <v>0</v>
      </c>
      <c r="AJ286">
        <v>1</v>
      </c>
      <c r="AK286">
        <v>1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f t="shared" si="4"/>
        <v>13</v>
      </c>
    </row>
    <row r="287" spans="1:54" x14ac:dyDescent="0.35">
      <c r="A287" t="s">
        <v>379</v>
      </c>
      <c r="B287" t="s">
        <v>238</v>
      </c>
      <c r="C287">
        <v>0</v>
      </c>
      <c r="D287">
        <v>1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6</v>
      </c>
      <c r="L287">
        <v>1</v>
      </c>
      <c r="M287">
        <v>1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2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1</v>
      </c>
      <c r="AD287">
        <v>0</v>
      </c>
      <c r="AE287">
        <v>0</v>
      </c>
      <c r="AF287">
        <v>0</v>
      </c>
      <c r="AG287">
        <v>0</v>
      </c>
      <c r="AH287">
        <v>1</v>
      </c>
      <c r="AI287">
        <v>0</v>
      </c>
      <c r="AJ287">
        <v>1</v>
      </c>
      <c r="AK287">
        <v>1</v>
      </c>
      <c r="AL287">
        <v>1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f t="shared" si="4"/>
        <v>16</v>
      </c>
    </row>
    <row r="288" spans="1:54" x14ac:dyDescent="0.35">
      <c r="A288" t="s">
        <v>380</v>
      </c>
      <c r="B288" t="s">
        <v>238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1</v>
      </c>
      <c r="J288">
        <v>0</v>
      </c>
      <c r="K288">
        <v>5</v>
      </c>
      <c r="L288">
        <v>1</v>
      </c>
      <c r="M288">
        <v>0</v>
      </c>
      <c r="N288">
        <v>0</v>
      </c>
      <c r="O288">
        <v>1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1</v>
      </c>
      <c r="AB288">
        <v>0</v>
      </c>
      <c r="AC288">
        <v>1</v>
      </c>
      <c r="AD288">
        <v>1</v>
      </c>
      <c r="AE288">
        <v>1</v>
      </c>
      <c r="AF288">
        <v>1</v>
      </c>
      <c r="AG288">
        <v>0</v>
      </c>
      <c r="AH288">
        <v>2</v>
      </c>
      <c r="AI288">
        <v>0</v>
      </c>
      <c r="AJ288">
        <v>1</v>
      </c>
      <c r="AK288">
        <v>1</v>
      </c>
      <c r="AL288">
        <v>0</v>
      </c>
      <c r="AM288">
        <v>0</v>
      </c>
      <c r="AN288">
        <v>1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0</v>
      </c>
      <c r="AY288">
        <v>0</v>
      </c>
      <c r="AZ288">
        <v>0</v>
      </c>
      <c r="BA288">
        <v>0</v>
      </c>
      <c r="BB288">
        <f t="shared" si="4"/>
        <v>18</v>
      </c>
    </row>
    <row r="289" spans="1:54" x14ac:dyDescent="0.35">
      <c r="A289" t="s">
        <v>381</v>
      </c>
      <c r="B289" t="s">
        <v>382</v>
      </c>
      <c r="C289">
        <v>0</v>
      </c>
      <c r="D289">
        <v>0</v>
      </c>
      <c r="E289">
        <v>0</v>
      </c>
      <c r="F289">
        <v>2</v>
      </c>
      <c r="G289">
        <v>0</v>
      </c>
      <c r="H289">
        <v>0</v>
      </c>
      <c r="I289">
        <v>1</v>
      </c>
      <c r="J289">
        <v>0</v>
      </c>
      <c r="K289">
        <v>4</v>
      </c>
      <c r="L289">
        <v>1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1</v>
      </c>
      <c r="V289">
        <v>1</v>
      </c>
      <c r="W289">
        <v>0</v>
      </c>
      <c r="X289">
        <v>0</v>
      </c>
      <c r="Y289">
        <v>0</v>
      </c>
      <c r="Z289">
        <v>0</v>
      </c>
      <c r="AA289">
        <v>1</v>
      </c>
      <c r="AB289">
        <v>0</v>
      </c>
      <c r="AC289">
        <v>1</v>
      </c>
      <c r="AD289">
        <v>0</v>
      </c>
      <c r="AE289">
        <v>1</v>
      </c>
      <c r="AF289">
        <v>0</v>
      </c>
      <c r="AG289">
        <v>0</v>
      </c>
      <c r="AH289">
        <v>3</v>
      </c>
      <c r="AI289">
        <v>0</v>
      </c>
      <c r="AJ289">
        <v>1</v>
      </c>
      <c r="AK289">
        <v>1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1</v>
      </c>
      <c r="AV289">
        <v>0</v>
      </c>
      <c r="AW289">
        <v>0</v>
      </c>
      <c r="AX289">
        <v>0</v>
      </c>
      <c r="AY289">
        <v>1</v>
      </c>
      <c r="AZ289">
        <v>0</v>
      </c>
      <c r="BA289">
        <v>1</v>
      </c>
      <c r="BB289">
        <f t="shared" si="4"/>
        <v>21</v>
      </c>
    </row>
    <row r="290" spans="1:54" x14ac:dyDescent="0.35">
      <c r="A290" t="s">
        <v>383</v>
      </c>
      <c r="B290" t="s">
        <v>382</v>
      </c>
      <c r="C290">
        <v>0</v>
      </c>
      <c r="D290">
        <v>0</v>
      </c>
      <c r="E290">
        <v>0</v>
      </c>
      <c r="F290">
        <v>1</v>
      </c>
      <c r="G290">
        <v>0</v>
      </c>
      <c r="H290">
        <v>0</v>
      </c>
      <c r="I290">
        <v>0</v>
      </c>
      <c r="J290">
        <v>1</v>
      </c>
      <c r="K290">
        <v>3</v>
      </c>
      <c r="L290">
        <v>1</v>
      </c>
      <c r="M290">
        <v>1</v>
      </c>
      <c r="N290">
        <v>0</v>
      </c>
      <c r="O290">
        <v>1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3</v>
      </c>
      <c r="V290">
        <v>1</v>
      </c>
      <c r="W290">
        <v>0</v>
      </c>
      <c r="X290">
        <v>0</v>
      </c>
      <c r="Y290">
        <v>0</v>
      </c>
      <c r="Z290">
        <v>0</v>
      </c>
      <c r="AA290">
        <v>1</v>
      </c>
      <c r="AB290">
        <v>0</v>
      </c>
      <c r="AC290">
        <v>1</v>
      </c>
      <c r="AD290">
        <v>1</v>
      </c>
      <c r="AE290">
        <v>0</v>
      </c>
      <c r="AF290">
        <v>0</v>
      </c>
      <c r="AG290">
        <v>0</v>
      </c>
      <c r="AH290">
        <v>1</v>
      </c>
      <c r="AI290">
        <v>0</v>
      </c>
      <c r="AJ290">
        <v>1</v>
      </c>
      <c r="AK290">
        <v>1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1</v>
      </c>
      <c r="AS290">
        <v>0</v>
      </c>
      <c r="AT290">
        <v>0</v>
      </c>
      <c r="AU290">
        <v>1</v>
      </c>
      <c r="AV290">
        <v>0</v>
      </c>
      <c r="AW290">
        <v>1</v>
      </c>
      <c r="AX290">
        <v>0</v>
      </c>
      <c r="AY290">
        <v>0</v>
      </c>
      <c r="AZ290">
        <v>0</v>
      </c>
      <c r="BA290">
        <v>1</v>
      </c>
      <c r="BB290">
        <f t="shared" si="4"/>
        <v>22</v>
      </c>
    </row>
    <row r="291" spans="1:54" x14ac:dyDescent="0.35">
      <c r="A291" t="s">
        <v>384</v>
      </c>
      <c r="B291" t="s">
        <v>382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1</v>
      </c>
      <c r="J291">
        <v>0</v>
      </c>
      <c r="K291">
        <v>2</v>
      </c>
      <c r="L291">
        <v>1</v>
      </c>
      <c r="M291">
        <v>1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1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1</v>
      </c>
      <c r="AD291">
        <v>0</v>
      </c>
      <c r="AE291">
        <v>0</v>
      </c>
      <c r="AF291">
        <v>0</v>
      </c>
      <c r="AG291">
        <v>0</v>
      </c>
      <c r="AH291">
        <v>3</v>
      </c>
      <c r="AI291">
        <v>1</v>
      </c>
      <c r="AJ291">
        <v>1</v>
      </c>
      <c r="AK291">
        <v>1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1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0</v>
      </c>
      <c r="AY291">
        <v>0</v>
      </c>
      <c r="AZ291">
        <v>0</v>
      </c>
      <c r="BA291">
        <v>0</v>
      </c>
      <c r="BB291">
        <f t="shared" si="4"/>
        <v>14</v>
      </c>
    </row>
    <row r="292" spans="1:54" x14ac:dyDescent="0.35">
      <c r="A292" t="s">
        <v>385</v>
      </c>
      <c r="B292" t="s">
        <v>382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1</v>
      </c>
      <c r="M292">
        <v>1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1</v>
      </c>
      <c r="AD292">
        <v>0</v>
      </c>
      <c r="AE292">
        <v>0</v>
      </c>
      <c r="AF292">
        <v>0</v>
      </c>
      <c r="AG292">
        <v>0</v>
      </c>
      <c r="AH292">
        <v>1</v>
      </c>
      <c r="AI292">
        <v>0</v>
      </c>
      <c r="AJ292">
        <v>1</v>
      </c>
      <c r="AK292">
        <v>1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f t="shared" si="4"/>
        <v>6</v>
      </c>
    </row>
    <row r="293" spans="1:54" x14ac:dyDescent="0.35">
      <c r="A293" t="s">
        <v>386</v>
      </c>
      <c r="B293" t="s">
        <v>382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1</v>
      </c>
      <c r="I293">
        <v>0</v>
      </c>
      <c r="J293">
        <v>0</v>
      </c>
      <c r="K293">
        <v>1</v>
      </c>
      <c r="L293">
        <v>1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3</v>
      </c>
      <c r="V293">
        <v>0</v>
      </c>
      <c r="W293">
        <v>1</v>
      </c>
      <c r="X293">
        <v>1</v>
      </c>
      <c r="Y293">
        <v>0</v>
      </c>
      <c r="Z293">
        <v>0</v>
      </c>
      <c r="AA293">
        <v>0</v>
      </c>
      <c r="AB293">
        <v>0</v>
      </c>
      <c r="AC293">
        <v>2</v>
      </c>
      <c r="AD293">
        <v>1</v>
      </c>
      <c r="AE293">
        <v>2</v>
      </c>
      <c r="AF293">
        <v>2</v>
      </c>
      <c r="AG293">
        <v>0</v>
      </c>
      <c r="AH293">
        <v>1</v>
      </c>
      <c r="AI293">
        <v>0</v>
      </c>
      <c r="AJ293">
        <v>1</v>
      </c>
      <c r="AK293">
        <v>1</v>
      </c>
      <c r="AL293">
        <v>0</v>
      </c>
      <c r="AM293">
        <v>0</v>
      </c>
      <c r="AN293">
        <v>0</v>
      </c>
      <c r="AO293">
        <v>1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f t="shared" si="4"/>
        <v>19</v>
      </c>
    </row>
    <row r="294" spans="1:54" x14ac:dyDescent="0.35">
      <c r="A294" t="s">
        <v>387</v>
      </c>
      <c r="B294" t="s">
        <v>382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1</v>
      </c>
      <c r="J294">
        <v>0</v>
      </c>
      <c r="K294">
        <v>0</v>
      </c>
      <c r="L294">
        <v>1</v>
      </c>
      <c r="M294">
        <v>1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2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1</v>
      </c>
      <c r="AB294">
        <v>0</v>
      </c>
      <c r="AC294">
        <v>1</v>
      </c>
      <c r="AD294">
        <v>0</v>
      </c>
      <c r="AE294">
        <v>0</v>
      </c>
      <c r="AF294">
        <v>0</v>
      </c>
      <c r="AG294">
        <v>0</v>
      </c>
      <c r="AH294">
        <v>2</v>
      </c>
      <c r="AI294">
        <v>0</v>
      </c>
      <c r="AJ294">
        <v>1</v>
      </c>
      <c r="AK294">
        <v>1</v>
      </c>
      <c r="AL294">
        <v>0</v>
      </c>
      <c r="AM294">
        <v>4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1</v>
      </c>
      <c r="AV294">
        <v>0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f t="shared" si="4"/>
        <v>16</v>
      </c>
    </row>
    <row r="295" spans="1:54" x14ac:dyDescent="0.35">
      <c r="A295" t="s">
        <v>388</v>
      </c>
      <c r="B295" t="s">
        <v>382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1</v>
      </c>
      <c r="J295">
        <v>1</v>
      </c>
      <c r="K295">
        <v>1</v>
      </c>
      <c r="L295">
        <v>1</v>
      </c>
      <c r="M295">
        <v>1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1</v>
      </c>
      <c r="AA295">
        <v>1</v>
      </c>
      <c r="AB295">
        <v>0</v>
      </c>
      <c r="AC295">
        <v>1</v>
      </c>
      <c r="AD295">
        <v>0</v>
      </c>
      <c r="AE295">
        <v>0</v>
      </c>
      <c r="AF295">
        <v>0</v>
      </c>
      <c r="AG295">
        <v>0</v>
      </c>
      <c r="AH295">
        <v>2</v>
      </c>
      <c r="AI295">
        <v>0</v>
      </c>
      <c r="AJ295">
        <v>1</v>
      </c>
      <c r="AK295">
        <v>1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0</v>
      </c>
      <c r="AY295">
        <v>0</v>
      </c>
      <c r="AZ295">
        <v>0</v>
      </c>
      <c r="BA295">
        <v>0</v>
      </c>
      <c r="BB295">
        <f t="shared" si="4"/>
        <v>12</v>
      </c>
    </row>
    <row r="296" spans="1:54" x14ac:dyDescent="0.35">
      <c r="A296" t="s">
        <v>389</v>
      </c>
      <c r="B296" t="s">
        <v>382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1</v>
      </c>
      <c r="L296">
        <v>1</v>
      </c>
      <c r="M296">
        <v>1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1</v>
      </c>
      <c r="Z296">
        <v>2</v>
      </c>
      <c r="AA296">
        <v>0</v>
      </c>
      <c r="AB296">
        <v>0</v>
      </c>
      <c r="AC296">
        <v>1</v>
      </c>
      <c r="AD296">
        <v>0</v>
      </c>
      <c r="AE296">
        <v>2</v>
      </c>
      <c r="AF296">
        <v>0</v>
      </c>
      <c r="AG296">
        <v>0</v>
      </c>
      <c r="AH296">
        <v>5</v>
      </c>
      <c r="AI296">
        <v>0</v>
      </c>
      <c r="AJ296">
        <v>2</v>
      </c>
      <c r="AK296">
        <v>1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0</v>
      </c>
      <c r="AY296">
        <v>0</v>
      </c>
      <c r="AZ296">
        <v>0</v>
      </c>
      <c r="BA296">
        <v>0</v>
      </c>
      <c r="BB296">
        <f t="shared" si="4"/>
        <v>17</v>
      </c>
    </row>
    <row r="297" spans="1:54" x14ac:dyDescent="0.35">
      <c r="A297" t="s">
        <v>390</v>
      </c>
      <c r="B297" t="s">
        <v>382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1</v>
      </c>
      <c r="M297">
        <v>1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3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1</v>
      </c>
      <c r="AB297">
        <v>0</v>
      </c>
      <c r="AC297">
        <v>1</v>
      </c>
      <c r="AD297">
        <v>0</v>
      </c>
      <c r="AE297">
        <v>0</v>
      </c>
      <c r="AF297">
        <v>0</v>
      </c>
      <c r="AG297">
        <v>0</v>
      </c>
      <c r="AH297">
        <v>1</v>
      </c>
      <c r="AI297">
        <v>0</v>
      </c>
      <c r="AJ297">
        <v>1</v>
      </c>
      <c r="AK297">
        <v>1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</v>
      </c>
      <c r="AX297">
        <v>0</v>
      </c>
      <c r="AY297">
        <v>0</v>
      </c>
      <c r="AZ297">
        <v>0</v>
      </c>
      <c r="BA297">
        <v>0</v>
      </c>
      <c r="BB297">
        <f t="shared" si="4"/>
        <v>10</v>
      </c>
    </row>
    <row r="298" spans="1:54" x14ac:dyDescent="0.35">
      <c r="A298" t="s">
        <v>391</v>
      </c>
      <c r="B298" t="s">
        <v>382</v>
      </c>
      <c r="C298">
        <v>0</v>
      </c>
      <c r="D298">
        <v>0</v>
      </c>
      <c r="E298">
        <v>1</v>
      </c>
      <c r="F298">
        <v>0</v>
      </c>
      <c r="G298">
        <v>0</v>
      </c>
      <c r="H298">
        <v>1</v>
      </c>
      <c r="I298">
        <v>1</v>
      </c>
      <c r="J298">
        <v>0</v>
      </c>
      <c r="K298">
        <v>1</v>
      </c>
      <c r="L298">
        <v>1</v>
      </c>
      <c r="M298">
        <v>1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2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1</v>
      </c>
      <c r="AB298">
        <v>0</v>
      </c>
      <c r="AC298">
        <v>1</v>
      </c>
      <c r="AD298">
        <v>0</v>
      </c>
      <c r="AE298">
        <v>0</v>
      </c>
      <c r="AF298">
        <v>0</v>
      </c>
      <c r="AG298">
        <v>0</v>
      </c>
      <c r="AH298">
        <v>1</v>
      </c>
      <c r="AI298">
        <v>0</v>
      </c>
      <c r="AJ298">
        <v>1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0</v>
      </c>
      <c r="AY298">
        <v>0</v>
      </c>
      <c r="AZ298">
        <v>0</v>
      </c>
      <c r="BA298">
        <v>0</v>
      </c>
      <c r="BB298">
        <f t="shared" si="4"/>
        <v>12</v>
      </c>
    </row>
    <row r="299" spans="1:54" x14ac:dyDescent="0.35">
      <c r="A299" t="s">
        <v>392</v>
      </c>
      <c r="B299" t="s">
        <v>382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1</v>
      </c>
      <c r="J299">
        <v>0</v>
      </c>
      <c r="K299">
        <v>1</v>
      </c>
      <c r="L299">
        <v>2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1</v>
      </c>
      <c r="AB299">
        <v>0</v>
      </c>
      <c r="AC299">
        <v>1</v>
      </c>
      <c r="AD299">
        <v>0</v>
      </c>
      <c r="AE299">
        <v>0</v>
      </c>
      <c r="AF299">
        <v>0</v>
      </c>
      <c r="AG299">
        <v>0</v>
      </c>
      <c r="AH299">
        <v>1</v>
      </c>
      <c r="AI299">
        <v>0</v>
      </c>
      <c r="AJ299">
        <v>1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1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0</v>
      </c>
      <c r="AY299">
        <v>0</v>
      </c>
      <c r="AZ299">
        <v>0</v>
      </c>
      <c r="BA299">
        <v>0</v>
      </c>
      <c r="BB299">
        <f t="shared" si="4"/>
        <v>9</v>
      </c>
    </row>
    <row r="300" spans="1:54" x14ac:dyDescent="0.35">
      <c r="A300" t="s">
        <v>393</v>
      </c>
      <c r="B300" t="s">
        <v>382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1</v>
      </c>
      <c r="J300">
        <v>0</v>
      </c>
      <c r="K300">
        <v>12</v>
      </c>
      <c r="L300">
        <v>1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1</v>
      </c>
      <c r="W300">
        <v>0</v>
      </c>
      <c r="X300">
        <v>1</v>
      </c>
      <c r="Y300">
        <v>0</v>
      </c>
      <c r="Z300">
        <v>2</v>
      </c>
      <c r="AA300">
        <v>0</v>
      </c>
      <c r="AB300">
        <v>0</v>
      </c>
      <c r="AC300">
        <v>3</v>
      </c>
      <c r="AD300">
        <v>0</v>
      </c>
      <c r="AE300">
        <v>1</v>
      </c>
      <c r="AF300">
        <v>0</v>
      </c>
      <c r="AG300">
        <v>0</v>
      </c>
      <c r="AH300">
        <v>5</v>
      </c>
      <c r="AI300">
        <v>0</v>
      </c>
      <c r="AJ300">
        <v>3</v>
      </c>
      <c r="AK300">
        <v>1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0</v>
      </c>
      <c r="AX300">
        <v>0</v>
      </c>
      <c r="AY300">
        <v>0</v>
      </c>
      <c r="AZ300">
        <v>0</v>
      </c>
      <c r="BA300">
        <v>0</v>
      </c>
      <c r="BB300">
        <f t="shared" si="4"/>
        <v>31</v>
      </c>
    </row>
    <row r="301" spans="1:54" x14ac:dyDescent="0.35">
      <c r="A301" t="s">
        <v>394</v>
      </c>
      <c r="B301" t="s">
        <v>382</v>
      </c>
      <c r="C301">
        <v>0</v>
      </c>
      <c r="D301">
        <v>0</v>
      </c>
      <c r="E301">
        <v>0</v>
      </c>
      <c r="F301">
        <v>0</v>
      </c>
      <c r="G301">
        <v>1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1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1</v>
      </c>
      <c r="AX301">
        <v>0</v>
      </c>
      <c r="AY301">
        <v>0</v>
      </c>
      <c r="AZ301">
        <v>0</v>
      </c>
      <c r="BA301">
        <v>0</v>
      </c>
      <c r="BB301">
        <f t="shared" si="4"/>
        <v>3</v>
      </c>
    </row>
    <row r="302" spans="1:54" x14ac:dyDescent="0.35">
      <c r="A302" t="s">
        <v>395</v>
      </c>
      <c r="B302" t="s">
        <v>382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1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1</v>
      </c>
      <c r="S302">
        <v>0</v>
      </c>
      <c r="T302">
        <v>1</v>
      </c>
      <c r="U302">
        <v>2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1</v>
      </c>
      <c r="AB302">
        <v>0</v>
      </c>
      <c r="AC302">
        <v>1</v>
      </c>
      <c r="AD302">
        <v>0</v>
      </c>
      <c r="AE302">
        <v>1</v>
      </c>
      <c r="AF302">
        <v>0</v>
      </c>
      <c r="AG302">
        <v>0</v>
      </c>
      <c r="AH302">
        <v>1</v>
      </c>
      <c r="AI302">
        <v>0</v>
      </c>
      <c r="AJ302">
        <v>1</v>
      </c>
      <c r="AK302">
        <v>1</v>
      </c>
      <c r="AL302">
        <v>0</v>
      </c>
      <c r="AM302">
        <v>0</v>
      </c>
      <c r="AN302">
        <v>0</v>
      </c>
      <c r="AO302">
        <v>1</v>
      </c>
      <c r="AP302">
        <v>0</v>
      </c>
      <c r="AQ302">
        <v>0</v>
      </c>
      <c r="AR302">
        <v>0</v>
      </c>
      <c r="AS302">
        <v>1</v>
      </c>
      <c r="AT302">
        <v>0</v>
      </c>
      <c r="AU302">
        <v>0</v>
      </c>
      <c r="AV302">
        <v>0</v>
      </c>
      <c r="AW302">
        <v>0</v>
      </c>
      <c r="AX302">
        <v>0</v>
      </c>
      <c r="AY302">
        <v>0</v>
      </c>
      <c r="AZ302">
        <v>1</v>
      </c>
      <c r="BA302">
        <v>0</v>
      </c>
      <c r="BB302">
        <f t="shared" si="4"/>
        <v>14</v>
      </c>
    </row>
    <row r="303" spans="1:54" x14ac:dyDescent="0.35">
      <c r="A303" t="s">
        <v>396</v>
      </c>
      <c r="B303" t="s">
        <v>382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1</v>
      </c>
      <c r="J303">
        <v>0</v>
      </c>
      <c r="K303">
        <v>1</v>
      </c>
      <c r="L303">
        <v>1</v>
      </c>
      <c r="M303">
        <v>1</v>
      </c>
      <c r="N303">
        <v>0</v>
      </c>
      <c r="O303">
        <v>0</v>
      </c>
      <c r="P303">
        <v>0</v>
      </c>
      <c r="Q303">
        <v>0</v>
      </c>
      <c r="R303">
        <v>1</v>
      </c>
      <c r="S303">
        <v>0</v>
      </c>
      <c r="T303">
        <v>0</v>
      </c>
      <c r="U303">
        <v>1</v>
      </c>
      <c r="V303">
        <v>1</v>
      </c>
      <c r="W303">
        <v>0</v>
      </c>
      <c r="X303">
        <v>0</v>
      </c>
      <c r="Y303">
        <v>0</v>
      </c>
      <c r="Z303">
        <v>1</v>
      </c>
      <c r="AA303">
        <v>1</v>
      </c>
      <c r="AB303">
        <v>0</v>
      </c>
      <c r="AC303">
        <v>2</v>
      </c>
      <c r="AD303">
        <v>0</v>
      </c>
      <c r="AE303">
        <v>1</v>
      </c>
      <c r="AF303">
        <v>0</v>
      </c>
      <c r="AG303">
        <v>0</v>
      </c>
      <c r="AH303">
        <v>4</v>
      </c>
      <c r="AI303">
        <v>0</v>
      </c>
      <c r="AJ303">
        <v>1</v>
      </c>
      <c r="AK303">
        <v>1</v>
      </c>
      <c r="AL303">
        <v>0</v>
      </c>
      <c r="AM303">
        <v>1</v>
      </c>
      <c r="AN303">
        <v>0</v>
      </c>
      <c r="AO303">
        <v>0</v>
      </c>
      <c r="AP303">
        <v>0</v>
      </c>
      <c r="AQ303">
        <v>1</v>
      </c>
      <c r="AR303">
        <v>0</v>
      </c>
      <c r="AS303">
        <v>0</v>
      </c>
      <c r="AT303">
        <v>0</v>
      </c>
      <c r="AU303">
        <v>0</v>
      </c>
      <c r="AV303">
        <v>0</v>
      </c>
      <c r="AW303">
        <v>0</v>
      </c>
      <c r="AX303">
        <v>0</v>
      </c>
      <c r="AY303">
        <v>0</v>
      </c>
      <c r="AZ303">
        <v>0</v>
      </c>
      <c r="BA303">
        <v>0</v>
      </c>
      <c r="BB303">
        <f t="shared" si="4"/>
        <v>20</v>
      </c>
    </row>
    <row r="304" spans="1:54" x14ac:dyDescent="0.35">
      <c r="A304" t="s">
        <v>397</v>
      </c>
      <c r="B304" t="s">
        <v>382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1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1</v>
      </c>
      <c r="AB304">
        <v>0</v>
      </c>
      <c r="AC304">
        <v>1</v>
      </c>
      <c r="AD304">
        <v>1</v>
      </c>
      <c r="AE304">
        <v>1</v>
      </c>
      <c r="AF304">
        <v>0</v>
      </c>
      <c r="AG304">
        <v>0</v>
      </c>
      <c r="AH304">
        <v>1</v>
      </c>
      <c r="AI304">
        <v>0</v>
      </c>
      <c r="AJ304">
        <v>1</v>
      </c>
      <c r="AK304">
        <v>0</v>
      </c>
      <c r="AL304">
        <v>0</v>
      </c>
      <c r="AM304">
        <v>0</v>
      </c>
      <c r="AN304">
        <v>1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0</v>
      </c>
      <c r="AX304">
        <v>0</v>
      </c>
      <c r="AY304">
        <v>0</v>
      </c>
      <c r="AZ304">
        <v>0</v>
      </c>
      <c r="BA304">
        <v>0</v>
      </c>
      <c r="BB304">
        <f t="shared" si="4"/>
        <v>8</v>
      </c>
    </row>
    <row r="305" spans="1:54" x14ac:dyDescent="0.35">
      <c r="A305" t="s">
        <v>398</v>
      </c>
      <c r="B305" t="s">
        <v>382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1</v>
      </c>
      <c r="J305">
        <v>0</v>
      </c>
      <c r="K305">
        <v>1</v>
      </c>
      <c r="L305">
        <v>1</v>
      </c>
      <c r="M305">
        <v>1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2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1</v>
      </c>
      <c r="AD305">
        <v>1</v>
      </c>
      <c r="AE305">
        <v>0</v>
      </c>
      <c r="AF305">
        <v>0</v>
      </c>
      <c r="AG305">
        <v>0</v>
      </c>
      <c r="AH305">
        <v>2</v>
      </c>
      <c r="AI305">
        <v>0</v>
      </c>
      <c r="AJ305">
        <v>1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0</v>
      </c>
      <c r="AX305">
        <v>0</v>
      </c>
      <c r="AY305">
        <v>0</v>
      </c>
      <c r="AZ305">
        <v>0</v>
      </c>
      <c r="BA305">
        <v>0</v>
      </c>
      <c r="BB305">
        <f t="shared" si="4"/>
        <v>11</v>
      </c>
    </row>
    <row r="306" spans="1:54" x14ac:dyDescent="0.35">
      <c r="A306" t="s">
        <v>399</v>
      </c>
      <c r="B306" t="s">
        <v>382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1</v>
      </c>
      <c r="M306">
        <v>1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1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1</v>
      </c>
      <c r="AB306">
        <v>0</v>
      </c>
      <c r="AC306">
        <v>1</v>
      </c>
      <c r="AD306">
        <v>0</v>
      </c>
      <c r="AE306">
        <v>0</v>
      </c>
      <c r="AF306">
        <v>0</v>
      </c>
      <c r="AG306">
        <v>0</v>
      </c>
      <c r="AH306">
        <v>1</v>
      </c>
      <c r="AI306">
        <v>0</v>
      </c>
      <c r="AJ306">
        <v>1</v>
      </c>
      <c r="AK306">
        <v>1</v>
      </c>
      <c r="AL306">
        <v>0</v>
      </c>
      <c r="AM306">
        <v>0</v>
      </c>
      <c r="AN306">
        <v>1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0</v>
      </c>
      <c r="AW306">
        <v>0</v>
      </c>
      <c r="AX306">
        <v>0</v>
      </c>
      <c r="AY306">
        <v>0</v>
      </c>
      <c r="AZ306">
        <v>0</v>
      </c>
      <c r="BA306">
        <v>0</v>
      </c>
      <c r="BB306">
        <f t="shared" si="4"/>
        <v>9</v>
      </c>
    </row>
    <row r="307" spans="1:54" x14ac:dyDescent="0.35">
      <c r="A307" t="s">
        <v>400</v>
      </c>
      <c r="B307" t="s">
        <v>382</v>
      </c>
      <c r="C307">
        <v>0</v>
      </c>
      <c r="D307">
        <v>0</v>
      </c>
      <c r="E307">
        <v>0</v>
      </c>
      <c r="F307">
        <v>1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1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1</v>
      </c>
      <c r="AD307">
        <v>0</v>
      </c>
      <c r="AE307">
        <v>1</v>
      </c>
      <c r="AF307">
        <v>1</v>
      </c>
      <c r="AG307">
        <v>0</v>
      </c>
      <c r="AH307">
        <v>0</v>
      </c>
      <c r="AI307">
        <v>0</v>
      </c>
      <c r="AJ307">
        <v>1</v>
      </c>
      <c r="AK307">
        <v>0</v>
      </c>
      <c r="AL307">
        <v>0</v>
      </c>
      <c r="AM307">
        <v>0</v>
      </c>
      <c r="AN307">
        <v>1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0</v>
      </c>
      <c r="AX307">
        <v>0</v>
      </c>
      <c r="AY307">
        <v>0</v>
      </c>
      <c r="AZ307">
        <v>0</v>
      </c>
      <c r="BA307">
        <v>0</v>
      </c>
      <c r="BB307">
        <f t="shared" si="4"/>
        <v>7</v>
      </c>
    </row>
    <row r="308" spans="1:54" x14ac:dyDescent="0.35">
      <c r="A308" t="s">
        <v>401</v>
      </c>
      <c r="B308" t="s">
        <v>382</v>
      </c>
      <c r="C308">
        <v>0</v>
      </c>
      <c r="D308">
        <v>0</v>
      </c>
      <c r="E308">
        <v>0</v>
      </c>
      <c r="F308">
        <v>2</v>
      </c>
      <c r="G308">
        <v>0</v>
      </c>
      <c r="H308">
        <v>0</v>
      </c>
      <c r="I308">
        <v>0</v>
      </c>
      <c r="J308">
        <v>0</v>
      </c>
      <c r="K308">
        <v>8</v>
      </c>
      <c r="L308">
        <v>1</v>
      </c>
      <c r="M308">
        <v>1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1</v>
      </c>
      <c r="Z308">
        <v>2</v>
      </c>
      <c r="AA308">
        <v>1</v>
      </c>
      <c r="AB308">
        <v>0</v>
      </c>
      <c r="AC308">
        <v>1</v>
      </c>
      <c r="AD308">
        <v>1</v>
      </c>
      <c r="AE308">
        <v>0</v>
      </c>
      <c r="AF308">
        <v>0</v>
      </c>
      <c r="AG308">
        <v>0</v>
      </c>
      <c r="AH308">
        <v>2</v>
      </c>
      <c r="AI308">
        <v>0</v>
      </c>
      <c r="AJ308">
        <v>1</v>
      </c>
      <c r="AK308">
        <v>1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0</v>
      </c>
      <c r="AV308">
        <v>0</v>
      </c>
      <c r="AW308">
        <v>0</v>
      </c>
      <c r="AX308">
        <v>0</v>
      </c>
      <c r="AY308">
        <v>0</v>
      </c>
      <c r="AZ308">
        <v>0</v>
      </c>
      <c r="BA308">
        <v>0</v>
      </c>
      <c r="BB308">
        <f t="shared" si="4"/>
        <v>22</v>
      </c>
    </row>
    <row r="309" spans="1:54" x14ac:dyDescent="0.35">
      <c r="A309" t="s">
        <v>402</v>
      </c>
      <c r="B309" t="s">
        <v>382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1</v>
      </c>
      <c r="M309">
        <v>1</v>
      </c>
      <c r="N309">
        <v>0</v>
      </c>
      <c r="O309">
        <v>1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1</v>
      </c>
      <c r="AD309">
        <v>0</v>
      </c>
      <c r="AE309">
        <v>0</v>
      </c>
      <c r="AF309">
        <v>0</v>
      </c>
      <c r="AG309">
        <v>0</v>
      </c>
      <c r="AH309">
        <v>1</v>
      </c>
      <c r="AI309">
        <v>1</v>
      </c>
      <c r="AJ309">
        <v>1</v>
      </c>
      <c r="AK309">
        <v>0</v>
      </c>
      <c r="AL309">
        <v>0</v>
      </c>
      <c r="AM309">
        <v>0</v>
      </c>
      <c r="AN309">
        <v>1</v>
      </c>
      <c r="AO309">
        <v>0</v>
      </c>
      <c r="AP309">
        <v>0</v>
      </c>
      <c r="AQ309">
        <v>0</v>
      </c>
      <c r="AR309">
        <v>0</v>
      </c>
      <c r="AS309">
        <v>1</v>
      </c>
      <c r="AT309">
        <v>0</v>
      </c>
      <c r="AU309">
        <v>0</v>
      </c>
      <c r="AV309">
        <v>0</v>
      </c>
      <c r="AW309">
        <v>0</v>
      </c>
      <c r="AX309">
        <v>0</v>
      </c>
      <c r="AY309">
        <v>0</v>
      </c>
      <c r="AZ309">
        <v>0</v>
      </c>
      <c r="BA309">
        <v>1</v>
      </c>
      <c r="BB309">
        <f t="shared" si="4"/>
        <v>10</v>
      </c>
    </row>
    <row r="310" spans="1:54" x14ac:dyDescent="0.35">
      <c r="A310" t="s">
        <v>403</v>
      </c>
      <c r="B310" t="s">
        <v>382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1</v>
      </c>
      <c r="J310">
        <v>0</v>
      </c>
      <c r="K310">
        <v>2</v>
      </c>
      <c r="L310">
        <v>1</v>
      </c>
      <c r="M310">
        <v>1</v>
      </c>
      <c r="N310">
        <v>0</v>
      </c>
      <c r="O310">
        <v>0</v>
      </c>
      <c r="P310">
        <v>0</v>
      </c>
      <c r="Q310">
        <v>0</v>
      </c>
      <c r="R310">
        <v>1</v>
      </c>
      <c r="S310">
        <v>0</v>
      </c>
      <c r="T310">
        <v>0</v>
      </c>
      <c r="U310">
        <v>2</v>
      </c>
      <c r="V310">
        <v>0</v>
      </c>
      <c r="W310">
        <v>0</v>
      </c>
      <c r="X310">
        <v>1</v>
      </c>
      <c r="Y310">
        <v>0</v>
      </c>
      <c r="Z310">
        <v>8</v>
      </c>
      <c r="AA310">
        <v>1</v>
      </c>
      <c r="AB310">
        <v>0</v>
      </c>
      <c r="AC310">
        <v>1</v>
      </c>
      <c r="AD310">
        <v>0</v>
      </c>
      <c r="AE310">
        <v>0</v>
      </c>
      <c r="AF310">
        <v>0</v>
      </c>
      <c r="AG310">
        <v>0</v>
      </c>
      <c r="AH310">
        <v>2</v>
      </c>
      <c r="AI310">
        <v>0</v>
      </c>
      <c r="AJ310">
        <v>1</v>
      </c>
      <c r="AK310">
        <v>1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0</v>
      </c>
      <c r="AW310">
        <v>0</v>
      </c>
      <c r="AX310">
        <v>0</v>
      </c>
      <c r="AY310">
        <v>0</v>
      </c>
      <c r="AZ310">
        <v>0</v>
      </c>
      <c r="BA310">
        <v>1</v>
      </c>
      <c r="BB310">
        <f t="shared" si="4"/>
        <v>24</v>
      </c>
    </row>
    <row r="311" spans="1:54" x14ac:dyDescent="0.35">
      <c r="A311" t="s">
        <v>404</v>
      </c>
      <c r="B311" t="s">
        <v>382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1</v>
      </c>
      <c r="J311">
        <v>0</v>
      </c>
      <c r="K311">
        <v>0</v>
      </c>
      <c r="L311">
        <v>1</v>
      </c>
      <c r="M311">
        <v>1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2</v>
      </c>
      <c r="V311">
        <v>0</v>
      </c>
      <c r="W311">
        <v>0</v>
      </c>
      <c r="X311">
        <v>1</v>
      </c>
      <c r="Y311">
        <v>0</v>
      </c>
      <c r="Z311">
        <v>1</v>
      </c>
      <c r="AA311">
        <v>1</v>
      </c>
      <c r="AB311">
        <v>0</v>
      </c>
      <c r="AC311">
        <v>1</v>
      </c>
      <c r="AD311">
        <v>1</v>
      </c>
      <c r="AE311">
        <v>0</v>
      </c>
      <c r="AF311">
        <v>0</v>
      </c>
      <c r="AG311">
        <v>0</v>
      </c>
      <c r="AH311">
        <v>1</v>
      </c>
      <c r="AI311">
        <v>0</v>
      </c>
      <c r="AJ311">
        <v>1</v>
      </c>
      <c r="AK311">
        <v>1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0</v>
      </c>
      <c r="AW311">
        <v>0</v>
      </c>
      <c r="AX311">
        <v>0</v>
      </c>
      <c r="AY311">
        <v>0</v>
      </c>
      <c r="AZ311">
        <v>0</v>
      </c>
      <c r="BA311">
        <v>0</v>
      </c>
      <c r="BB311">
        <f t="shared" si="4"/>
        <v>13</v>
      </c>
    </row>
    <row r="312" spans="1:54" x14ac:dyDescent="0.35">
      <c r="A312" t="s">
        <v>405</v>
      </c>
      <c r="B312" t="s">
        <v>382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1</v>
      </c>
      <c r="J312">
        <v>0</v>
      </c>
      <c r="K312">
        <v>1</v>
      </c>
      <c r="L312">
        <v>1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1</v>
      </c>
      <c r="AB312">
        <v>0</v>
      </c>
      <c r="AC312">
        <v>1</v>
      </c>
      <c r="AD312">
        <v>0</v>
      </c>
      <c r="AE312">
        <v>1</v>
      </c>
      <c r="AF312">
        <v>0</v>
      </c>
      <c r="AG312">
        <v>0</v>
      </c>
      <c r="AH312">
        <v>2</v>
      </c>
      <c r="AI312">
        <v>0</v>
      </c>
      <c r="AJ312">
        <v>1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0</v>
      </c>
      <c r="AX312">
        <v>0</v>
      </c>
      <c r="AY312">
        <v>0</v>
      </c>
      <c r="AZ312">
        <v>0</v>
      </c>
      <c r="BA312">
        <v>0</v>
      </c>
      <c r="BB312">
        <f t="shared" si="4"/>
        <v>9</v>
      </c>
    </row>
    <row r="313" spans="1:54" x14ac:dyDescent="0.35">
      <c r="A313" t="s">
        <v>406</v>
      </c>
      <c r="B313" t="s">
        <v>382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1</v>
      </c>
      <c r="J313">
        <v>0</v>
      </c>
      <c r="K313">
        <v>2</v>
      </c>
      <c r="L313">
        <v>1</v>
      </c>
      <c r="M313">
        <v>1</v>
      </c>
      <c r="N313">
        <v>0</v>
      </c>
      <c r="O313">
        <v>1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1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1</v>
      </c>
      <c r="AD313">
        <v>0</v>
      </c>
      <c r="AE313">
        <v>1</v>
      </c>
      <c r="AF313">
        <v>0</v>
      </c>
      <c r="AG313">
        <v>0</v>
      </c>
      <c r="AH313">
        <v>2</v>
      </c>
      <c r="AI313">
        <v>0</v>
      </c>
      <c r="AJ313">
        <v>1</v>
      </c>
      <c r="AK313">
        <v>0</v>
      </c>
      <c r="AL313">
        <v>1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0</v>
      </c>
      <c r="AX313">
        <v>0</v>
      </c>
      <c r="AY313">
        <v>0</v>
      </c>
      <c r="AZ313">
        <v>0</v>
      </c>
      <c r="BA313">
        <v>0</v>
      </c>
      <c r="BB313">
        <f t="shared" si="4"/>
        <v>13</v>
      </c>
    </row>
    <row r="314" spans="1:54" x14ac:dyDescent="0.35">
      <c r="A314" t="s">
        <v>407</v>
      </c>
      <c r="B314" t="s">
        <v>382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1</v>
      </c>
      <c r="J314">
        <v>0</v>
      </c>
      <c r="K314">
        <v>1</v>
      </c>
      <c r="L314">
        <v>1</v>
      </c>
      <c r="M314">
        <v>1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2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1</v>
      </c>
      <c r="AB314">
        <v>0</v>
      </c>
      <c r="AC314">
        <v>1</v>
      </c>
      <c r="AD314">
        <v>0</v>
      </c>
      <c r="AE314">
        <v>0</v>
      </c>
      <c r="AF314">
        <v>0</v>
      </c>
      <c r="AG314">
        <v>0</v>
      </c>
      <c r="AH314">
        <v>1</v>
      </c>
      <c r="AI314">
        <v>0</v>
      </c>
      <c r="AJ314">
        <v>1</v>
      </c>
      <c r="AK314">
        <v>1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1</v>
      </c>
      <c r="AT314">
        <v>0</v>
      </c>
      <c r="AU314">
        <v>0</v>
      </c>
      <c r="AV314">
        <v>0</v>
      </c>
      <c r="AW314">
        <v>0</v>
      </c>
      <c r="AX314">
        <v>0</v>
      </c>
      <c r="AY314">
        <v>0</v>
      </c>
      <c r="AZ314">
        <v>0</v>
      </c>
      <c r="BA314">
        <v>0</v>
      </c>
      <c r="BB314">
        <f t="shared" si="4"/>
        <v>12</v>
      </c>
    </row>
    <row r="315" spans="1:54" x14ac:dyDescent="0.35">
      <c r="A315" t="s">
        <v>408</v>
      </c>
      <c r="B315" t="s">
        <v>382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2</v>
      </c>
      <c r="L315">
        <v>1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1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1</v>
      </c>
      <c r="AD315">
        <v>1</v>
      </c>
      <c r="AE315">
        <v>1</v>
      </c>
      <c r="AF315">
        <v>1</v>
      </c>
      <c r="AG315">
        <v>0</v>
      </c>
      <c r="AH315">
        <v>2</v>
      </c>
      <c r="AI315">
        <v>0</v>
      </c>
      <c r="AJ315">
        <v>1</v>
      </c>
      <c r="AK315">
        <v>1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0</v>
      </c>
      <c r="AX315">
        <v>0</v>
      </c>
      <c r="AY315">
        <v>0</v>
      </c>
      <c r="AZ315">
        <v>0</v>
      </c>
      <c r="BA315">
        <v>0</v>
      </c>
      <c r="BB315">
        <f t="shared" si="4"/>
        <v>12</v>
      </c>
    </row>
    <row r="316" spans="1:54" x14ac:dyDescent="0.35">
      <c r="A316" t="s">
        <v>409</v>
      </c>
      <c r="B316" t="s">
        <v>382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1</v>
      </c>
      <c r="L316">
        <v>1</v>
      </c>
      <c r="M316">
        <v>1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1</v>
      </c>
      <c r="AB316">
        <v>0</v>
      </c>
      <c r="AC316">
        <v>1</v>
      </c>
      <c r="AD316">
        <v>0</v>
      </c>
      <c r="AE316">
        <v>0</v>
      </c>
      <c r="AF316">
        <v>0</v>
      </c>
      <c r="AG316">
        <v>0</v>
      </c>
      <c r="AH316">
        <v>3</v>
      </c>
      <c r="AI316">
        <v>0</v>
      </c>
      <c r="AJ316">
        <v>1</v>
      </c>
      <c r="AK316">
        <v>1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1</v>
      </c>
      <c r="AT316">
        <v>0</v>
      </c>
      <c r="AU316">
        <v>0</v>
      </c>
      <c r="AV316">
        <v>0</v>
      </c>
      <c r="AW316">
        <v>0</v>
      </c>
      <c r="AX316">
        <v>0</v>
      </c>
      <c r="AY316">
        <v>0</v>
      </c>
      <c r="AZ316">
        <v>0</v>
      </c>
      <c r="BA316">
        <v>0</v>
      </c>
      <c r="BB316">
        <f t="shared" si="4"/>
        <v>11</v>
      </c>
    </row>
    <row r="317" spans="1:54" x14ac:dyDescent="0.35">
      <c r="A317" t="s">
        <v>410</v>
      </c>
      <c r="B317" t="s">
        <v>382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1</v>
      </c>
      <c r="J317">
        <v>1</v>
      </c>
      <c r="K317">
        <v>1</v>
      </c>
      <c r="L317">
        <v>1</v>
      </c>
      <c r="M317">
        <v>1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1</v>
      </c>
      <c r="AD317">
        <v>0</v>
      </c>
      <c r="AE317">
        <v>0</v>
      </c>
      <c r="AF317">
        <v>0</v>
      </c>
      <c r="AG317">
        <v>0</v>
      </c>
      <c r="AH317">
        <v>3</v>
      </c>
      <c r="AI317">
        <v>0</v>
      </c>
      <c r="AJ317">
        <v>1</v>
      </c>
      <c r="AK317">
        <v>1</v>
      </c>
      <c r="AL317">
        <v>0</v>
      </c>
      <c r="AM317">
        <v>0</v>
      </c>
      <c r="AN317">
        <v>0</v>
      </c>
      <c r="AO317">
        <v>1</v>
      </c>
      <c r="AP317">
        <v>0</v>
      </c>
      <c r="AQ317">
        <v>1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0</v>
      </c>
      <c r="AX317">
        <v>1</v>
      </c>
      <c r="AY317">
        <v>0</v>
      </c>
      <c r="AZ317">
        <v>0</v>
      </c>
      <c r="BA317">
        <v>0</v>
      </c>
      <c r="BB317">
        <f t="shared" si="4"/>
        <v>14</v>
      </c>
    </row>
    <row r="318" spans="1:54" x14ac:dyDescent="0.35">
      <c r="A318" t="s">
        <v>411</v>
      </c>
      <c r="B318" t="s">
        <v>382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1</v>
      </c>
      <c r="M318">
        <v>1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2</v>
      </c>
      <c r="V318">
        <v>1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1</v>
      </c>
      <c r="AD318">
        <v>0</v>
      </c>
      <c r="AE318">
        <v>0</v>
      </c>
      <c r="AF318">
        <v>0</v>
      </c>
      <c r="AG318">
        <v>0</v>
      </c>
      <c r="AH318">
        <v>1</v>
      </c>
      <c r="AI318">
        <v>0</v>
      </c>
      <c r="AJ318">
        <v>1</v>
      </c>
      <c r="AK318">
        <v>1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0</v>
      </c>
      <c r="AW318">
        <v>0</v>
      </c>
      <c r="AX318">
        <v>0</v>
      </c>
      <c r="AY318">
        <v>0</v>
      </c>
      <c r="AZ318">
        <v>0</v>
      </c>
      <c r="BA318">
        <v>0</v>
      </c>
      <c r="BB318">
        <f t="shared" si="4"/>
        <v>9</v>
      </c>
    </row>
    <row r="319" spans="1:54" x14ac:dyDescent="0.35">
      <c r="A319" t="s">
        <v>412</v>
      </c>
      <c r="B319" t="s">
        <v>382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1</v>
      </c>
      <c r="M319">
        <v>0</v>
      </c>
      <c r="N319">
        <v>1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3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1</v>
      </c>
      <c r="AB319">
        <v>0</v>
      </c>
      <c r="AC319">
        <v>1</v>
      </c>
      <c r="AD319">
        <v>1</v>
      </c>
      <c r="AE319">
        <v>0</v>
      </c>
      <c r="AF319">
        <v>0</v>
      </c>
      <c r="AG319">
        <v>0</v>
      </c>
      <c r="AH319">
        <v>2</v>
      </c>
      <c r="AI319">
        <v>0</v>
      </c>
      <c r="AJ319">
        <v>1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0</v>
      </c>
      <c r="AW319">
        <v>0</v>
      </c>
      <c r="AX319">
        <v>0</v>
      </c>
      <c r="AY319">
        <v>0</v>
      </c>
      <c r="AZ319">
        <v>0</v>
      </c>
      <c r="BA319">
        <v>0</v>
      </c>
      <c r="BB319">
        <f t="shared" si="4"/>
        <v>11</v>
      </c>
    </row>
    <row r="320" spans="1:54" x14ac:dyDescent="0.35">
      <c r="A320" t="s">
        <v>413</v>
      </c>
      <c r="B320" t="s">
        <v>382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1</v>
      </c>
      <c r="J320">
        <v>1</v>
      </c>
      <c r="K320">
        <v>19</v>
      </c>
      <c r="L320">
        <v>1</v>
      </c>
      <c r="M320">
        <v>2</v>
      </c>
      <c r="N320">
        <v>0</v>
      </c>
      <c r="O320">
        <v>1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1</v>
      </c>
      <c r="AB320">
        <v>0</v>
      </c>
      <c r="AC320">
        <v>1</v>
      </c>
      <c r="AD320">
        <v>0</v>
      </c>
      <c r="AE320">
        <v>0</v>
      </c>
      <c r="AF320">
        <v>0</v>
      </c>
      <c r="AG320">
        <v>0</v>
      </c>
      <c r="AH320">
        <v>2</v>
      </c>
      <c r="AI320">
        <v>0</v>
      </c>
      <c r="AJ320">
        <v>1</v>
      </c>
      <c r="AK320">
        <v>1</v>
      </c>
      <c r="AL320">
        <v>0</v>
      </c>
      <c r="AM320">
        <v>0</v>
      </c>
      <c r="AN320">
        <v>0</v>
      </c>
      <c r="AO320">
        <v>1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0</v>
      </c>
      <c r="AW320">
        <v>0</v>
      </c>
      <c r="AX320">
        <v>0</v>
      </c>
      <c r="AY320">
        <v>0</v>
      </c>
      <c r="AZ320">
        <v>0</v>
      </c>
      <c r="BA320">
        <v>0</v>
      </c>
      <c r="BB320">
        <f t="shared" si="4"/>
        <v>32</v>
      </c>
    </row>
    <row r="321" spans="1:54" x14ac:dyDescent="0.35">
      <c r="A321" t="s">
        <v>414</v>
      </c>
      <c r="B321" t="s">
        <v>382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1</v>
      </c>
      <c r="I321">
        <v>0</v>
      </c>
      <c r="J321">
        <v>0</v>
      </c>
      <c r="K321">
        <v>7</v>
      </c>
      <c r="L321">
        <v>1</v>
      </c>
      <c r="M321">
        <v>1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2</v>
      </c>
      <c r="V321">
        <v>1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1</v>
      </c>
      <c r="AD321">
        <v>2</v>
      </c>
      <c r="AE321">
        <v>0</v>
      </c>
      <c r="AF321">
        <v>0</v>
      </c>
      <c r="AG321">
        <v>0</v>
      </c>
      <c r="AH321">
        <v>2</v>
      </c>
      <c r="AI321">
        <v>0</v>
      </c>
      <c r="AJ321">
        <v>2</v>
      </c>
      <c r="AK321">
        <v>1</v>
      </c>
      <c r="AL321">
        <v>0</v>
      </c>
      <c r="AM321">
        <v>0</v>
      </c>
      <c r="AN321">
        <v>1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0</v>
      </c>
      <c r="AV321">
        <v>1</v>
      </c>
      <c r="AW321">
        <v>0</v>
      </c>
      <c r="AX321">
        <v>0</v>
      </c>
      <c r="AY321">
        <v>0</v>
      </c>
      <c r="AZ321">
        <v>0</v>
      </c>
      <c r="BA321">
        <v>1</v>
      </c>
      <c r="BB321">
        <f t="shared" si="4"/>
        <v>24</v>
      </c>
    </row>
    <row r="322" spans="1:54" x14ac:dyDescent="0.35">
      <c r="A322" t="s">
        <v>415</v>
      </c>
      <c r="B322" t="s">
        <v>382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1</v>
      </c>
      <c r="J322">
        <v>0</v>
      </c>
      <c r="K322">
        <v>7</v>
      </c>
      <c r="L322">
        <v>1</v>
      </c>
      <c r="M322">
        <v>1</v>
      </c>
      <c r="N322">
        <v>0</v>
      </c>
      <c r="O322">
        <v>0</v>
      </c>
      <c r="P322">
        <v>0</v>
      </c>
      <c r="Q322">
        <v>0</v>
      </c>
      <c r="R322">
        <v>1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1</v>
      </c>
      <c r="AB322">
        <v>0</v>
      </c>
      <c r="AC322">
        <v>1</v>
      </c>
      <c r="AD322">
        <v>0</v>
      </c>
      <c r="AE322">
        <v>0</v>
      </c>
      <c r="AF322">
        <v>0</v>
      </c>
      <c r="AG322">
        <v>0</v>
      </c>
      <c r="AH322">
        <v>3</v>
      </c>
      <c r="AI322">
        <v>0</v>
      </c>
      <c r="AJ322">
        <v>1</v>
      </c>
      <c r="AK322">
        <v>1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v>0</v>
      </c>
      <c r="AW322">
        <v>0</v>
      </c>
      <c r="AX322">
        <v>0</v>
      </c>
      <c r="AY322">
        <v>0</v>
      </c>
      <c r="AZ322">
        <v>0</v>
      </c>
      <c r="BA322">
        <v>0</v>
      </c>
      <c r="BB322">
        <f t="shared" ref="BB322:BB385" si="5">SUM(C322:BA322)</f>
        <v>18</v>
      </c>
    </row>
    <row r="323" spans="1:54" x14ac:dyDescent="0.35">
      <c r="A323" t="s">
        <v>416</v>
      </c>
      <c r="B323" t="s">
        <v>382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1</v>
      </c>
      <c r="L323">
        <v>2</v>
      </c>
      <c r="M323">
        <v>1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3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1</v>
      </c>
      <c r="AB323">
        <v>0</v>
      </c>
      <c r="AC323">
        <v>1</v>
      </c>
      <c r="AD323">
        <v>0</v>
      </c>
      <c r="AE323">
        <v>0</v>
      </c>
      <c r="AF323">
        <v>0</v>
      </c>
      <c r="AG323">
        <v>0</v>
      </c>
      <c r="AH323">
        <v>1</v>
      </c>
      <c r="AI323">
        <v>0</v>
      </c>
      <c r="AJ323">
        <v>1</v>
      </c>
      <c r="AK323">
        <v>1</v>
      </c>
      <c r="AL323">
        <v>0</v>
      </c>
      <c r="AM323">
        <v>0</v>
      </c>
      <c r="AN323">
        <v>0</v>
      </c>
      <c r="AO323">
        <v>0</v>
      </c>
      <c r="AP323">
        <v>0</v>
      </c>
      <c r="AQ323">
        <v>0</v>
      </c>
      <c r="AR323">
        <v>0</v>
      </c>
      <c r="AS323">
        <v>0</v>
      </c>
      <c r="AT323">
        <v>0</v>
      </c>
      <c r="AU323">
        <v>0</v>
      </c>
      <c r="AV323">
        <v>0</v>
      </c>
      <c r="AW323">
        <v>0</v>
      </c>
      <c r="AX323">
        <v>0</v>
      </c>
      <c r="AY323">
        <v>0</v>
      </c>
      <c r="AZ323">
        <v>0</v>
      </c>
      <c r="BA323">
        <v>0</v>
      </c>
      <c r="BB323">
        <f t="shared" si="5"/>
        <v>12</v>
      </c>
    </row>
    <row r="324" spans="1:54" x14ac:dyDescent="0.35">
      <c r="A324" t="s">
        <v>417</v>
      </c>
      <c r="B324" t="s">
        <v>382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1</v>
      </c>
      <c r="J324">
        <v>0</v>
      </c>
      <c r="K324">
        <v>0</v>
      </c>
      <c r="L324">
        <v>1</v>
      </c>
      <c r="M324">
        <v>1</v>
      </c>
      <c r="N324">
        <v>0</v>
      </c>
      <c r="O324">
        <v>0</v>
      </c>
      <c r="P324">
        <v>0</v>
      </c>
      <c r="Q324">
        <v>0</v>
      </c>
      <c r="R324">
        <v>2</v>
      </c>
      <c r="S324">
        <v>0</v>
      </c>
      <c r="T324">
        <v>0</v>
      </c>
      <c r="U324">
        <v>4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1</v>
      </c>
      <c r="AD324">
        <v>0</v>
      </c>
      <c r="AE324">
        <v>0</v>
      </c>
      <c r="AF324">
        <v>0</v>
      </c>
      <c r="AG324">
        <v>0</v>
      </c>
      <c r="AH324">
        <v>6</v>
      </c>
      <c r="AI324">
        <v>0</v>
      </c>
      <c r="AJ324">
        <v>1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0</v>
      </c>
      <c r="AW324">
        <v>0</v>
      </c>
      <c r="AX324">
        <v>0</v>
      </c>
      <c r="AY324">
        <v>0</v>
      </c>
      <c r="AZ324">
        <v>0</v>
      </c>
      <c r="BA324">
        <v>0</v>
      </c>
      <c r="BB324">
        <f t="shared" si="5"/>
        <v>17</v>
      </c>
    </row>
    <row r="325" spans="1:54" x14ac:dyDescent="0.35">
      <c r="A325" t="s">
        <v>418</v>
      </c>
      <c r="B325" t="s">
        <v>382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1</v>
      </c>
      <c r="L325">
        <v>1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1</v>
      </c>
      <c r="AB325">
        <v>0</v>
      </c>
      <c r="AC325">
        <v>1</v>
      </c>
      <c r="AD325">
        <v>1</v>
      </c>
      <c r="AE325">
        <v>1</v>
      </c>
      <c r="AF325">
        <v>1</v>
      </c>
      <c r="AG325">
        <v>0</v>
      </c>
      <c r="AH325">
        <v>0</v>
      </c>
      <c r="AI325">
        <v>0</v>
      </c>
      <c r="AJ325">
        <v>1</v>
      </c>
      <c r="AK325">
        <v>1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v>0</v>
      </c>
      <c r="AW325">
        <v>0</v>
      </c>
      <c r="AX325">
        <v>0</v>
      </c>
      <c r="AY325">
        <v>0</v>
      </c>
      <c r="AZ325">
        <v>0</v>
      </c>
      <c r="BA325">
        <v>0</v>
      </c>
      <c r="BB325">
        <f t="shared" si="5"/>
        <v>9</v>
      </c>
    </row>
    <row r="326" spans="1:54" x14ac:dyDescent="0.35">
      <c r="A326" t="s">
        <v>419</v>
      </c>
      <c r="B326" t="s">
        <v>382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1</v>
      </c>
      <c r="I326">
        <v>1</v>
      </c>
      <c r="J326">
        <v>0</v>
      </c>
      <c r="K326">
        <v>3</v>
      </c>
      <c r="L326">
        <v>1</v>
      </c>
      <c r="M326">
        <v>1</v>
      </c>
      <c r="N326">
        <v>0</v>
      </c>
      <c r="O326">
        <v>0</v>
      </c>
      <c r="P326">
        <v>0</v>
      </c>
      <c r="Q326">
        <v>1</v>
      </c>
      <c r="R326">
        <v>0</v>
      </c>
      <c r="S326">
        <v>0</v>
      </c>
      <c r="T326">
        <v>0</v>
      </c>
      <c r="U326">
        <v>2</v>
      </c>
      <c r="V326">
        <v>1</v>
      </c>
      <c r="W326">
        <v>0</v>
      </c>
      <c r="X326">
        <v>0</v>
      </c>
      <c r="Y326">
        <v>0</v>
      </c>
      <c r="Z326">
        <v>1</v>
      </c>
      <c r="AA326">
        <v>0</v>
      </c>
      <c r="AB326">
        <v>0</v>
      </c>
      <c r="AC326">
        <v>1</v>
      </c>
      <c r="AD326">
        <v>1</v>
      </c>
      <c r="AE326">
        <v>0</v>
      </c>
      <c r="AF326">
        <v>0</v>
      </c>
      <c r="AG326">
        <v>0</v>
      </c>
      <c r="AH326">
        <v>1</v>
      </c>
      <c r="AI326">
        <v>0</v>
      </c>
      <c r="AJ326">
        <v>1</v>
      </c>
      <c r="AK326">
        <v>1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0</v>
      </c>
      <c r="AV326">
        <v>0</v>
      </c>
      <c r="AW326">
        <v>0</v>
      </c>
      <c r="AX326">
        <v>0</v>
      </c>
      <c r="AY326">
        <v>0</v>
      </c>
      <c r="AZ326">
        <v>0</v>
      </c>
      <c r="BA326">
        <v>0</v>
      </c>
      <c r="BB326">
        <f t="shared" si="5"/>
        <v>17</v>
      </c>
    </row>
    <row r="327" spans="1:54" x14ac:dyDescent="0.35">
      <c r="A327" t="s">
        <v>420</v>
      </c>
      <c r="B327" t="s">
        <v>382</v>
      </c>
      <c r="C327">
        <v>0</v>
      </c>
      <c r="D327">
        <v>0</v>
      </c>
      <c r="E327">
        <v>0</v>
      </c>
      <c r="F327">
        <v>1</v>
      </c>
      <c r="G327">
        <v>0</v>
      </c>
      <c r="H327">
        <v>0</v>
      </c>
      <c r="I327">
        <v>0</v>
      </c>
      <c r="J327">
        <v>0</v>
      </c>
      <c r="K327">
        <v>3</v>
      </c>
      <c r="L327">
        <v>1</v>
      </c>
      <c r="M327">
        <v>1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1</v>
      </c>
      <c r="X327">
        <v>0</v>
      </c>
      <c r="Y327">
        <v>0</v>
      </c>
      <c r="Z327">
        <v>1</v>
      </c>
      <c r="AA327">
        <v>1</v>
      </c>
      <c r="AB327">
        <v>0</v>
      </c>
      <c r="AC327">
        <v>1</v>
      </c>
      <c r="AD327">
        <v>1</v>
      </c>
      <c r="AE327">
        <v>0</v>
      </c>
      <c r="AF327">
        <v>0</v>
      </c>
      <c r="AG327">
        <v>0</v>
      </c>
      <c r="AH327">
        <v>2</v>
      </c>
      <c r="AI327">
        <v>0</v>
      </c>
      <c r="AJ327">
        <v>1</v>
      </c>
      <c r="AK327">
        <v>1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1</v>
      </c>
      <c r="AS327">
        <v>0</v>
      </c>
      <c r="AT327">
        <v>0</v>
      </c>
      <c r="AU327">
        <v>0</v>
      </c>
      <c r="AV327">
        <v>0</v>
      </c>
      <c r="AW327">
        <v>0</v>
      </c>
      <c r="AX327">
        <v>0</v>
      </c>
      <c r="AY327">
        <v>0</v>
      </c>
      <c r="AZ327">
        <v>0</v>
      </c>
      <c r="BA327">
        <v>1</v>
      </c>
      <c r="BB327">
        <f t="shared" si="5"/>
        <v>17</v>
      </c>
    </row>
    <row r="328" spans="1:54" x14ac:dyDescent="0.35">
      <c r="A328" t="s">
        <v>421</v>
      </c>
      <c r="B328" t="s">
        <v>382</v>
      </c>
      <c r="C328">
        <v>0</v>
      </c>
      <c r="D328">
        <v>0</v>
      </c>
      <c r="E328">
        <v>0</v>
      </c>
      <c r="F328">
        <v>0</v>
      </c>
      <c r="G328">
        <v>1</v>
      </c>
      <c r="H328">
        <v>0</v>
      </c>
      <c r="I328">
        <v>0</v>
      </c>
      <c r="J328">
        <v>0</v>
      </c>
      <c r="K328">
        <v>0</v>
      </c>
      <c r="L328">
        <v>1</v>
      </c>
      <c r="M328">
        <v>1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1</v>
      </c>
      <c r="AB328">
        <v>0</v>
      </c>
      <c r="AC328">
        <v>1</v>
      </c>
      <c r="AD328">
        <v>0</v>
      </c>
      <c r="AE328">
        <v>0</v>
      </c>
      <c r="AF328">
        <v>0</v>
      </c>
      <c r="AG328">
        <v>0</v>
      </c>
      <c r="AH328">
        <v>1</v>
      </c>
      <c r="AI328">
        <v>0</v>
      </c>
      <c r="AJ328">
        <v>1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0</v>
      </c>
      <c r="AS328">
        <v>0</v>
      </c>
      <c r="AT328">
        <v>0</v>
      </c>
      <c r="AU328">
        <v>0</v>
      </c>
      <c r="AV328">
        <v>0</v>
      </c>
      <c r="AW328">
        <v>0</v>
      </c>
      <c r="AX328">
        <v>0</v>
      </c>
      <c r="AY328">
        <v>0</v>
      </c>
      <c r="AZ328">
        <v>0</v>
      </c>
      <c r="BA328">
        <v>0</v>
      </c>
      <c r="BB328">
        <f t="shared" si="5"/>
        <v>7</v>
      </c>
    </row>
    <row r="329" spans="1:54" x14ac:dyDescent="0.35">
      <c r="A329" t="s">
        <v>422</v>
      </c>
      <c r="B329" t="s">
        <v>382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1</v>
      </c>
      <c r="I329">
        <v>1</v>
      </c>
      <c r="J329">
        <v>0</v>
      </c>
      <c r="K329">
        <v>3</v>
      </c>
      <c r="L329">
        <v>1</v>
      </c>
      <c r="M329">
        <v>1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1</v>
      </c>
      <c r="AE329">
        <v>2</v>
      </c>
      <c r="AF329">
        <v>0</v>
      </c>
      <c r="AG329">
        <v>0</v>
      </c>
      <c r="AH329">
        <v>2</v>
      </c>
      <c r="AI329">
        <v>0</v>
      </c>
      <c r="AJ329">
        <v>2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0</v>
      </c>
      <c r="AQ329">
        <v>0</v>
      </c>
      <c r="AR329">
        <v>0</v>
      </c>
      <c r="AS329">
        <v>0</v>
      </c>
      <c r="AT329">
        <v>0</v>
      </c>
      <c r="AU329">
        <v>0</v>
      </c>
      <c r="AV329">
        <v>0</v>
      </c>
      <c r="AW329">
        <v>0</v>
      </c>
      <c r="AX329">
        <v>0</v>
      </c>
      <c r="AY329">
        <v>0</v>
      </c>
      <c r="AZ329">
        <v>0</v>
      </c>
      <c r="BA329">
        <v>0</v>
      </c>
      <c r="BB329">
        <f t="shared" si="5"/>
        <v>14</v>
      </c>
    </row>
    <row r="330" spans="1:54" x14ac:dyDescent="0.35">
      <c r="A330" t="s">
        <v>423</v>
      </c>
      <c r="B330" t="s">
        <v>382</v>
      </c>
      <c r="C330">
        <v>0</v>
      </c>
      <c r="D330">
        <v>0</v>
      </c>
      <c r="E330">
        <v>1</v>
      </c>
      <c r="F330">
        <v>0</v>
      </c>
      <c r="G330">
        <v>0</v>
      </c>
      <c r="H330">
        <v>1</v>
      </c>
      <c r="I330">
        <v>0</v>
      </c>
      <c r="J330">
        <v>0</v>
      </c>
      <c r="K330">
        <v>1</v>
      </c>
      <c r="L330">
        <v>1</v>
      </c>
      <c r="M330">
        <v>1</v>
      </c>
      <c r="N330">
        <v>0</v>
      </c>
      <c r="O330">
        <v>1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2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1</v>
      </c>
      <c r="AD330">
        <v>0</v>
      </c>
      <c r="AE330">
        <v>0</v>
      </c>
      <c r="AF330">
        <v>0</v>
      </c>
      <c r="AG330">
        <v>0</v>
      </c>
      <c r="AH330">
        <v>2</v>
      </c>
      <c r="AI330">
        <v>0</v>
      </c>
      <c r="AJ330">
        <v>1</v>
      </c>
      <c r="AK330">
        <v>1</v>
      </c>
      <c r="AL330">
        <v>0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0</v>
      </c>
      <c r="AS330">
        <v>0</v>
      </c>
      <c r="AT330">
        <v>0</v>
      </c>
      <c r="AU330">
        <v>0</v>
      </c>
      <c r="AV330">
        <v>0</v>
      </c>
      <c r="AW330">
        <v>0</v>
      </c>
      <c r="AX330">
        <v>0</v>
      </c>
      <c r="AY330">
        <v>0</v>
      </c>
      <c r="AZ330">
        <v>0</v>
      </c>
      <c r="BA330">
        <v>0</v>
      </c>
      <c r="BB330">
        <f t="shared" si="5"/>
        <v>13</v>
      </c>
    </row>
    <row r="331" spans="1:54" x14ac:dyDescent="0.35">
      <c r="A331" t="s">
        <v>424</v>
      </c>
      <c r="B331" t="s">
        <v>382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4</v>
      </c>
      <c r="J331">
        <v>0</v>
      </c>
      <c r="K331">
        <v>9</v>
      </c>
      <c r="L331">
        <v>1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1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1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0</v>
      </c>
      <c r="AS331">
        <v>0</v>
      </c>
      <c r="AT331">
        <v>0</v>
      </c>
      <c r="AU331">
        <v>0</v>
      </c>
      <c r="AV331">
        <v>0</v>
      </c>
      <c r="AW331">
        <v>0</v>
      </c>
      <c r="AX331">
        <v>0</v>
      </c>
      <c r="AY331">
        <v>0</v>
      </c>
      <c r="AZ331">
        <v>0</v>
      </c>
      <c r="BA331">
        <v>0</v>
      </c>
      <c r="BB331">
        <f t="shared" si="5"/>
        <v>16</v>
      </c>
    </row>
    <row r="332" spans="1:54" x14ac:dyDescent="0.35">
      <c r="A332" t="s">
        <v>425</v>
      </c>
      <c r="B332" t="s">
        <v>382</v>
      </c>
      <c r="C332">
        <v>0</v>
      </c>
      <c r="D332">
        <v>0</v>
      </c>
      <c r="E332">
        <v>0</v>
      </c>
      <c r="F332">
        <v>0</v>
      </c>
      <c r="G332">
        <v>1</v>
      </c>
      <c r="H332">
        <v>1</v>
      </c>
      <c r="I332">
        <v>1</v>
      </c>
      <c r="J332">
        <v>0</v>
      </c>
      <c r="K332">
        <v>1</v>
      </c>
      <c r="L332">
        <v>1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1</v>
      </c>
      <c r="AB332">
        <v>0</v>
      </c>
      <c r="AC332">
        <v>0</v>
      </c>
      <c r="AD332">
        <v>0</v>
      </c>
      <c r="AE332">
        <v>1</v>
      </c>
      <c r="AF332">
        <v>0</v>
      </c>
      <c r="AG332">
        <v>0</v>
      </c>
      <c r="AH332">
        <v>1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0</v>
      </c>
      <c r="AQ332">
        <v>0</v>
      </c>
      <c r="AR332">
        <v>0</v>
      </c>
      <c r="AS332">
        <v>0</v>
      </c>
      <c r="AT332">
        <v>0</v>
      </c>
      <c r="AU332">
        <v>0</v>
      </c>
      <c r="AV332">
        <v>0</v>
      </c>
      <c r="AW332">
        <v>0</v>
      </c>
      <c r="AX332">
        <v>0</v>
      </c>
      <c r="AY332">
        <v>0</v>
      </c>
      <c r="AZ332">
        <v>0</v>
      </c>
      <c r="BA332">
        <v>1</v>
      </c>
      <c r="BB332">
        <f t="shared" si="5"/>
        <v>9</v>
      </c>
    </row>
    <row r="333" spans="1:54" x14ac:dyDescent="0.35">
      <c r="A333" t="s">
        <v>426</v>
      </c>
      <c r="B333" t="s">
        <v>382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1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2</v>
      </c>
      <c r="AE333">
        <v>2</v>
      </c>
      <c r="AF333">
        <v>1</v>
      </c>
      <c r="AG333">
        <v>0</v>
      </c>
      <c r="AH333">
        <v>1</v>
      </c>
      <c r="AI333">
        <v>0</v>
      </c>
      <c r="AJ333">
        <v>1</v>
      </c>
      <c r="AK333">
        <v>1</v>
      </c>
      <c r="AL333">
        <v>0</v>
      </c>
      <c r="AM333">
        <v>0</v>
      </c>
      <c r="AN333">
        <v>0</v>
      </c>
      <c r="AO333">
        <v>0</v>
      </c>
      <c r="AP333">
        <v>0</v>
      </c>
      <c r="AQ333">
        <v>0</v>
      </c>
      <c r="AR333">
        <v>0</v>
      </c>
      <c r="AS333">
        <v>0</v>
      </c>
      <c r="AT333">
        <v>0</v>
      </c>
      <c r="AU333">
        <v>0</v>
      </c>
      <c r="AV333">
        <v>0</v>
      </c>
      <c r="AW333">
        <v>1</v>
      </c>
      <c r="AX333">
        <v>0</v>
      </c>
      <c r="AY333">
        <v>0</v>
      </c>
      <c r="AZ333">
        <v>0</v>
      </c>
      <c r="BA333">
        <v>0</v>
      </c>
      <c r="BB333">
        <f t="shared" si="5"/>
        <v>10</v>
      </c>
    </row>
    <row r="334" spans="1:54" x14ac:dyDescent="0.35">
      <c r="A334" t="s">
        <v>427</v>
      </c>
      <c r="B334" t="s">
        <v>382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1</v>
      </c>
      <c r="L334">
        <v>1</v>
      </c>
      <c r="M334">
        <v>1</v>
      </c>
      <c r="N334">
        <v>0</v>
      </c>
      <c r="O334">
        <v>0</v>
      </c>
      <c r="P334">
        <v>0</v>
      </c>
      <c r="Q334">
        <v>0</v>
      </c>
      <c r="R334">
        <v>1</v>
      </c>
      <c r="S334">
        <v>0</v>
      </c>
      <c r="T334">
        <v>0</v>
      </c>
      <c r="U334">
        <v>0</v>
      </c>
      <c r="V334">
        <v>1</v>
      </c>
      <c r="W334">
        <v>0</v>
      </c>
      <c r="X334">
        <v>0</v>
      </c>
      <c r="Y334">
        <v>0</v>
      </c>
      <c r="Z334">
        <v>1</v>
      </c>
      <c r="AA334">
        <v>0</v>
      </c>
      <c r="AB334">
        <v>0</v>
      </c>
      <c r="AC334">
        <v>1</v>
      </c>
      <c r="AD334">
        <v>0</v>
      </c>
      <c r="AE334">
        <v>0</v>
      </c>
      <c r="AF334">
        <v>0</v>
      </c>
      <c r="AG334">
        <v>0</v>
      </c>
      <c r="AH334">
        <v>1</v>
      </c>
      <c r="AI334">
        <v>0</v>
      </c>
      <c r="AJ334">
        <v>1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0</v>
      </c>
      <c r="AQ334">
        <v>0</v>
      </c>
      <c r="AR334">
        <v>0</v>
      </c>
      <c r="AS334">
        <v>0</v>
      </c>
      <c r="AT334">
        <v>0</v>
      </c>
      <c r="AU334">
        <v>0</v>
      </c>
      <c r="AV334">
        <v>0</v>
      </c>
      <c r="AW334">
        <v>1</v>
      </c>
      <c r="AX334">
        <v>1</v>
      </c>
      <c r="AY334">
        <v>0</v>
      </c>
      <c r="AZ334">
        <v>0</v>
      </c>
      <c r="BA334">
        <v>1</v>
      </c>
      <c r="BB334">
        <f t="shared" si="5"/>
        <v>12</v>
      </c>
    </row>
    <row r="335" spans="1:54" x14ac:dyDescent="0.35">
      <c r="A335" t="s">
        <v>428</v>
      </c>
      <c r="B335" t="s">
        <v>382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1</v>
      </c>
      <c r="I335">
        <v>1</v>
      </c>
      <c r="J335">
        <v>0</v>
      </c>
      <c r="K335">
        <v>0</v>
      </c>
      <c r="L335">
        <v>1</v>
      </c>
      <c r="M335">
        <v>1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1</v>
      </c>
      <c r="W335">
        <v>0</v>
      </c>
      <c r="X335">
        <v>0</v>
      </c>
      <c r="Y335">
        <v>0</v>
      </c>
      <c r="Z335">
        <v>0</v>
      </c>
      <c r="AA335">
        <v>1</v>
      </c>
      <c r="AB335">
        <v>0</v>
      </c>
      <c r="AC335">
        <v>1</v>
      </c>
      <c r="AD335">
        <v>0</v>
      </c>
      <c r="AE335">
        <v>0</v>
      </c>
      <c r="AF335">
        <v>0</v>
      </c>
      <c r="AG335">
        <v>0</v>
      </c>
      <c r="AH335">
        <v>3</v>
      </c>
      <c r="AI335">
        <v>1</v>
      </c>
      <c r="AJ335">
        <v>1</v>
      </c>
      <c r="AK335">
        <v>1</v>
      </c>
      <c r="AL335">
        <v>0</v>
      </c>
      <c r="AM335">
        <v>0</v>
      </c>
      <c r="AN335">
        <v>0</v>
      </c>
      <c r="AO335">
        <v>0</v>
      </c>
      <c r="AP335">
        <v>0</v>
      </c>
      <c r="AQ335">
        <v>0</v>
      </c>
      <c r="AR335">
        <v>0</v>
      </c>
      <c r="AS335">
        <v>0</v>
      </c>
      <c r="AT335">
        <v>0</v>
      </c>
      <c r="AU335">
        <v>0</v>
      </c>
      <c r="AV335">
        <v>0</v>
      </c>
      <c r="AW335">
        <v>0</v>
      </c>
      <c r="AX335">
        <v>0</v>
      </c>
      <c r="AY335">
        <v>0</v>
      </c>
      <c r="AZ335">
        <v>0</v>
      </c>
      <c r="BA335">
        <v>0</v>
      </c>
      <c r="BB335">
        <f t="shared" si="5"/>
        <v>13</v>
      </c>
    </row>
    <row r="336" spans="1:54" x14ac:dyDescent="0.35">
      <c r="A336" t="s">
        <v>429</v>
      </c>
      <c r="B336" t="s">
        <v>382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1</v>
      </c>
      <c r="J336">
        <v>0</v>
      </c>
      <c r="K336">
        <v>0</v>
      </c>
      <c r="L336">
        <v>1</v>
      </c>
      <c r="M336">
        <v>1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1</v>
      </c>
      <c r="AB336">
        <v>0</v>
      </c>
      <c r="AC336">
        <v>1</v>
      </c>
      <c r="AD336">
        <v>1</v>
      </c>
      <c r="AE336">
        <v>0</v>
      </c>
      <c r="AF336">
        <v>0</v>
      </c>
      <c r="AG336">
        <v>0</v>
      </c>
      <c r="AH336">
        <v>3</v>
      </c>
      <c r="AI336">
        <v>0</v>
      </c>
      <c r="AJ336">
        <v>1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1</v>
      </c>
      <c r="AR336">
        <v>0</v>
      </c>
      <c r="AS336">
        <v>0</v>
      </c>
      <c r="AT336">
        <v>0</v>
      </c>
      <c r="AU336">
        <v>0</v>
      </c>
      <c r="AV336">
        <v>0</v>
      </c>
      <c r="AW336">
        <v>0</v>
      </c>
      <c r="AX336">
        <v>0</v>
      </c>
      <c r="AY336">
        <v>0</v>
      </c>
      <c r="AZ336">
        <v>0</v>
      </c>
      <c r="BA336">
        <v>1</v>
      </c>
      <c r="BB336">
        <f t="shared" si="5"/>
        <v>12</v>
      </c>
    </row>
    <row r="337" spans="1:54" x14ac:dyDescent="0.35">
      <c r="A337" t="s">
        <v>430</v>
      </c>
      <c r="B337" t="s">
        <v>382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1</v>
      </c>
      <c r="J337">
        <v>0</v>
      </c>
      <c r="K337">
        <v>0</v>
      </c>
      <c r="L337">
        <v>1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1</v>
      </c>
      <c r="AF337">
        <v>0</v>
      </c>
      <c r="AG337">
        <v>0</v>
      </c>
      <c r="AH337">
        <v>0</v>
      </c>
      <c r="AI337">
        <v>0</v>
      </c>
      <c r="AJ337">
        <v>1</v>
      </c>
      <c r="AK337">
        <v>0</v>
      </c>
      <c r="AL337">
        <v>1</v>
      </c>
      <c r="AM337">
        <v>1</v>
      </c>
      <c r="AN337">
        <v>0</v>
      </c>
      <c r="AO337">
        <v>0</v>
      </c>
      <c r="AP337">
        <v>0</v>
      </c>
      <c r="AQ337">
        <v>0</v>
      </c>
      <c r="AR337">
        <v>0</v>
      </c>
      <c r="AS337">
        <v>0</v>
      </c>
      <c r="AT337">
        <v>0</v>
      </c>
      <c r="AU337">
        <v>0</v>
      </c>
      <c r="AV337">
        <v>0</v>
      </c>
      <c r="AW337">
        <v>0</v>
      </c>
      <c r="AX337">
        <v>0</v>
      </c>
      <c r="AY337">
        <v>0</v>
      </c>
      <c r="AZ337">
        <v>0</v>
      </c>
      <c r="BA337">
        <v>1</v>
      </c>
      <c r="BB337">
        <f t="shared" si="5"/>
        <v>7</v>
      </c>
    </row>
    <row r="338" spans="1:54" x14ac:dyDescent="0.35">
      <c r="A338" t="s">
        <v>431</v>
      </c>
      <c r="B338" t="s">
        <v>382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1</v>
      </c>
      <c r="M338">
        <v>1</v>
      </c>
      <c r="N338">
        <v>0</v>
      </c>
      <c r="O338">
        <v>0</v>
      </c>
      <c r="P338">
        <v>0</v>
      </c>
      <c r="Q338">
        <v>1</v>
      </c>
      <c r="R338">
        <v>1</v>
      </c>
      <c r="S338">
        <v>0</v>
      </c>
      <c r="T338">
        <v>0</v>
      </c>
      <c r="U338">
        <v>3</v>
      </c>
      <c r="V338">
        <v>1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1</v>
      </c>
      <c r="AD338">
        <v>1</v>
      </c>
      <c r="AE338">
        <v>0</v>
      </c>
      <c r="AF338">
        <v>0</v>
      </c>
      <c r="AG338">
        <v>0</v>
      </c>
      <c r="AH338">
        <v>3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0</v>
      </c>
      <c r="AR338">
        <v>0</v>
      </c>
      <c r="AS338">
        <v>0</v>
      </c>
      <c r="AT338">
        <v>0</v>
      </c>
      <c r="AU338">
        <v>0</v>
      </c>
      <c r="AV338">
        <v>0</v>
      </c>
      <c r="AW338">
        <v>0</v>
      </c>
      <c r="AX338">
        <v>0</v>
      </c>
      <c r="AY338">
        <v>0</v>
      </c>
      <c r="AZ338">
        <v>0</v>
      </c>
      <c r="BA338">
        <v>0</v>
      </c>
      <c r="BB338">
        <f t="shared" si="5"/>
        <v>13</v>
      </c>
    </row>
    <row r="339" spans="1:54" x14ac:dyDescent="0.35">
      <c r="A339" t="s">
        <v>432</v>
      </c>
      <c r="B339" t="s">
        <v>382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1</v>
      </c>
      <c r="M339">
        <v>0</v>
      </c>
      <c r="N339">
        <v>0</v>
      </c>
      <c r="O339">
        <v>0</v>
      </c>
      <c r="P339">
        <v>1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1</v>
      </c>
      <c r="AD339">
        <v>0</v>
      </c>
      <c r="AE339">
        <v>1</v>
      </c>
      <c r="AF339">
        <v>0</v>
      </c>
      <c r="AG339">
        <v>0</v>
      </c>
      <c r="AH339">
        <v>1</v>
      </c>
      <c r="AI339">
        <v>0</v>
      </c>
      <c r="AJ339">
        <v>1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1</v>
      </c>
      <c r="AR339">
        <v>0</v>
      </c>
      <c r="AS339">
        <v>0</v>
      </c>
      <c r="AT339">
        <v>0</v>
      </c>
      <c r="AU339">
        <v>0</v>
      </c>
      <c r="AV339">
        <v>0</v>
      </c>
      <c r="AW339">
        <v>0</v>
      </c>
      <c r="AX339">
        <v>0</v>
      </c>
      <c r="AY339">
        <v>0</v>
      </c>
      <c r="AZ339">
        <v>0</v>
      </c>
      <c r="BA339">
        <v>0</v>
      </c>
      <c r="BB339">
        <f t="shared" si="5"/>
        <v>7</v>
      </c>
    </row>
    <row r="340" spans="1:54" x14ac:dyDescent="0.35">
      <c r="A340" t="s">
        <v>433</v>
      </c>
      <c r="B340" t="s">
        <v>382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1</v>
      </c>
      <c r="K340">
        <v>1</v>
      </c>
      <c r="L340">
        <v>0</v>
      </c>
      <c r="M340">
        <v>1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1</v>
      </c>
      <c r="AD340">
        <v>0</v>
      </c>
      <c r="AE340">
        <v>1</v>
      </c>
      <c r="AF340">
        <v>0</v>
      </c>
      <c r="AG340">
        <v>0</v>
      </c>
      <c r="AH340">
        <v>1</v>
      </c>
      <c r="AI340">
        <v>0</v>
      </c>
      <c r="AJ340">
        <v>1</v>
      </c>
      <c r="AK340">
        <v>1</v>
      </c>
      <c r="AL340">
        <v>1</v>
      </c>
      <c r="AM340">
        <v>0</v>
      </c>
      <c r="AN340">
        <v>1</v>
      </c>
      <c r="AO340">
        <v>0</v>
      </c>
      <c r="AP340">
        <v>0</v>
      </c>
      <c r="AQ340">
        <v>0</v>
      </c>
      <c r="AR340">
        <v>0</v>
      </c>
      <c r="AS340">
        <v>0</v>
      </c>
      <c r="AT340">
        <v>0</v>
      </c>
      <c r="AU340">
        <v>0</v>
      </c>
      <c r="AV340">
        <v>0</v>
      </c>
      <c r="AW340">
        <v>0</v>
      </c>
      <c r="AX340">
        <v>0</v>
      </c>
      <c r="AY340">
        <v>0</v>
      </c>
      <c r="AZ340">
        <v>0</v>
      </c>
      <c r="BA340">
        <v>0</v>
      </c>
      <c r="BB340">
        <f t="shared" si="5"/>
        <v>10</v>
      </c>
    </row>
    <row r="341" spans="1:54" x14ac:dyDescent="0.35">
      <c r="A341" t="s">
        <v>434</v>
      </c>
      <c r="B341" t="s">
        <v>382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1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1</v>
      </c>
      <c r="AD341">
        <v>0</v>
      </c>
      <c r="AE341">
        <v>1</v>
      </c>
      <c r="AF341">
        <v>0</v>
      </c>
      <c r="AG341">
        <v>0</v>
      </c>
      <c r="AH341">
        <v>1</v>
      </c>
      <c r="AI341">
        <v>0</v>
      </c>
      <c r="AJ341">
        <v>1</v>
      </c>
      <c r="AK341">
        <v>1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0</v>
      </c>
      <c r="AS341">
        <v>0</v>
      </c>
      <c r="AT341">
        <v>0</v>
      </c>
      <c r="AU341">
        <v>0</v>
      </c>
      <c r="AV341">
        <v>0</v>
      </c>
      <c r="AW341">
        <v>0</v>
      </c>
      <c r="AX341">
        <v>0</v>
      </c>
      <c r="AY341">
        <v>0</v>
      </c>
      <c r="AZ341">
        <v>0</v>
      </c>
      <c r="BA341">
        <v>0</v>
      </c>
      <c r="BB341">
        <f t="shared" si="5"/>
        <v>6</v>
      </c>
    </row>
    <row r="342" spans="1:54" x14ac:dyDescent="0.35">
      <c r="A342" t="s">
        <v>435</v>
      </c>
      <c r="B342" t="s">
        <v>382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3</v>
      </c>
      <c r="L342">
        <v>1</v>
      </c>
      <c r="M342">
        <v>1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3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1</v>
      </c>
      <c r="AD342">
        <v>0</v>
      </c>
      <c r="AE342">
        <v>0</v>
      </c>
      <c r="AF342">
        <v>0</v>
      </c>
      <c r="AG342">
        <v>0</v>
      </c>
      <c r="AH342">
        <v>4</v>
      </c>
      <c r="AI342">
        <v>0</v>
      </c>
      <c r="AJ342">
        <v>1</v>
      </c>
      <c r="AK342">
        <v>1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0</v>
      </c>
      <c r="AS342">
        <v>0</v>
      </c>
      <c r="AT342">
        <v>0</v>
      </c>
      <c r="AU342">
        <v>1</v>
      </c>
      <c r="AV342">
        <v>0</v>
      </c>
      <c r="AW342">
        <v>0</v>
      </c>
      <c r="AX342">
        <v>0</v>
      </c>
      <c r="AY342">
        <v>0</v>
      </c>
      <c r="AZ342">
        <v>0</v>
      </c>
      <c r="BA342">
        <v>0</v>
      </c>
      <c r="BB342">
        <f t="shared" si="5"/>
        <v>16</v>
      </c>
    </row>
    <row r="343" spans="1:54" x14ac:dyDescent="0.35">
      <c r="A343" t="s">
        <v>436</v>
      </c>
      <c r="B343" t="s">
        <v>382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1</v>
      </c>
      <c r="M343">
        <v>1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1</v>
      </c>
      <c r="AB343">
        <v>0</v>
      </c>
      <c r="AC343">
        <v>2</v>
      </c>
      <c r="AD343">
        <v>0</v>
      </c>
      <c r="AE343">
        <v>1</v>
      </c>
      <c r="AF343">
        <v>0</v>
      </c>
      <c r="AG343">
        <v>0</v>
      </c>
      <c r="AH343">
        <v>2</v>
      </c>
      <c r="AI343">
        <v>0</v>
      </c>
      <c r="AJ343">
        <v>2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0</v>
      </c>
      <c r="AR343">
        <v>0</v>
      </c>
      <c r="AS343">
        <v>0</v>
      </c>
      <c r="AT343">
        <v>0</v>
      </c>
      <c r="AU343">
        <v>0</v>
      </c>
      <c r="AV343">
        <v>0</v>
      </c>
      <c r="AW343">
        <v>0</v>
      </c>
      <c r="AX343">
        <v>0</v>
      </c>
      <c r="AY343">
        <v>0</v>
      </c>
      <c r="AZ343">
        <v>0</v>
      </c>
      <c r="BA343">
        <v>0</v>
      </c>
      <c r="BB343">
        <f t="shared" si="5"/>
        <v>10</v>
      </c>
    </row>
    <row r="344" spans="1:54" x14ac:dyDescent="0.35">
      <c r="A344" t="s">
        <v>437</v>
      </c>
      <c r="B344" t="s">
        <v>382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1</v>
      </c>
      <c r="J344">
        <v>0</v>
      </c>
      <c r="K344">
        <v>8</v>
      </c>
      <c r="L344">
        <v>1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1</v>
      </c>
      <c r="AE344">
        <v>2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v>0</v>
      </c>
      <c r="AR344">
        <v>0</v>
      </c>
      <c r="AS344">
        <v>0</v>
      </c>
      <c r="AT344">
        <v>0</v>
      </c>
      <c r="AU344">
        <v>0</v>
      </c>
      <c r="AV344">
        <v>0</v>
      </c>
      <c r="AW344">
        <v>0</v>
      </c>
      <c r="AX344">
        <v>0</v>
      </c>
      <c r="AY344">
        <v>0</v>
      </c>
      <c r="AZ344">
        <v>0</v>
      </c>
      <c r="BA344">
        <v>0</v>
      </c>
      <c r="BB344">
        <f t="shared" si="5"/>
        <v>13</v>
      </c>
    </row>
    <row r="345" spans="1:54" x14ac:dyDescent="0.35">
      <c r="A345" t="s">
        <v>438</v>
      </c>
      <c r="B345" t="s">
        <v>382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1</v>
      </c>
      <c r="M345">
        <v>1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1</v>
      </c>
      <c r="W345">
        <v>0</v>
      </c>
      <c r="X345">
        <v>0</v>
      </c>
      <c r="Y345">
        <v>0</v>
      </c>
      <c r="Z345">
        <v>0</v>
      </c>
      <c r="AA345">
        <v>1</v>
      </c>
      <c r="AB345">
        <v>0</v>
      </c>
      <c r="AC345">
        <v>1</v>
      </c>
      <c r="AD345">
        <v>0</v>
      </c>
      <c r="AE345">
        <v>0</v>
      </c>
      <c r="AF345">
        <v>0</v>
      </c>
      <c r="AG345">
        <v>0</v>
      </c>
      <c r="AH345">
        <v>2</v>
      </c>
      <c r="AI345">
        <v>0</v>
      </c>
      <c r="AJ345">
        <v>1</v>
      </c>
      <c r="AK345">
        <v>1</v>
      </c>
      <c r="AL345">
        <v>0</v>
      </c>
      <c r="AM345">
        <v>0</v>
      </c>
      <c r="AN345">
        <v>0</v>
      </c>
      <c r="AO345">
        <v>0</v>
      </c>
      <c r="AP345">
        <v>0</v>
      </c>
      <c r="AQ345">
        <v>0</v>
      </c>
      <c r="AR345">
        <v>0</v>
      </c>
      <c r="AS345">
        <v>0</v>
      </c>
      <c r="AT345">
        <v>0</v>
      </c>
      <c r="AU345">
        <v>0</v>
      </c>
      <c r="AV345">
        <v>0</v>
      </c>
      <c r="AW345">
        <v>0</v>
      </c>
      <c r="AX345">
        <v>0</v>
      </c>
      <c r="AY345">
        <v>0</v>
      </c>
      <c r="AZ345">
        <v>0</v>
      </c>
      <c r="BA345">
        <v>0</v>
      </c>
      <c r="BB345">
        <f t="shared" si="5"/>
        <v>9</v>
      </c>
    </row>
    <row r="346" spans="1:54" x14ac:dyDescent="0.35">
      <c r="A346" t="s">
        <v>439</v>
      </c>
      <c r="B346" t="s">
        <v>382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2</v>
      </c>
      <c r="L346">
        <v>1</v>
      </c>
      <c r="M346">
        <v>1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1</v>
      </c>
      <c r="AA346">
        <v>1</v>
      </c>
      <c r="AB346">
        <v>0</v>
      </c>
      <c r="AC346">
        <v>1</v>
      </c>
      <c r="AD346">
        <v>0</v>
      </c>
      <c r="AE346">
        <v>0</v>
      </c>
      <c r="AF346">
        <v>0</v>
      </c>
      <c r="AG346">
        <v>0</v>
      </c>
      <c r="AH346">
        <v>2</v>
      </c>
      <c r="AI346">
        <v>0</v>
      </c>
      <c r="AJ346">
        <v>1</v>
      </c>
      <c r="AK346">
        <v>1</v>
      </c>
      <c r="AL346">
        <v>0</v>
      </c>
      <c r="AM346">
        <v>0</v>
      </c>
      <c r="AN346">
        <v>0</v>
      </c>
      <c r="AO346">
        <v>0</v>
      </c>
      <c r="AP346">
        <v>0</v>
      </c>
      <c r="AQ346">
        <v>0</v>
      </c>
      <c r="AR346">
        <v>0</v>
      </c>
      <c r="AS346">
        <v>1</v>
      </c>
      <c r="AT346">
        <v>0</v>
      </c>
      <c r="AU346">
        <v>0</v>
      </c>
      <c r="AV346">
        <v>0</v>
      </c>
      <c r="AW346">
        <v>0</v>
      </c>
      <c r="AX346">
        <v>0</v>
      </c>
      <c r="AY346">
        <v>0</v>
      </c>
      <c r="AZ346">
        <v>0</v>
      </c>
      <c r="BA346">
        <v>0</v>
      </c>
      <c r="BB346">
        <f t="shared" si="5"/>
        <v>12</v>
      </c>
    </row>
    <row r="347" spans="1:54" x14ac:dyDescent="0.35">
      <c r="A347" t="s">
        <v>440</v>
      </c>
      <c r="B347" t="s">
        <v>382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1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1</v>
      </c>
      <c r="W347">
        <v>0</v>
      </c>
      <c r="X347">
        <v>0</v>
      </c>
      <c r="Y347">
        <v>0</v>
      </c>
      <c r="Z347">
        <v>1</v>
      </c>
      <c r="AA347">
        <v>0</v>
      </c>
      <c r="AB347">
        <v>0</v>
      </c>
      <c r="AC347">
        <v>1</v>
      </c>
      <c r="AD347">
        <v>0</v>
      </c>
      <c r="AE347">
        <v>1</v>
      </c>
      <c r="AF347">
        <v>0</v>
      </c>
      <c r="AG347">
        <v>0</v>
      </c>
      <c r="AH347">
        <v>1</v>
      </c>
      <c r="AI347">
        <v>1</v>
      </c>
      <c r="AJ347">
        <v>1</v>
      </c>
      <c r="AK347">
        <v>1</v>
      </c>
      <c r="AL347">
        <v>0</v>
      </c>
      <c r="AM347">
        <v>0</v>
      </c>
      <c r="AN347">
        <v>0</v>
      </c>
      <c r="AO347">
        <v>0</v>
      </c>
      <c r="AP347">
        <v>0</v>
      </c>
      <c r="AQ347">
        <v>0</v>
      </c>
      <c r="AR347">
        <v>0</v>
      </c>
      <c r="AS347">
        <v>0</v>
      </c>
      <c r="AT347">
        <v>0</v>
      </c>
      <c r="AU347">
        <v>0</v>
      </c>
      <c r="AV347">
        <v>0</v>
      </c>
      <c r="AW347">
        <v>0</v>
      </c>
      <c r="AX347">
        <v>0</v>
      </c>
      <c r="AY347">
        <v>0</v>
      </c>
      <c r="AZ347">
        <v>0</v>
      </c>
      <c r="BA347">
        <v>0</v>
      </c>
      <c r="BB347">
        <f t="shared" si="5"/>
        <v>9</v>
      </c>
    </row>
    <row r="348" spans="1:54" x14ac:dyDescent="0.35">
      <c r="A348" t="s">
        <v>441</v>
      </c>
      <c r="B348" t="s">
        <v>382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1</v>
      </c>
      <c r="K348">
        <v>2</v>
      </c>
      <c r="L348">
        <v>1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1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3</v>
      </c>
      <c r="AD348">
        <v>0</v>
      </c>
      <c r="AE348">
        <v>0</v>
      </c>
      <c r="AF348">
        <v>0</v>
      </c>
      <c r="AG348">
        <v>0</v>
      </c>
      <c r="AH348">
        <v>3</v>
      </c>
      <c r="AI348">
        <v>0</v>
      </c>
      <c r="AJ348">
        <v>2</v>
      </c>
      <c r="AK348">
        <v>0</v>
      </c>
      <c r="AL348">
        <v>2</v>
      </c>
      <c r="AM348">
        <v>0</v>
      </c>
      <c r="AN348">
        <v>0</v>
      </c>
      <c r="AO348">
        <v>0</v>
      </c>
      <c r="AP348">
        <v>0</v>
      </c>
      <c r="AQ348">
        <v>0</v>
      </c>
      <c r="AR348">
        <v>0</v>
      </c>
      <c r="AS348">
        <v>0</v>
      </c>
      <c r="AT348">
        <v>0</v>
      </c>
      <c r="AU348">
        <v>0</v>
      </c>
      <c r="AV348">
        <v>0</v>
      </c>
      <c r="AW348">
        <v>0</v>
      </c>
      <c r="AX348">
        <v>0</v>
      </c>
      <c r="AY348">
        <v>0</v>
      </c>
      <c r="AZ348">
        <v>0</v>
      </c>
      <c r="BA348">
        <v>0</v>
      </c>
      <c r="BB348">
        <f t="shared" si="5"/>
        <v>15</v>
      </c>
    </row>
    <row r="349" spans="1:54" x14ac:dyDescent="0.35">
      <c r="A349" t="s">
        <v>442</v>
      </c>
      <c r="B349" t="s">
        <v>382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1</v>
      </c>
      <c r="J349">
        <v>0</v>
      </c>
      <c r="K349">
        <v>0</v>
      </c>
      <c r="L349">
        <v>1</v>
      </c>
      <c r="M349">
        <v>1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1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1</v>
      </c>
      <c r="AD349">
        <v>0</v>
      </c>
      <c r="AE349">
        <v>0</v>
      </c>
      <c r="AF349">
        <v>0</v>
      </c>
      <c r="AG349">
        <v>0</v>
      </c>
      <c r="AH349">
        <v>3</v>
      </c>
      <c r="AI349">
        <v>0</v>
      </c>
      <c r="AJ349">
        <v>1</v>
      </c>
      <c r="AK349">
        <v>1</v>
      </c>
      <c r="AL349">
        <v>0</v>
      </c>
      <c r="AM349">
        <v>0</v>
      </c>
      <c r="AN349">
        <v>0</v>
      </c>
      <c r="AO349">
        <v>0</v>
      </c>
      <c r="AP349">
        <v>0</v>
      </c>
      <c r="AQ349">
        <v>0</v>
      </c>
      <c r="AR349">
        <v>1</v>
      </c>
      <c r="AS349">
        <v>0</v>
      </c>
      <c r="AT349">
        <v>0</v>
      </c>
      <c r="AU349">
        <v>0</v>
      </c>
      <c r="AV349">
        <v>0</v>
      </c>
      <c r="AW349">
        <v>0</v>
      </c>
      <c r="AX349">
        <v>0</v>
      </c>
      <c r="AY349">
        <v>0</v>
      </c>
      <c r="AZ349">
        <v>0</v>
      </c>
      <c r="BA349">
        <v>0</v>
      </c>
      <c r="BB349">
        <f t="shared" si="5"/>
        <v>11</v>
      </c>
    </row>
    <row r="350" spans="1:54" x14ac:dyDescent="0.35">
      <c r="A350" t="s">
        <v>443</v>
      </c>
      <c r="B350" t="s">
        <v>382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1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1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1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0</v>
      </c>
      <c r="AQ350">
        <v>0</v>
      </c>
      <c r="AR350">
        <v>0</v>
      </c>
      <c r="AS350">
        <v>0</v>
      </c>
      <c r="AT350">
        <v>0</v>
      </c>
      <c r="AU350">
        <v>0</v>
      </c>
      <c r="AV350">
        <v>0</v>
      </c>
      <c r="AW350">
        <v>0</v>
      </c>
      <c r="AX350">
        <v>0</v>
      </c>
      <c r="AY350">
        <v>0</v>
      </c>
      <c r="AZ350">
        <v>0</v>
      </c>
      <c r="BA350">
        <v>0</v>
      </c>
      <c r="BB350">
        <f t="shared" si="5"/>
        <v>3</v>
      </c>
    </row>
    <row r="351" spans="1:54" x14ac:dyDescent="0.35">
      <c r="A351" t="s">
        <v>444</v>
      </c>
      <c r="B351" t="s">
        <v>382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1</v>
      </c>
      <c r="M351">
        <v>1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1</v>
      </c>
      <c r="AD351">
        <v>0</v>
      </c>
      <c r="AE351">
        <v>0</v>
      </c>
      <c r="AF351">
        <v>0</v>
      </c>
      <c r="AG351">
        <v>0</v>
      </c>
      <c r="AH351">
        <v>1</v>
      </c>
      <c r="AI351">
        <v>0</v>
      </c>
      <c r="AJ351">
        <v>1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0</v>
      </c>
      <c r="AQ351">
        <v>0</v>
      </c>
      <c r="AR351">
        <v>0</v>
      </c>
      <c r="AS351">
        <v>0</v>
      </c>
      <c r="AT351">
        <v>0</v>
      </c>
      <c r="AU351">
        <v>0</v>
      </c>
      <c r="AV351">
        <v>0</v>
      </c>
      <c r="AW351">
        <v>0</v>
      </c>
      <c r="AX351">
        <v>0</v>
      </c>
      <c r="AY351">
        <v>0</v>
      </c>
      <c r="AZ351">
        <v>0</v>
      </c>
      <c r="BA351">
        <v>0</v>
      </c>
      <c r="BB351">
        <f t="shared" si="5"/>
        <v>5</v>
      </c>
    </row>
    <row r="352" spans="1:54" x14ac:dyDescent="0.35">
      <c r="A352" t="s">
        <v>445</v>
      </c>
      <c r="B352" t="s">
        <v>382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1</v>
      </c>
      <c r="I352">
        <v>0</v>
      </c>
      <c r="J352">
        <v>0</v>
      </c>
      <c r="K352">
        <v>0</v>
      </c>
      <c r="L352">
        <v>1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2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1</v>
      </c>
      <c r="AD352">
        <v>0</v>
      </c>
      <c r="AE352">
        <v>1</v>
      </c>
      <c r="AF352">
        <v>0</v>
      </c>
      <c r="AG352">
        <v>0</v>
      </c>
      <c r="AH352">
        <v>2</v>
      </c>
      <c r="AI352">
        <v>0</v>
      </c>
      <c r="AJ352">
        <v>1</v>
      </c>
      <c r="AK352">
        <v>1</v>
      </c>
      <c r="AL352">
        <v>0</v>
      </c>
      <c r="AM352">
        <v>0</v>
      </c>
      <c r="AN352">
        <v>0</v>
      </c>
      <c r="AO352">
        <v>0</v>
      </c>
      <c r="AP352">
        <v>0</v>
      </c>
      <c r="AQ352">
        <v>1</v>
      </c>
      <c r="AR352">
        <v>0</v>
      </c>
      <c r="AS352">
        <v>0</v>
      </c>
      <c r="AT352">
        <v>0</v>
      </c>
      <c r="AU352">
        <v>0</v>
      </c>
      <c r="AV352">
        <v>0</v>
      </c>
      <c r="AW352">
        <v>0</v>
      </c>
      <c r="AX352">
        <v>1</v>
      </c>
      <c r="AY352">
        <v>1</v>
      </c>
      <c r="AZ352">
        <v>0</v>
      </c>
      <c r="BA352">
        <v>0</v>
      </c>
      <c r="BB352">
        <f t="shared" si="5"/>
        <v>13</v>
      </c>
    </row>
    <row r="353" spans="1:54" x14ac:dyDescent="0.35">
      <c r="A353" t="s">
        <v>446</v>
      </c>
      <c r="B353" t="s">
        <v>382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1</v>
      </c>
      <c r="J353">
        <v>0</v>
      </c>
      <c r="K353">
        <v>1</v>
      </c>
      <c r="L353">
        <v>1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1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1</v>
      </c>
      <c r="AB353">
        <v>0</v>
      </c>
      <c r="AC353">
        <v>1</v>
      </c>
      <c r="AD353">
        <v>1</v>
      </c>
      <c r="AE353">
        <v>0</v>
      </c>
      <c r="AF353">
        <v>0</v>
      </c>
      <c r="AG353">
        <v>0</v>
      </c>
      <c r="AH353">
        <v>2</v>
      </c>
      <c r="AI353">
        <v>0</v>
      </c>
      <c r="AJ353">
        <v>1</v>
      </c>
      <c r="AK353">
        <v>1</v>
      </c>
      <c r="AL353">
        <v>1</v>
      </c>
      <c r="AM353">
        <v>0</v>
      </c>
      <c r="AN353">
        <v>0</v>
      </c>
      <c r="AO353">
        <v>0</v>
      </c>
      <c r="AP353">
        <v>0</v>
      </c>
      <c r="AQ353">
        <v>0</v>
      </c>
      <c r="AR353">
        <v>0</v>
      </c>
      <c r="AS353">
        <v>0</v>
      </c>
      <c r="AT353">
        <v>0</v>
      </c>
      <c r="AU353">
        <v>0</v>
      </c>
      <c r="AV353">
        <v>0</v>
      </c>
      <c r="AW353">
        <v>0</v>
      </c>
      <c r="AX353">
        <v>0</v>
      </c>
      <c r="AY353">
        <v>0</v>
      </c>
      <c r="AZ353">
        <v>0</v>
      </c>
      <c r="BA353">
        <v>0</v>
      </c>
      <c r="BB353">
        <f t="shared" si="5"/>
        <v>12</v>
      </c>
    </row>
    <row r="354" spans="1:54" x14ac:dyDescent="0.35">
      <c r="A354" t="s">
        <v>447</v>
      </c>
      <c r="B354" t="s">
        <v>382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1</v>
      </c>
      <c r="J354">
        <v>1</v>
      </c>
      <c r="K354">
        <v>0</v>
      </c>
      <c r="L354">
        <v>1</v>
      </c>
      <c r="M354">
        <v>0</v>
      </c>
      <c r="N354">
        <v>0</v>
      </c>
      <c r="O354">
        <v>1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2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1</v>
      </c>
      <c r="AD354">
        <v>0</v>
      </c>
      <c r="AE354">
        <v>1</v>
      </c>
      <c r="AF354">
        <v>0</v>
      </c>
      <c r="AG354">
        <v>0</v>
      </c>
      <c r="AH354">
        <v>1</v>
      </c>
      <c r="AI354">
        <v>0</v>
      </c>
      <c r="AJ354">
        <v>1</v>
      </c>
      <c r="AK354">
        <v>1</v>
      </c>
      <c r="AL354">
        <v>0</v>
      </c>
      <c r="AM354">
        <v>0</v>
      </c>
      <c r="AN354">
        <v>0</v>
      </c>
      <c r="AO354">
        <v>0</v>
      </c>
      <c r="AP354">
        <v>0</v>
      </c>
      <c r="AQ354">
        <v>0</v>
      </c>
      <c r="AR354">
        <v>0</v>
      </c>
      <c r="AS354">
        <v>0</v>
      </c>
      <c r="AT354">
        <v>0</v>
      </c>
      <c r="AU354">
        <v>0</v>
      </c>
      <c r="AV354">
        <v>0</v>
      </c>
      <c r="AW354">
        <v>0</v>
      </c>
      <c r="AX354">
        <v>0</v>
      </c>
      <c r="AY354">
        <v>0</v>
      </c>
      <c r="AZ354">
        <v>0</v>
      </c>
      <c r="BA354">
        <v>0</v>
      </c>
      <c r="BB354">
        <f t="shared" si="5"/>
        <v>11</v>
      </c>
    </row>
    <row r="355" spans="1:54" x14ac:dyDescent="0.35">
      <c r="A355" t="s">
        <v>448</v>
      </c>
      <c r="B355" t="s">
        <v>382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1</v>
      </c>
      <c r="J355">
        <v>0</v>
      </c>
      <c r="K355">
        <v>1</v>
      </c>
      <c r="L355">
        <v>1</v>
      </c>
      <c r="M355">
        <v>1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1</v>
      </c>
      <c r="Z355">
        <v>0</v>
      </c>
      <c r="AA355">
        <v>1</v>
      </c>
      <c r="AB355">
        <v>0</v>
      </c>
      <c r="AC355">
        <v>1</v>
      </c>
      <c r="AD355">
        <v>0</v>
      </c>
      <c r="AE355">
        <v>0</v>
      </c>
      <c r="AF355">
        <v>0</v>
      </c>
      <c r="AG355">
        <v>0</v>
      </c>
      <c r="AH355">
        <v>1</v>
      </c>
      <c r="AI355">
        <v>0</v>
      </c>
      <c r="AJ355">
        <v>1</v>
      </c>
      <c r="AK355">
        <v>1</v>
      </c>
      <c r="AL355">
        <v>0</v>
      </c>
      <c r="AM355">
        <v>0</v>
      </c>
      <c r="AN355">
        <v>0</v>
      </c>
      <c r="AO355">
        <v>0</v>
      </c>
      <c r="AP355">
        <v>0</v>
      </c>
      <c r="AQ355">
        <v>0</v>
      </c>
      <c r="AR355">
        <v>0</v>
      </c>
      <c r="AS355">
        <v>0</v>
      </c>
      <c r="AT355">
        <v>0</v>
      </c>
      <c r="AU355">
        <v>0</v>
      </c>
      <c r="AV355">
        <v>0</v>
      </c>
      <c r="AW355">
        <v>0</v>
      </c>
      <c r="AX355">
        <v>0</v>
      </c>
      <c r="AY355">
        <v>0</v>
      </c>
      <c r="AZ355">
        <v>0</v>
      </c>
      <c r="BA355">
        <v>0</v>
      </c>
      <c r="BB355">
        <f t="shared" si="5"/>
        <v>10</v>
      </c>
    </row>
    <row r="356" spans="1:54" x14ac:dyDescent="0.35">
      <c r="A356" t="s">
        <v>449</v>
      </c>
      <c r="B356" t="s">
        <v>382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1</v>
      </c>
      <c r="J356">
        <v>0</v>
      </c>
      <c r="K356">
        <v>2</v>
      </c>
      <c r="L356">
        <v>1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1</v>
      </c>
      <c r="AB356">
        <v>0</v>
      </c>
      <c r="AC356">
        <v>1</v>
      </c>
      <c r="AD356">
        <v>1</v>
      </c>
      <c r="AE356">
        <v>0</v>
      </c>
      <c r="AF356">
        <v>0</v>
      </c>
      <c r="AG356">
        <v>0</v>
      </c>
      <c r="AH356">
        <v>1</v>
      </c>
      <c r="AI356">
        <v>0</v>
      </c>
      <c r="AJ356">
        <v>1</v>
      </c>
      <c r="AK356">
        <v>1</v>
      </c>
      <c r="AL356">
        <v>0</v>
      </c>
      <c r="AM356">
        <v>0</v>
      </c>
      <c r="AN356">
        <v>0</v>
      </c>
      <c r="AO356">
        <v>0</v>
      </c>
      <c r="AP356">
        <v>0</v>
      </c>
      <c r="AQ356">
        <v>0</v>
      </c>
      <c r="AR356">
        <v>0</v>
      </c>
      <c r="AS356">
        <v>0</v>
      </c>
      <c r="AT356">
        <v>0</v>
      </c>
      <c r="AU356">
        <v>0</v>
      </c>
      <c r="AV356">
        <v>0</v>
      </c>
      <c r="AW356">
        <v>0</v>
      </c>
      <c r="AX356">
        <v>0</v>
      </c>
      <c r="AY356">
        <v>0</v>
      </c>
      <c r="AZ356">
        <v>0</v>
      </c>
      <c r="BA356">
        <v>0</v>
      </c>
      <c r="BB356">
        <f t="shared" si="5"/>
        <v>10</v>
      </c>
    </row>
    <row r="357" spans="1:54" x14ac:dyDescent="0.35">
      <c r="A357" t="s">
        <v>450</v>
      </c>
      <c r="B357" t="s">
        <v>382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1</v>
      </c>
      <c r="M357">
        <v>1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1</v>
      </c>
      <c r="AD357">
        <v>0</v>
      </c>
      <c r="AE357">
        <v>0</v>
      </c>
      <c r="AF357">
        <v>0</v>
      </c>
      <c r="AG357">
        <v>0</v>
      </c>
      <c r="AH357">
        <v>1</v>
      </c>
      <c r="AI357">
        <v>0</v>
      </c>
      <c r="AJ357">
        <v>1</v>
      </c>
      <c r="AK357">
        <v>1</v>
      </c>
      <c r="AL357">
        <v>0</v>
      </c>
      <c r="AM357">
        <v>0</v>
      </c>
      <c r="AN357">
        <v>0</v>
      </c>
      <c r="AO357">
        <v>0</v>
      </c>
      <c r="AP357">
        <v>0</v>
      </c>
      <c r="AQ357">
        <v>1</v>
      </c>
      <c r="AR357">
        <v>0</v>
      </c>
      <c r="AS357">
        <v>0</v>
      </c>
      <c r="AT357">
        <v>0</v>
      </c>
      <c r="AU357">
        <v>0</v>
      </c>
      <c r="AV357">
        <v>0</v>
      </c>
      <c r="AW357">
        <v>0</v>
      </c>
      <c r="AX357">
        <v>0</v>
      </c>
      <c r="AY357">
        <v>0</v>
      </c>
      <c r="AZ357">
        <v>0</v>
      </c>
      <c r="BA357">
        <v>0</v>
      </c>
      <c r="BB357">
        <f t="shared" si="5"/>
        <v>7</v>
      </c>
    </row>
    <row r="358" spans="1:54" x14ac:dyDescent="0.35">
      <c r="A358" t="s">
        <v>451</v>
      </c>
      <c r="B358" t="s">
        <v>382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5</v>
      </c>
      <c r="L358">
        <v>1</v>
      </c>
      <c r="M358">
        <v>0</v>
      </c>
      <c r="N358">
        <v>0</v>
      </c>
      <c r="O358">
        <v>1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3</v>
      </c>
      <c r="W358">
        <v>0</v>
      </c>
      <c r="X358">
        <v>0</v>
      </c>
      <c r="Y358">
        <v>0</v>
      </c>
      <c r="Z358">
        <v>0</v>
      </c>
      <c r="AA358">
        <v>1</v>
      </c>
      <c r="AB358">
        <v>0</v>
      </c>
      <c r="AC358">
        <v>1</v>
      </c>
      <c r="AD358">
        <v>1</v>
      </c>
      <c r="AE358">
        <v>1</v>
      </c>
      <c r="AF358">
        <v>0</v>
      </c>
      <c r="AG358">
        <v>0</v>
      </c>
      <c r="AH358">
        <v>1</v>
      </c>
      <c r="AI358">
        <v>0</v>
      </c>
      <c r="AJ358">
        <v>1</v>
      </c>
      <c r="AK358">
        <v>1</v>
      </c>
      <c r="AL358">
        <v>1</v>
      </c>
      <c r="AM358">
        <v>0</v>
      </c>
      <c r="AN358">
        <v>1</v>
      </c>
      <c r="AO358">
        <v>1</v>
      </c>
      <c r="AP358">
        <v>0</v>
      </c>
      <c r="AQ358">
        <v>0</v>
      </c>
      <c r="AR358">
        <v>0</v>
      </c>
      <c r="AS358">
        <v>0</v>
      </c>
      <c r="AT358">
        <v>0</v>
      </c>
      <c r="AU358">
        <v>0</v>
      </c>
      <c r="AV358">
        <v>0</v>
      </c>
      <c r="AW358">
        <v>0</v>
      </c>
      <c r="AX358">
        <v>0</v>
      </c>
      <c r="AY358">
        <v>0</v>
      </c>
      <c r="AZ358">
        <v>0</v>
      </c>
      <c r="BA358">
        <v>0</v>
      </c>
      <c r="BB358">
        <f t="shared" si="5"/>
        <v>20</v>
      </c>
    </row>
    <row r="359" spans="1:54" x14ac:dyDescent="0.35">
      <c r="A359" t="s">
        <v>452</v>
      </c>
      <c r="B359" t="s">
        <v>382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1</v>
      </c>
      <c r="J359">
        <v>1</v>
      </c>
      <c r="K359">
        <v>1</v>
      </c>
      <c r="L359">
        <v>1</v>
      </c>
      <c r="M359">
        <v>0</v>
      </c>
      <c r="N359">
        <v>0</v>
      </c>
      <c r="O359">
        <v>1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2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1</v>
      </c>
      <c r="AB359">
        <v>0</v>
      </c>
      <c r="AC359">
        <v>1</v>
      </c>
      <c r="AD359">
        <v>1</v>
      </c>
      <c r="AE359">
        <v>0</v>
      </c>
      <c r="AF359">
        <v>0</v>
      </c>
      <c r="AG359">
        <v>0</v>
      </c>
      <c r="AH359">
        <v>1</v>
      </c>
      <c r="AI359">
        <v>0</v>
      </c>
      <c r="AJ359">
        <v>1</v>
      </c>
      <c r="AK359">
        <v>1</v>
      </c>
      <c r="AL359">
        <v>0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0</v>
      </c>
      <c r="AU359">
        <v>0</v>
      </c>
      <c r="AV359">
        <v>0</v>
      </c>
      <c r="AW359">
        <v>0</v>
      </c>
      <c r="AX359">
        <v>0</v>
      </c>
      <c r="AY359">
        <v>0</v>
      </c>
      <c r="AZ359">
        <v>0</v>
      </c>
      <c r="BA359">
        <v>0</v>
      </c>
      <c r="BB359">
        <f t="shared" si="5"/>
        <v>13</v>
      </c>
    </row>
    <row r="360" spans="1:54" x14ac:dyDescent="0.35">
      <c r="A360" t="s">
        <v>453</v>
      </c>
      <c r="B360" t="s">
        <v>382</v>
      </c>
      <c r="C360">
        <v>0</v>
      </c>
      <c r="D360">
        <v>0</v>
      </c>
      <c r="E360">
        <v>0</v>
      </c>
      <c r="F360">
        <v>1</v>
      </c>
      <c r="G360">
        <v>1</v>
      </c>
      <c r="H360">
        <v>0</v>
      </c>
      <c r="I360">
        <v>0</v>
      </c>
      <c r="J360">
        <v>0</v>
      </c>
      <c r="K360">
        <v>13</v>
      </c>
      <c r="L360">
        <v>1</v>
      </c>
      <c r="M360">
        <v>1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3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1</v>
      </c>
      <c r="AD360">
        <v>0</v>
      </c>
      <c r="AE360">
        <v>0</v>
      </c>
      <c r="AF360">
        <v>0</v>
      </c>
      <c r="AG360">
        <v>0</v>
      </c>
      <c r="AH360">
        <v>4</v>
      </c>
      <c r="AI360">
        <v>0</v>
      </c>
      <c r="AJ360">
        <v>1</v>
      </c>
      <c r="AK360">
        <v>1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0</v>
      </c>
      <c r="AR360">
        <v>0</v>
      </c>
      <c r="AS360">
        <v>0</v>
      </c>
      <c r="AT360">
        <v>0</v>
      </c>
      <c r="AU360">
        <v>0</v>
      </c>
      <c r="AV360">
        <v>0</v>
      </c>
      <c r="AW360">
        <v>0</v>
      </c>
      <c r="AX360">
        <v>0</v>
      </c>
      <c r="AY360">
        <v>0</v>
      </c>
      <c r="AZ360">
        <v>0</v>
      </c>
      <c r="BA360">
        <v>0</v>
      </c>
      <c r="BB360">
        <f t="shared" si="5"/>
        <v>27</v>
      </c>
    </row>
    <row r="361" spans="1:54" x14ac:dyDescent="0.35">
      <c r="A361" t="s">
        <v>454</v>
      </c>
      <c r="B361" t="s">
        <v>382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1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1</v>
      </c>
      <c r="AB361">
        <v>0</v>
      </c>
      <c r="AC361">
        <v>1</v>
      </c>
      <c r="AD361">
        <v>1</v>
      </c>
      <c r="AE361">
        <v>0</v>
      </c>
      <c r="AF361">
        <v>0</v>
      </c>
      <c r="AG361">
        <v>0</v>
      </c>
      <c r="AH361">
        <v>1</v>
      </c>
      <c r="AI361">
        <v>0</v>
      </c>
      <c r="AJ361">
        <v>1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0</v>
      </c>
      <c r="AQ361">
        <v>0</v>
      </c>
      <c r="AR361">
        <v>0</v>
      </c>
      <c r="AS361">
        <v>0</v>
      </c>
      <c r="AT361">
        <v>0</v>
      </c>
      <c r="AU361">
        <v>0</v>
      </c>
      <c r="AV361">
        <v>0</v>
      </c>
      <c r="AW361">
        <v>0</v>
      </c>
      <c r="AX361">
        <v>0</v>
      </c>
      <c r="AY361">
        <v>0</v>
      </c>
      <c r="AZ361">
        <v>0</v>
      </c>
      <c r="BA361">
        <v>0</v>
      </c>
      <c r="BB361">
        <f t="shared" si="5"/>
        <v>6</v>
      </c>
    </row>
    <row r="362" spans="1:54" x14ac:dyDescent="0.35">
      <c r="A362" t="s">
        <v>455</v>
      </c>
      <c r="B362" t="s">
        <v>382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5</v>
      </c>
      <c r="L362">
        <v>1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1</v>
      </c>
      <c r="S362">
        <v>0</v>
      </c>
      <c r="T362">
        <v>0</v>
      </c>
      <c r="U362">
        <v>2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1</v>
      </c>
      <c r="AD362">
        <v>1</v>
      </c>
      <c r="AE362">
        <v>0</v>
      </c>
      <c r="AF362">
        <v>0</v>
      </c>
      <c r="AG362">
        <v>0</v>
      </c>
      <c r="AH362">
        <v>1</v>
      </c>
      <c r="AI362">
        <v>0</v>
      </c>
      <c r="AJ362">
        <v>1</v>
      </c>
      <c r="AK362">
        <v>0</v>
      </c>
      <c r="AL362">
        <v>0</v>
      </c>
      <c r="AM362">
        <v>4</v>
      </c>
      <c r="AN362">
        <v>0</v>
      </c>
      <c r="AO362">
        <v>0</v>
      </c>
      <c r="AP362">
        <v>0</v>
      </c>
      <c r="AQ362">
        <v>0</v>
      </c>
      <c r="AR362">
        <v>0</v>
      </c>
      <c r="AS362">
        <v>0</v>
      </c>
      <c r="AT362">
        <v>0</v>
      </c>
      <c r="AU362">
        <v>0</v>
      </c>
      <c r="AV362">
        <v>0</v>
      </c>
      <c r="AW362">
        <v>0</v>
      </c>
      <c r="AX362">
        <v>0</v>
      </c>
      <c r="AY362">
        <v>0</v>
      </c>
      <c r="AZ362">
        <v>0</v>
      </c>
      <c r="BA362">
        <v>0</v>
      </c>
      <c r="BB362">
        <f t="shared" si="5"/>
        <v>17</v>
      </c>
    </row>
    <row r="363" spans="1:54" x14ac:dyDescent="0.35">
      <c r="A363" t="s">
        <v>456</v>
      </c>
      <c r="B363" t="s">
        <v>382</v>
      </c>
      <c r="C363">
        <v>0</v>
      </c>
      <c r="D363">
        <v>0</v>
      </c>
      <c r="E363">
        <v>0</v>
      </c>
      <c r="F363">
        <v>1</v>
      </c>
      <c r="G363">
        <v>0</v>
      </c>
      <c r="H363">
        <v>1</v>
      </c>
      <c r="I363">
        <v>0</v>
      </c>
      <c r="J363">
        <v>0</v>
      </c>
      <c r="K363">
        <v>2</v>
      </c>
      <c r="L363">
        <v>1</v>
      </c>
      <c r="M363">
        <v>1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1</v>
      </c>
      <c r="Z363">
        <v>2</v>
      </c>
      <c r="AA363">
        <v>1</v>
      </c>
      <c r="AB363">
        <v>0</v>
      </c>
      <c r="AC363">
        <v>1</v>
      </c>
      <c r="AD363">
        <v>0</v>
      </c>
      <c r="AE363">
        <v>0</v>
      </c>
      <c r="AF363">
        <v>0</v>
      </c>
      <c r="AG363">
        <v>0</v>
      </c>
      <c r="AH363">
        <v>1</v>
      </c>
      <c r="AI363">
        <v>0</v>
      </c>
      <c r="AJ363">
        <v>1</v>
      </c>
      <c r="AK363">
        <v>1</v>
      </c>
      <c r="AL363">
        <v>0</v>
      </c>
      <c r="AM363">
        <v>0</v>
      </c>
      <c r="AN363">
        <v>0</v>
      </c>
      <c r="AO363">
        <v>0</v>
      </c>
      <c r="AP363">
        <v>0</v>
      </c>
      <c r="AQ363">
        <v>0</v>
      </c>
      <c r="AR363">
        <v>0</v>
      </c>
      <c r="AS363">
        <v>0</v>
      </c>
      <c r="AT363">
        <v>0</v>
      </c>
      <c r="AU363">
        <v>0</v>
      </c>
      <c r="AV363">
        <v>0</v>
      </c>
      <c r="AW363">
        <v>0</v>
      </c>
      <c r="AX363">
        <v>0</v>
      </c>
      <c r="AY363">
        <v>0</v>
      </c>
      <c r="AZ363">
        <v>1</v>
      </c>
      <c r="BA363">
        <v>0</v>
      </c>
      <c r="BB363">
        <f t="shared" si="5"/>
        <v>15</v>
      </c>
    </row>
    <row r="364" spans="1:54" x14ac:dyDescent="0.35">
      <c r="A364" t="s">
        <v>457</v>
      </c>
      <c r="B364" t="s">
        <v>382</v>
      </c>
      <c r="C364">
        <v>0</v>
      </c>
      <c r="D364">
        <v>0</v>
      </c>
      <c r="E364">
        <v>0</v>
      </c>
      <c r="F364">
        <v>0</v>
      </c>
      <c r="G364">
        <v>1</v>
      </c>
      <c r="H364">
        <v>1</v>
      </c>
      <c r="I364">
        <v>0</v>
      </c>
      <c r="J364">
        <v>0</v>
      </c>
      <c r="K364">
        <v>0</v>
      </c>
      <c r="L364">
        <v>1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2</v>
      </c>
      <c r="V364">
        <v>0</v>
      </c>
      <c r="W364">
        <v>0</v>
      </c>
      <c r="X364">
        <v>0</v>
      </c>
      <c r="Y364">
        <v>0</v>
      </c>
      <c r="Z364">
        <v>1</v>
      </c>
      <c r="AA364">
        <v>1</v>
      </c>
      <c r="AB364">
        <v>0</v>
      </c>
      <c r="AC364">
        <v>1</v>
      </c>
      <c r="AD364">
        <v>1</v>
      </c>
      <c r="AE364">
        <v>1</v>
      </c>
      <c r="AF364">
        <v>0</v>
      </c>
      <c r="AG364">
        <v>0</v>
      </c>
      <c r="AH364">
        <v>2</v>
      </c>
      <c r="AI364">
        <v>0</v>
      </c>
      <c r="AJ364">
        <v>1</v>
      </c>
      <c r="AK364">
        <v>1</v>
      </c>
      <c r="AL364">
        <v>0</v>
      </c>
      <c r="AM364">
        <v>1</v>
      </c>
      <c r="AN364">
        <v>0</v>
      </c>
      <c r="AO364">
        <v>0</v>
      </c>
      <c r="AP364">
        <v>0</v>
      </c>
      <c r="AQ364">
        <v>0</v>
      </c>
      <c r="AR364">
        <v>0</v>
      </c>
      <c r="AS364">
        <v>0</v>
      </c>
      <c r="AT364">
        <v>0</v>
      </c>
      <c r="AU364">
        <v>2</v>
      </c>
      <c r="AV364">
        <v>0</v>
      </c>
      <c r="AW364">
        <v>0</v>
      </c>
      <c r="AX364">
        <v>0</v>
      </c>
      <c r="AY364">
        <v>0</v>
      </c>
      <c r="AZ364">
        <v>0</v>
      </c>
      <c r="BA364">
        <v>1</v>
      </c>
      <c r="BB364">
        <f t="shared" si="5"/>
        <v>18</v>
      </c>
    </row>
    <row r="365" spans="1:54" x14ac:dyDescent="0.35">
      <c r="A365" t="s">
        <v>458</v>
      </c>
      <c r="B365" t="s">
        <v>382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1</v>
      </c>
      <c r="L365">
        <v>1</v>
      </c>
      <c r="M365">
        <v>1</v>
      </c>
      <c r="N365">
        <v>0</v>
      </c>
      <c r="O365">
        <v>0</v>
      </c>
      <c r="P365">
        <v>0</v>
      </c>
      <c r="Q365">
        <v>0</v>
      </c>
      <c r="R365">
        <v>1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1</v>
      </c>
      <c r="AB365">
        <v>0</v>
      </c>
      <c r="AC365">
        <v>1</v>
      </c>
      <c r="AD365">
        <v>0</v>
      </c>
      <c r="AE365">
        <v>0</v>
      </c>
      <c r="AF365">
        <v>0</v>
      </c>
      <c r="AG365">
        <v>0</v>
      </c>
      <c r="AH365">
        <v>1</v>
      </c>
      <c r="AI365">
        <v>0</v>
      </c>
      <c r="AJ365">
        <v>1</v>
      </c>
      <c r="AK365">
        <v>1</v>
      </c>
      <c r="AL365">
        <v>0</v>
      </c>
      <c r="AM365">
        <v>0</v>
      </c>
      <c r="AN365">
        <v>0</v>
      </c>
      <c r="AO365">
        <v>0</v>
      </c>
      <c r="AP365">
        <v>0</v>
      </c>
      <c r="AQ365">
        <v>0</v>
      </c>
      <c r="AR365">
        <v>0</v>
      </c>
      <c r="AS365">
        <v>0</v>
      </c>
      <c r="AT365">
        <v>0</v>
      </c>
      <c r="AU365">
        <v>0</v>
      </c>
      <c r="AV365">
        <v>0</v>
      </c>
      <c r="AW365">
        <v>0</v>
      </c>
      <c r="AX365">
        <v>0</v>
      </c>
      <c r="AY365">
        <v>0</v>
      </c>
      <c r="AZ365">
        <v>0</v>
      </c>
      <c r="BA365">
        <v>0</v>
      </c>
      <c r="BB365">
        <f t="shared" si="5"/>
        <v>9</v>
      </c>
    </row>
    <row r="366" spans="1:54" x14ac:dyDescent="0.35">
      <c r="A366" t="s">
        <v>459</v>
      </c>
      <c r="B366" t="s">
        <v>382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1</v>
      </c>
      <c r="I366">
        <v>1</v>
      </c>
      <c r="J366">
        <v>1</v>
      </c>
      <c r="K366">
        <v>2</v>
      </c>
      <c r="L366">
        <v>1</v>
      </c>
      <c r="M366">
        <v>1</v>
      </c>
      <c r="N366">
        <v>0</v>
      </c>
      <c r="O366">
        <v>1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1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1</v>
      </c>
      <c r="AB366">
        <v>0</v>
      </c>
      <c r="AC366">
        <v>1</v>
      </c>
      <c r="AD366">
        <v>0</v>
      </c>
      <c r="AE366">
        <v>0</v>
      </c>
      <c r="AF366">
        <v>0</v>
      </c>
      <c r="AG366">
        <v>0</v>
      </c>
      <c r="AH366">
        <v>1</v>
      </c>
      <c r="AI366">
        <v>0</v>
      </c>
      <c r="AJ366">
        <v>1</v>
      </c>
      <c r="AK366">
        <v>1</v>
      </c>
      <c r="AL366">
        <v>1</v>
      </c>
      <c r="AM366">
        <v>0</v>
      </c>
      <c r="AN366">
        <v>0</v>
      </c>
      <c r="AO366">
        <v>0</v>
      </c>
      <c r="AP366">
        <v>0</v>
      </c>
      <c r="AQ366">
        <v>0</v>
      </c>
      <c r="AR366">
        <v>0</v>
      </c>
      <c r="AS366">
        <v>0</v>
      </c>
      <c r="AT366">
        <v>0</v>
      </c>
      <c r="AU366">
        <v>0</v>
      </c>
      <c r="AV366">
        <v>0</v>
      </c>
      <c r="AW366">
        <v>0</v>
      </c>
      <c r="AX366">
        <v>0</v>
      </c>
      <c r="AY366">
        <v>0</v>
      </c>
      <c r="AZ366">
        <v>0</v>
      </c>
      <c r="BA366">
        <v>0</v>
      </c>
      <c r="BB366">
        <f t="shared" si="5"/>
        <v>15</v>
      </c>
    </row>
    <row r="367" spans="1:54" x14ac:dyDescent="0.35">
      <c r="A367" t="s">
        <v>460</v>
      </c>
      <c r="B367" t="s">
        <v>382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2</v>
      </c>
      <c r="L367">
        <v>1</v>
      </c>
      <c r="M367">
        <v>1</v>
      </c>
      <c r="N367">
        <v>0</v>
      </c>
      <c r="O367">
        <v>1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1</v>
      </c>
      <c r="V367">
        <v>0</v>
      </c>
      <c r="W367">
        <v>0</v>
      </c>
      <c r="X367">
        <v>0</v>
      </c>
      <c r="Y367">
        <v>0</v>
      </c>
      <c r="Z367">
        <v>1</v>
      </c>
      <c r="AA367">
        <v>1</v>
      </c>
      <c r="AB367">
        <v>0</v>
      </c>
      <c r="AC367">
        <v>1</v>
      </c>
      <c r="AD367">
        <v>1</v>
      </c>
      <c r="AE367">
        <v>0</v>
      </c>
      <c r="AF367">
        <v>0</v>
      </c>
      <c r="AG367">
        <v>0</v>
      </c>
      <c r="AH367">
        <v>2</v>
      </c>
      <c r="AI367">
        <v>0</v>
      </c>
      <c r="AJ367">
        <v>1</v>
      </c>
      <c r="AK367">
        <v>1</v>
      </c>
      <c r="AL367">
        <v>0</v>
      </c>
      <c r="AM367">
        <v>0</v>
      </c>
      <c r="AN367">
        <v>0</v>
      </c>
      <c r="AO367">
        <v>0</v>
      </c>
      <c r="AP367">
        <v>0</v>
      </c>
      <c r="AQ367">
        <v>0</v>
      </c>
      <c r="AR367">
        <v>0</v>
      </c>
      <c r="AS367">
        <v>0</v>
      </c>
      <c r="AT367">
        <v>0</v>
      </c>
      <c r="AU367">
        <v>0</v>
      </c>
      <c r="AV367">
        <v>0</v>
      </c>
      <c r="AW367">
        <v>0</v>
      </c>
      <c r="AX367">
        <v>0</v>
      </c>
      <c r="AY367">
        <v>0</v>
      </c>
      <c r="AZ367">
        <v>0</v>
      </c>
      <c r="BA367">
        <v>0</v>
      </c>
      <c r="BB367">
        <f t="shared" si="5"/>
        <v>14</v>
      </c>
    </row>
    <row r="368" spans="1:54" x14ac:dyDescent="0.35">
      <c r="A368" t="s">
        <v>461</v>
      </c>
      <c r="B368" t="s">
        <v>382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1</v>
      </c>
      <c r="J368">
        <v>0</v>
      </c>
      <c r="K368">
        <v>5</v>
      </c>
      <c r="L368">
        <v>1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2</v>
      </c>
      <c r="V368">
        <v>0</v>
      </c>
      <c r="W368">
        <v>0</v>
      </c>
      <c r="X368">
        <v>0</v>
      </c>
      <c r="Y368">
        <v>0</v>
      </c>
      <c r="Z368">
        <v>1</v>
      </c>
      <c r="AA368">
        <v>1</v>
      </c>
      <c r="AB368">
        <v>0</v>
      </c>
      <c r="AC368">
        <v>1</v>
      </c>
      <c r="AD368">
        <v>0</v>
      </c>
      <c r="AE368">
        <v>1</v>
      </c>
      <c r="AF368">
        <v>1</v>
      </c>
      <c r="AG368">
        <v>0</v>
      </c>
      <c r="AH368">
        <v>1</v>
      </c>
      <c r="AI368">
        <v>1</v>
      </c>
      <c r="AJ368">
        <v>1</v>
      </c>
      <c r="AK368">
        <v>1</v>
      </c>
      <c r="AL368">
        <v>0</v>
      </c>
      <c r="AM368">
        <v>0</v>
      </c>
      <c r="AN368">
        <v>1</v>
      </c>
      <c r="AO368">
        <v>0</v>
      </c>
      <c r="AP368">
        <v>0</v>
      </c>
      <c r="AQ368">
        <v>0</v>
      </c>
      <c r="AR368">
        <v>0</v>
      </c>
      <c r="AS368">
        <v>0</v>
      </c>
      <c r="AT368">
        <v>0</v>
      </c>
      <c r="AU368">
        <v>0</v>
      </c>
      <c r="AV368">
        <v>0</v>
      </c>
      <c r="AW368">
        <v>1</v>
      </c>
      <c r="AX368">
        <v>0</v>
      </c>
      <c r="AY368">
        <v>0</v>
      </c>
      <c r="AZ368">
        <v>0</v>
      </c>
      <c r="BA368">
        <v>1</v>
      </c>
      <c r="BB368">
        <f t="shared" si="5"/>
        <v>21</v>
      </c>
    </row>
    <row r="369" spans="1:54" x14ac:dyDescent="0.35">
      <c r="A369" t="s">
        <v>462</v>
      </c>
      <c r="B369" t="s">
        <v>382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1</v>
      </c>
      <c r="M369">
        <v>1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1</v>
      </c>
      <c r="AD369">
        <v>0</v>
      </c>
      <c r="AE369">
        <v>1</v>
      </c>
      <c r="AF369">
        <v>0</v>
      </c>
      <c r="AG369">
        <v>0</v>
      </c>
      <c r="AH369">
        <v>4</v>
      </c>
      <c r="AI369">
        <v>0</v>
      </c>
      <c r="AJ369">
        <v>1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0</v>
      </c>
      <c r="AQ369">
        <v>0</v>
      </c>
      <c r="AR369">
        <v>1</v>
      </c>
      <c r="AS369">
        <v>0</v>
      </c>
      <c r="AT369">
        <v>0</v>
      </c>
      <c r="AU369">
        <v>6</v>
      </c>
      <c r="AV369">
        <v>0</v>
      </c>
      <c r="AW369">
        <v>0</v>
      </c>
      <c r="AX369">
        <v>0</v>
      </c>
      <c r="AY369">
        <v>0</v>
      </c>
      <c r="AZ369">
        <v>0</v>
      </c>
      <c r="BA369">
        <v>0</v>
      </c>
      <c r="BB369">
        <f t="shared" si="5"/>
        <v>16</v>
      </c>
    </row>
    <row r="370" spans="1:54" x14ac:dyDescent="0.35">
      <c r="A370" t="s">
        <v>463</v>
      </c>
      <c r="B370" t="s">
        <v>382</v>
      </c>
      <c r="C370">
        <v>0</v>
      </c>
      <c r="D370">
        <v>0</v>
      </c>
      <c r="E370">
        <v>0</v>
      </c>
      <c r="F370">
        <v>1</v>
      </c>
      <c r="G370">
        <v>0</v>
      </c>
      <c r="H370">
        <v>0</v>
      </c>
      <c r="I370">
        <v>1</v>
      </c>
      <c r="J370">
        <v>0</v>
      </c>
      <c r="K370">
        <v>10</v>
      </c>
      <c r="L370">
        <v>1</v>
      </c>
      <c r="M370">
        <v>1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1</v>
      </c>
      <c r="AB370">
        <v>0</v>
      </c>
      <c r="AC370">
        <v>1</v>
      </c>
      <c r="AD370">
        <v>0</v>
      </c>
      <c r="AE370">
        <v>0</v>
      </c>
      <c r="AF370">
        <v>0</v>
      </c>
      <c r="AG370">
        <v>0</v>
      </c>
      <c r="AH370">
        <v>1</v>
      </c>
      <c r="AI370">
        <v>0</v>
      </c>
      <c r="AJ370">
        <v>1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0</v>
      </c>
      <c r="AQ370">
        <v>0</v>
      </c>
      <c r="AR370">
        <v>0</v>
      </c>
      <c r="AS370">
        <v>0</v>
      </c>
      <c r="AT370">
        <v>0</v>
      </c>
      <c r="AU370">
        <v>0</v>
      </c>
      <c r="AV370">
        <v>0</v>
      </c>
      <c r="AW370">
        <v>0</v>
      </c>
      <c r="AX370">
        <v>0</v>
      </c>
      <c r="AY370">
        <v>0</v>
      </c>
      <c r="AZ370">
        <v>0</v>
      </c>
      <c r="BA370">
        <v>0</v>
      </c>
      <c r="BB370">
        <f t="shared" si="5"/>
        <v>18</v>
      </c>
    </row>
    <row r="371" spans="1:54" x14ac:dyDescent="0.35">
      <c r="A371" t="s">
        <v>464</v>
      </c>
      <c r="B371" t="s">
        <v>382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1</v>
      </c>
      <c r="J371">
        <v>0</v>
      </c>
      <c r="K371">
        <v>10</v>
      </c>
      <c r="L371">
        <v>1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1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1</v>
      </c>
      <c r="AD371">
        <v>0</v>
      </c>
      <c r="AE371">
        <v>1</v>
      </c>
      <c r="AF371">
        <v>0</v>
      </c>
      <c r="AG371">
        <v>0</v>
      </c>
      <c r="AH371">
        <v>3</v>
      </c>
      <c r="AI371">
        <v>0</v>
      </c>
      <c r="AJ371">
        <v>1</v>
      </c>
      <c r="AK371">
        <v>1</v>
      </c>
      <c r="AL371">
        <v>0</v>
      </c>
      <c r="AM371">
        <v>1</v>
      </c>
      <c r="AN371">
        <v>0</v>
      </c>
      <c r="AO371">
        <v>0</v>
      </c>
      <c r="AP371">
        <v>0</v>
      </c>
      <c r="AQ371">
        <v>0</v>
      </c>
      <c r="AR371">
        <v>0</v>
      </c>
      <c r="AS371">
        <v>0</v>
      </c>
      <c r="AT371">
        <v>0</v>
      </c>
      <c r="AU371">
        <v>0</v>
      </c>
      <c r="AV371">
        <v>0</v>
      </c>
      <c r="AW371">
        <v>0</v>
      </c>
      <c r="AX371">
        <v>0</v>
      </c>
      <c r="AY371">
        <v>0</v>
      </c>
      <c r="AZ371">
        <v>0</v>
      </c>
      <c r="BA371">
        <v>0</v>
      </c>
      <c r="BB371">
        <f t="shared" si="5"/>
        <v>21</v>
      </c>
    </row>
    <row r="372" spans="1:54" x14ac:dyDescent="0.35">
      <c r="A372" t="s">
        <v>465</v>
      </c>
      <c r="B372" t="s">
        <v>382</v>
      </c>
      <c r="C372">
        <v>0</v>
      </c>
      <c r="D372">
        <v>0</v>
      </c>
      <c r="E372">
        <v>0</v>
      </c>
      <c r="F372">
        <v>0</v>
      </c>
      <c r="G372">
        <v>1</v>
      </c>
      <c r="H372">
        <v>1</v>
      </c>
      <c r="I372">
        <v>0</v>
      </c>
      <c r="J372">
        <v>0</v>
      </c>
      <c r="K372">
        <v>1</v>
      </c>
      <c r="L372">
        <v>1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1</v>
      </c>
      <c r="AB372">
        <v>0</v>
      </c>
      <c r="AC372">
        <v>1</v>
      </c>
      <c r="AD372">
        <v>0</v>
      </c>
      <c r="AE372">
        <v>1</v>
      </c>
      <c r="AF372">
        <v>1</v>
      </c>
      <c r="AG372">
        <v>0</v>
      </c>
      <c r="AH372">
        <v>1</v>
      </c>
      <c r="AI372">
        <v>0</v>
      </c>
      <c r="AJ372">
        <v>2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0</v>
      </c>
      <c r="AT372">
        <v>0</v>
      </c>
      <c r="AU372">
        <v>0</v>
      </c>
      <c r="AV372">
        <v>0</v>
      </c>
      <c r="AW372">
        <v>0</v>
      </c>
      <c r="AX372">
        <v>0</v>
      </c>
      <c r="AY372">
        <v>1</v>
      </c>
      <c r="AZ372">
        <v>0</v>
      </c>
      <c r="BA372">
        <v>1</v>
      </c>
      <c r="BB372">
        <f t="shared" si="5"/>
        <v>13</v>
      </c>
    </row>
    <row r="373" spans="1:54" x14ac:dyDescent="0.35">
      <c r="A373" t="s">
        <v>466</v>
      </c>
      <c r="B373" t="s">
        <v>382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1</v>
      </c>
      <c r="J373">
        <v>0</v>
      </c>
      <c r="K373">
        <v>2</v>
      </c>
      <c r="L373">
        <v>1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1</v>
      </c>
      <c r="S373">
        <v>0</v>
      </c>
      <c r="T373">
        <v>0</v>
      </c>
      <c r="U373">
        <v>0</v>
      </c>
      <c r="V373">
        <v>1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1</v>
      </c>
      <c r="AD373">
        <v>1</v>
      </c>
      <c r="AE373">
        <v>0</v>
      </c>
      <c r="AF373">
        <v>0</v>
      </c>
      <c r="AG373">
        <v>0</v>
      </c>
      <c r="AH373">
        <v>2</v>
      </c>
      <c r="AI373">
        <v>1</v>
      </c>
      <c r="AJ373">
        <v>1</v>
      </c>
      <c r="AK373">
        <v>1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0</v>
      </c>
      <c r="AS373">
        <v>0</v>
      </c>
      <c r="AT373">
        <v>0</v>
      </c>
      <c r="AU373">
        <v>0</v>
      </c>
      <c r="AV373">
        <v>0</v>
      </c>
      <c r="AW373">
        <v>0</v>
      </c>
      <c r="AX373">
        <v>0</v>
      </c>
      <c r="AY373">
        <v>0</v>
      </c>
      <c r="AZ373">
        <v>0</v>
      </c>
      <c r="BA373">
        <v>0</v>
      </c>
      <c r="BB373">
        <f t="shared" si="5"/>
        <v>13</v>
      </c>
    </row>
    <row r="374" spans="1:54" x14ac:dyDescent="0.35">
      <c r="A374" t="s">
        <v>467</v>
      </c>
      <c r="B374" t="s">
        <v>382</v>
      </c>
      <c r="C374">
        <v>0</v>
      </c>
      <c r="D374">
        <v>0</v>
      </c>
      <c r="E374">
        <v>0</v>
      </c>
      <c r="F374">
        <v>0</v>
      </c>
      <c r="G374">
        <v>1</v>
      </c>
      <c r="H374">
        <v>0</v>
      </c>
      <c r="I374">
        <v>0</v>
      </c>
      <c r="J374">
        <v>0</v>
      </c>
      <c r="K374">
        <v>3</v>
      </c>
      <c r="L374">
        <v>1</v>
      </c>
      <c r="M374">
        <v>1</v>
      </c>
      <c r="N374">
        <v>0</v>
      </c>
      <c r="O374">
        <v>0</v>
      </c>
      <c r="P374">
        <v>0</v>
      </c>
      <c r="Q374">
        <v>0</v>
      </c>
      <c r="R374">
        <v>1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1</v>
      </c>
      <c r="AD374">
        <v>0</v>
      </c>
      <c r="AE374">
        <v>0</v>
      </c>
      <c r="AF374">
        <v>0</v>
      </c>
      <c r="AG374">
        <v>0</v>
      </c>
      <c r="AH374">
        <v>2</v>
      </c>
      <c r="AI374">
        <v>0</v>
      </c>
      <c r="AJ374">
        <v>1</v>
      </c>
      <c r="AK374">
        <v>1</v>
      </c>
      <c r="AL374">
        <v>0</v>
      </c>
      <c r="AM374">
        <v>0</v>
      </c>
      <c r="AN374">
        <v>0</v>
      </c>
      <c r="AO374">
        <v>1</v>
      </c>
      <c r="AP374">
        <v>0</v>
      </c>
      <c r="AQ374">
        <v>0</v>
      </c>
      <c r="AR374">
        <v>0</v>
      </c>
      <c r="AS374">
        <v>0</v>
      </c>
      <c r="AT374">
        <v>0</v>
      </c>
      <c r="AU374">
        <v>0</v>
      </c>
      <c r="AV374">
        <v>0</v>
      </c>
      <c r="AW374">
        <v>0</v>
      </c>
      <c r="AX374">
        <v>0</v>
      </c>
      <c r="AY374">
        <v>0</v>
      </c>
      <c r="AZ374">
        <v>0</v>
      </c>
      <c r="BA374">
        <v>0</v>
      </c>
      <c r="BB374">
        <f t="shared" si="5"/>
        <v>13</v>
      </c>
    </row>
    <row r="375" spans="1:54" x14ac:dyDescent="0.35">
      <c r="A375" t="s">
        <v>468</v>
      </c>
      <c r="B375" t="s">
        <v>382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1</v>
      </c>
      <c r="J375">
        <v>0</v>
      </c>
      <c r="K375">
        <v>2</v>
      </c>
      <c r="L375">
        <v>1</v>
      </c>
      <c r="M375">
        <v>1</v>
      </c>
      <c r="N375">
        <v>0</v>
      </c>
      <c r="O375">
        <v>2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3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1</v>
      </c>
      <c r="AB375">
        <v>0</v>
      </c>
      <c r="AC375">
        <v>1</v>
      </c>
      <c r="AD375">
        <v>0</v>
      </c>
      <c r="AE375">
        <v>0</v>
      </c>
      <c r="AF375">
        <v>0</v>
      </c>
      <c r="AG375">
        <v>0</v>
      </c>
      <c r="AH375">
        <v>2</v>
      </c>
      <c r="AI375">
        <v>1</v>
      </c>
      <c r="AJ375">
        <v>1</v>
      </c>
      <c r="AK375">
        <v>1</v>
      </c>
      <c r="AL375">
        <v>2</v>
      </c>
      <c r="AM375">
        <v>0</v>
      </c>
      <c r="AN375">
        <v>0</v>
      </c>
      <c r="AO375">
        <v>0</v>
      </c>
      <c r="AP375">
        <v>0</v>
      </c>
      <c r="AQ375">
        <v>0</v>
      </c>
      <c r="AR375">
        <v>0</v>
      </c>
      <c r="AS375">
        <v>0</v>
      </c>
      <c r="AT375">
        <v>0</v>
      </c>
      <c r="AU375">
        <v>0</v>
      </c>
      <c r="AV375">
        <v>0</v>
      </c>
      <c r="AW375">
        <v>0</v>
      </c>
      <c r="AX375">
        <v>0</v>
      </c>
      <c r="AY375">
        <v>1</v>
      </c>
      <c r="AZ375">
        <v>0</v>
      </c>
      <c r="BA375">
        <v>1</v>
      </c>
      <c r="BB375">
        <f t="shared" si="5"/>
        <v>21</v>
      </c>
    </row>
    <row r="376" spans="1:54" x14ac:dyDescent="0.35">
      <c r="A376" t="s">
        <v>469</v>
      </c>
      <c r="B376" t="s">
        <v>382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1</v>
      </c>
      <c r="J376">
        <v>0</v>
      </c>
      <c r="K376">
        <v>1</v>
      </c>
      <c r="L376">
        <v>1</v>
      </c>
      <c r="M376">
        <v>1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1</v>
      </c>
      <c r="AD376">
        <v>1</v>
      </c>
      <c r="AE376">
        <v>0</v>
      </c>
      <c r="AF376">
        <v>0</v>
      </c>
      <c r="AG376">
        <v>0</v>
      </c>
      <c r="AH376">
        <v>2</v>
      </c>
      <c r="AI376">
        <v>0</v>
      </c>
      <c r="AJ376">
        <v>1</v>
      </c>
      <c r="AK376">
        <v>1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0</v>
      </c>
      <c r="AR376">
        <v>0</v>
      </c>
      <c r="AS376">
        <v>0</v>
      </c>
      <c r="AT376">
        <v>0</v>
      </c>
      <c r="AU376">
        <v>0</v>
      </c>
      <c r="AV376">
        <v>0</v>
      </c>
      <c r="AW376">
        <v>0</v>
      </c>
      <c r="AX376">
        <v>0</v>
      </c>
      <c r="AY376">
        <v>0</v>
      </c>
      <c r="AZ376">
        <v>0</v>
      </c>
      <c r="BA376">
        <v>0</v>
      </c>
      <c r="BB376">
        <f t="shared" si="5"/>
        <v>10</v>
      </c>
    </row>
    <row r="377" spans="1:54" x14ac:dyDescent="0.35">
      <c r="A377" t="s">
        <v>470</v>
      </c>
      <c r="B377" t="s">
        <v>382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1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1</v>
      </c>
      <c r="Z377">
        <v>0</v>
      </c>
      <c r="AA377">
        <v>0</v>
      </c>
      <c r="AB377">
        <v>0</v>
      </c>
      <c r="AC377">
        <v>1</v>
      </c>
      <c r="AD377">
        <v>0</v>
      </c>
      <c r="AE377">
        <v>1</v>
      </c>
      <c r="AF377">
        <v>0</v>
      </c>
      <c r="AG377">
        <v>0</v>
      </c>
      <c r="AH377">
        <v>1</v>
      </c>
      <c r="AI377">
        <v>0</v>
      </c>
      <c r="AJ377">
        <v>1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0</v>
      </c>
      <c r="AQ377">
        <v>0</v>
      </c>
      <c r="AR377">
        <v>0</v>
      </c>
      <c r="AS377">
        <v>0</v>
      </c>
      <c r="AT377">
        <v>1</v>
      </c>
      <c r="AU377">
        <v>0</v>
      </c>
      <c r="AV377">
        <v>0</v>
      </c>
      <c r="AW377">
        <v>0</v>
      </c>
      <c r="AX377">
        <v>0</v>
      </c>
      <c r="AY377">
        <v>0</v>
      </c>
      <c r="AZ377">
        <v>0</v>
      </c>
      <c r="BA377">
        <v>0</v>
      </c>
      <c r="BB377">
        <f t="shared" si="5"/>
        <v>7</v>
      </c>
    </row>
    <row r="378" spans="1:54" x14ac:dyDescent="0.35">
      <c r="A378" t="s">
        <v>471</v>
      </c>
      <c r="B378" t="s">
        <v>382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1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1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1</v>
      </c>
      <c r="AD378">
        <v>0</v>
      </c>
      <c r="AE378">
        <v>1</v>
      </c>
      <c r="AF378">
        <v>0</v>
      </c>
      <c r="AG378">
        <v>0</v>
      </c>
      <c r="AH378">
        <v>2</v>
      </c>
      <c r="AI378">
        <v>0</v>
      </c>
      <c r="AJ378">
        <v>1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v>0</v>
      </c>
      <c r="AR378">
        <v>0</v>
      </c>
      <c r="AS378">
        <v>0</v>
      </c>
      <c r="AT378">
        <v>0</v>
      </c>
      <c r="AU378">
        <v>0</v>
      </c>
      <c r="AV378">
        <v>0</v>
      </c>
      <c r="AW378">
        <v>0</v>
      </c>
      <c r="AX378">
        <v>0</v>
      </c>
      <c r="AY378">
        <v>0</v>
      </c>
      <c r="AZ378">
        <v>0</v>
      </c>
      <c r="BA378">
        <v>1</v>
      </c>
      <c r="BB378">
        <f t="shared" si="5"/>
        <v>8</v>
      </c>
    </row>
    <row r="379" spans="1:54" x14ac:dyDescent="0.35">
      <c r="A379" t="s">
        <v>472</v>
      </c>
      <c r="B379" t="s">
        <v>382</v>
      </c>
      <c r="C379">
        <v>0</v>
      </c>
      <c r="D379">
        <v>0</v>
      </c>
      <c r="E379">
        <v>0</v>
      </c>
      <c r="F379">
        <v>0</v>
      </c>
      <c r="G379">
        <v>1</v>
      </c>
      <c r="H379">
        <v>0</v>
      </c>
      <c r="I379">
        <v>1</v>
      </c>
      <c r="J379">
        <v>0</v>
      </c>
      <c r="K379">
        <v>2</v>
      </c>
      <c r="L379">
        <v>1</v>
      </c>
      <c r="M379">
        <v>1</v>
      </c>
      <c r="N379">
        <v>0</v>
      </c>
      <c r="O379">
        <v>0</v>
      </c>
      <c r="P379">
        <v>0</v>
      </c>
      <c r="Q379">
        <v>0</v>
      </c>
      <c r="R379">
        <v>1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1</v>
      </c>
      <c r="Z379">
        <v>4</v>
      </c>
      <c r="AA379">
        <v>0</v>
      </c>
      <c r="AB379">
        <v>0</v>
      </c>
      <c r="AC379">
        <v>1</v>
      </c>
      <c r="AD379">
        <v>1</v>
      </c>
      <c r="AE379">
        <v>0</v>
      </c>
      <c r="AF379">
        <v>0</v>
      </c>
      <c r="AG379">
        <v>0</v>
      </c>
      <c r="AH379">
        <v>2</v>
      </c>
      <c r="AI379">
        <v>0</v>
      </c>
      <c r="AJ379">
        <v>1</v>
      </c>
      <c r="AK379">
        <v>1</v>
      </c>
      <c r="AL379">
        <v>0</v>
      </c>
      <c r="AM379">
        <v>0</v>
      </c>
      <c r="AN379">
        <v>0</v>
      </c>
      <c r="AO379">
        <v>0</v>
      </c>
      <c r="AP379">
        <v>0</v>
      </c>
      <c r="AQ379">
        <v>1</v>
      </c>
      <c r="AR379">
        <v>0</v>
      </c>
      <c r="AS379">
        <v>0</v>
      </c>
      <c r="AT379">
        <v>0</v>
      </c>
      <c r="AU379">
        <v>0</v>
      </c>
      <c r="AV379">
        <v>0</v>
      </c>
      <c r="AW379">
        <v>0</v>
      </c>
      <c r="AX379">
        <v>0</v>
      </c>
      <c r="AY379">
        <v>0</v>
      </c>
      <c r="AZ379">
        <v>0</v>
      </c>
      <c r="BA379">
        <v>0</v>
      </c>
      <c r="BB379">
        <f t="shared" si="5"/>
        <v>19</v>
      </c>
    </row>
    <row r="380" spans="1:54" x14ac:dyDescent="0.35">
      <c r="A380" t="s">
        <v>473</v>
      </c>
      <c r="B380" t="s">
        <v>382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1</v>
      </c>
      <c r="J380">
        <v>0</v>
      </c>
      <c r="K380">
        <v>0</v>
      </c>
      <c r="L380">
        <v>1</v>
      </c>
      <c r="M380">
        <v>1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1</v>
      </c>
      <c r="W380">
        <v>0</v>
      </c>
      <c r="X380">
        <v>0</v>
      </c>
      <c r="Y380">
        <v>0</v>
      </c>
      <c r="Z380">
        <v>0</v>
      </c>
      <c r="AA380">
        <v>1</v>
      </c>
      <c r="AB380">
        <v>0</v>
      </c>
      <c r="AC380">
        <v>1</v>
      </c>
      <c r="AD380">
        <v>0</v>
      </c>
      <c r="AE380">
        <v>0</v>
      </c>
      <c r="AF380">
        <v>0</v>
      </c>
      <c r="AG380">
        <v>0</v>
      </c>
      <c r="AH380">
        <v>2</v>
      </c>
      <c r="AI380">
        <v>0</v>
      </c>
      <c r="AJ380">
        <v>1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0</v>
      </c>
      <c r="AQ380">
        <v>0</v>
      </c>
      <c r="AR380">
        <v>0</v>
      </c>
      <c r="AS380">
        <v>0</v>
      </c>
      <c r="AT380">
        <v>0</v>
      </c>
      <c r="AU380">
        <v>0</v>
      </c>
      <c r="AV380">
        <v>0</v>
      </c>
      <c r="AW380">
        <v>0</v>
      </c>
      <c r="AX380">
        <v>0</v>
      </c>
      <c r="AY380">
        <v>0</v>
      </c>
      <c r="AZ380">
        <v>0</v>
      </c>
      <c r="BA380">
        <v>0</v>
      </c>
      <c r="BB380">
        <f t="shared" si="5"/>
        <v>9</v>
      </c>
    </row>
    <row r="381" spans="1:54" x14ac:dyDescent="0.35">
      <c r="A381" t="s">
        <v>474</v>
      </c>
      <c r="B381" t="s">
        <v>382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1</v>
      </c>
      <c r="J381">
        <v>0</v>
      </c>
      <c r="K381">
        <v>2</v>
      </c>
      <c r="L381">
        <v>1</v>
      </c>
      <c r="M381">
        <v>1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2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1</v>
      </c>
      <c r="AD381">
        <v>0</v>
      </c>
      <c r="AE381">
        <v>0</v>
      </c>
      <c r="AF381">
        <v>0</v>
      </c>
      <c r="AG381">
        <v>0</v>
      </c>
      <c r="AH381">
        <v>1</v>
      </c>
      <c r="AI381">
        <v>0</v>
      </c>
      <c r="AJ381">
        <v>1</v>
      </c>
      <c r="AK381">
        <v>0</v>
      </c>
      <c r="AL381">
        <v>0</v>
      </c>
      <c r="AM381">
        <v>0</v>
      </c>
      <c r="AN381">
        <v>0</v>
      </c>
      <c r="AO381">
        <v>0</v>
      </c>
      <c r="AP381">
        <v>0</v>
      </c>
      <c r="AQ381">
        <v>0</v>
      </c>
      <c r="AR381">
        <v>0</v>
      </c>
      <c r="AS381">
        <v>0</v>
      </c>
      <c r="AT381">
        <v>0</v>
      </c>
      <c r="AU381">
        <v>0</v>
      </c>
      <c r="AV381">
        <v>0</v>
      </c>
      <c r="AW381">
        <v>0</v>
      </c>
      <c r="AX381">
        <v>0</v>
      </c>
      <c r="AY381">
        <v>0</v>
      </c>
      <c r="AZ381">
        <v>0</v>
      </c>
      <c r="BA381">
        <v>0</v>
      </c>
      <c r="BB381">
        <f t="shared" si="5"/>
        <v>10</v>
      </c>
    </row>
    <row r="382" spans="1:54" x14ac:dyDescent="0.35">
      <c r="A382" t="s">
        <v>475</v>
      </c>
      <c r="B382" t="s">
        <v>382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1</v>
      </c>
      <c r="I382">
        <v>0</v>
      </c>
      <c r="J382">
        <v>0</v>
      </c>
      <c r="K382">
        <v>0</v>
      </c>
      <c r="L382">
        <v>1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1</v>
      </c>
      <c r="Z382">
        <v>1</v>
      </c>
      <c r="AA382">
        <v>0</v>
      </c>
      <c r="AB382">
        <v>0</v>
      </c>
      <c r="AC382">
        <v>1</v>
      </c>
      <c r="AD382">
        <v>1</v>
      </c>
      <c r="AE382">
        <v>1</v>
      </c>
      <c r="AF382">
        <v>0</v>
      </c>
      <c r="AG382">
        <v>0</v>
      </c>
      <c r="AH382">
        <v>1</v>
      </c>
      <c r="AI382">
        <v>0</v>
      </c>
      <c r="AJ382">
        <v>1</v>
      </c>
      <c r="AK382">
        <v>1</v>
      </c>
      <c r="AL382">
        <v>0</v>
      </c>
      <c r="AM382">
        <v>0</v>
      </c>
      <c r="AN382">
        <v>0</v>
      </c>
      <c r="AO382">
        <v>0</v>
      </c>
      <c r="AP382">
        <v>0</v>
      </c>
      <c r="AQ382">
        <v>0</v>
      </c>
      <c r="AR382">
        <v>0</v>
      </c>
      <c r="AS382">
        <v>0</v>
      </c>
      <c r="AT382">
        <v>0</v>
      </c>
      <c r="AU382">
        <v>0</v>
      </c>
      <c r="AV382">
        <v>0</v>
      </c>
      <c r="AW382">
        <v>0</v>
      </c>
      <c r="AX382">
        <v>0</v>
      </c>
      <c r="AY382">
        <v>0</v>
      </c>
      <c r="AZ382">
        <v>0</v>
      </c>
      <c r="BA382">
        <v>0</v>
      </c>
      <c r="BB382">
        <f t="shared" si="5"/>
        <v>10</v>
      </c>
    </row>
    <row r="383" spans="1:54" x14ac:dyDescent="0.35">
      <c r="A383" t="s">
        <v>476</v>
      </c>
      <c r="B383" t="s">
        <v>382</v>
      </c>
      <c r="C383">
        <v>0</v>
      </c>
      <c r="D383">
        <v>0</v>
      </c>
      <c r="E383">
        <v>0</v>
      </c>
      <c r="F383">
        <v>1</v>
      </c>
      <c r="G383">
        <v>0</v>
      </c>
      <c r="H383">
        <v>0</v>
      </c>
      <c r="I383">
        <v>1</v>
      </c>
      <c r="J383">
        <v>0</v>
      </c>
      <c r="K383">
        <v>2</v>
      </c>
      <c r="L383">
        <v>1</v>
      </c>
      <c r="M383">
        <v>1</v>
      </c>
      <c r="N383">
        <v>0</v>
      </c>
      <c r="O383">
        <v>0</v>
      </c>
      <c r="P383">
        <v>0</v>
      </c>
      <c r="Q383">
        <v>0</v>
      </c>
      <c r="R383">
        <v>1</v>
      </c>
      <c r="S383">
        <v>0</v>
      </c>
      <c r="T383">
        <v>0</v>
      </c>
      <c r="U383">
        <v>2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1</v>
      </c>
      <c r="AB383">
        <v>0</v>
      </c>
      <c r="AC383">
        <v>1</v>
      </c>
      <c r="AD383">
        <v>1</v>
      </c>
      <c r="AE383">
        <v>0</v>
      </c>
      <c r="AF383">
        <v>0</v>
      </c>
      <c r="AG383">
        <v>0</v>
      </c>
      <c r="AH383">
        <v>2</v>
      </c>
      <c r="AI383">
        <v>0</v>
      </c>
      <c r="AJ383">
        <v>1</v>
      </c>
      <c r="AK383">
        <v>1</v>
      </c>
      <c r="AL383">
        <v>0</v>
      </c>
      <c r="AM383">
        <v>0</v>
      </c>
      <c r="AN383">
        <v>0</v>
      </c>
      <c r="AO383">
        <v>0</v>
      </c>
      <c r="AP383">
        <v>0</v>
      </c>
      <c r="AQ383">
        <v>0</v>
      </c>
      <c r="AR383">
        <v>0</v>
      </c>
      <c r="AS383">
        <v>0</v>
      </c>
      <c r="AT383">
        <v>0</v>
      </c>
      <c r="AU383">
        <v>0</v>
      </c>
      <c r="AV383">
        <v>0</v>
      </c>
      <c r="AW383">
        <v>0</v>
      </c>
      <c r="AX383">
        <v>0</v>
      </c>
      <c r="AY383">
        <v>1</v>
      </c>
      <c r="AZ383">
        <v>0</v>
      </c>
      <c r="BA383">
        <v>0</v>
      </c>
      <c r="BB383">
        <f t="shared" si="5"/>
        <v>17</v>
      </c>
    </row>
    <row r="384" spans="1:54" x14ac:dyDescent="0.35">
      <c r="A384" t="s">
        <v>477</v>
      </c>
      <c r="B384" t="s">
        <v>382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1</v>
      </c>
      <c r="J384">
        <v>0</v>
      </c>
      <c r="K384">
        <v>3</v>
      </c>
      <c r="L384">
        <v>1</v>
      </c>
      <c r="M384">
        <v>1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1</v>
      </c>
      <c r="W384">
        <v>0</v>
      </c>
      <c r="X384">
        <v>0</v>
      </c>
      <c r="Y384">
        <v>0</v>
      </c>
      <c r="Z384">
        <v>1</v>
      </c>
      <c r="AA384">
        <v>1</v>
      </c>
      <c r="AB384">
        <v>0</v>
      </c>
      <c r="AC384">
        <v>2</v>
      </c>
      <c r="AD384">
        <v>0</v>
      </c>
      <c r="AE384">
        <v>1</v>
      </c>
      <c r="AF384">
        <v>0</v>
      </c>
      <c r="AG384">
        <v>0</v>
      </c>
      <c r="AH384">
        <v>3</v>
      </c>
      <c r="AI384">
        <v>0</v>
      </c>
      <c r="AJ384">
        <v>0</v>
      </c>
      <c r="AK384">
        <v>1</v>
      </c>
      <c r="AL384">
        <v>0</v>
      </c>
      <c r="AM384">
        <v>0</v>
      </c>
      <c r="AN384">
        <v>0</v>
      </c>
      <c r="AO384">
        <v>0</v>
      </c>
      <c r="AP384">
        <v>0</v>
      </c>
      <c r="AQ384">
        <v>0</v>
      </c>
      <c r="AR384">
        <v>0</v>
      </c>
      <c r="AS384">
        <v>0</v>
      </c>
      <c r="AT384">
        <v>0</v>
      </c>
      <c r="AU384">
        <v>0</v>
      </c>
      <c r="AV384">
        <v>0</v>
      </c>
      <c r="AW384">
        <v>1</v>
      </c>
      <c r="AX384">
        <v>0</v>
      </c>
      <c r="AY384">
        <v>0</v>
      </c>
      <c r="AZ384">
        <v>0</v>
      </c>
      <c r="BA384">
        <v>0</v>
      </c>
      <c r="BB384">
        <f t="shared" si="5"/>
        <v>17</v>
      </c>
    </row>
    <row r="385" spans="1:54" x14ac:dyDescent="0.35">
      <c r="A385" t="s">
        <v>478</v>
      </c>
      <c r="B385" t="s">
        <v>382</v>
      </c>
      <c r="C385">
        <v>0</v>
      </c>
      <c r="D385">
        <v>1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1</v>
      </c>
      <c r="K385">
        <v>2</v>
      </c>
      <c r="L385">
        <v>1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1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1</v>
      </c>
      <c r="AB385">
        <v>0</v>
      </c>
      <c r="AC385">
        <v>1</v>
      </c>
      <c r="AD385">
        <v>0</v>
      </c>
      <c r="AE385">
        <v>1</v>
      </c>
      <c r="AF385">
        <v>0</v>
      </c>
      <c r="AG385">
        <v>0</v>
      </c>
      <c r="AH385">
        <v>1</v>
      </c>
      <c r="AI385">
        <v>0</v>
      </c>
      <c r="AJ385">
        <v>1</v>
      </c>
      <c r="AK385">
        <v>0</v>
      </c>
      <c r="AL385">
        <v>0</v>
      </c>
      <c r="AM385">
        <v>0</v>
      </c>
      <c r="AN385">
        <v>1</v>
      </c>
      <c r="AO385">
        <v>0</v>
      </c>
      <c r="AP385">
        <v>0</v>
      </c>
      <c r="AQ385">
        <v>0</v>
      </c>
      <c r="AR385">
        <v>0</v>
      </c>
      <c r="AS385">
        <v>0</v>
      </c>
      <c r="AT385">
        <v>0</v>
      </c>
      <c r="AU385">
        <v>0</v>
      </c>
      <c r="AV385">
        <v>0</v>
      </c>
      <c r="AW385">
        <v>1</v>
      </c>
      <c r="AX385">
        <v>0</v>
      </c>
      <c r="AY385">
        <v>0</v>
      </c>
      <c r="AZ385">
        <v>0</v>
      </c>
      <c r="BA385">
        <v>0</v>
      </c>
      <c r="BB385">
        <f t="shared" si="5"/>
        <v>13</v>
      </c>
    </row>
    <row r="386" spans="1:54" x14ac:dyDescent="0.35">
      <c r="A386" t="s">
        <v>479</v>
      </c>
      <c r="B386" t="s">
        <v>382</v>
      </c>
      <c r="C386">
        <v>0</v>
      </c>
      <c r="D386">
        <v>0</v>
      </c>
      <c r="E386">
        <v>0</v>
      </c>
      <c r="F386">
        <v>1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1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1</v>
      </c>
      <c r="AD386">
        <v>0</v>
      </c>
      <c r="AE386">
        <v>0</v>
      </c>
      <c r="AF386">
        <v>0</v>
      </c>
      <c r="AG386">
        <v>0</v>
      </c>
      <c r="AH386">
        <v>4</v>
      </c>
      <c r="AI386">
        <v>1</v>
      </c>
      <c r="AJ386">
        <v>1</v>
      </c>
      <c r="AK386">
        <v>1</v>
      </c>
      <c r="AL386">
        <v>0</v>
      </c>
      <c r="AM386">
        <v>0</v>
      </c>
      <c r="AN386">
        <v>0</v>
      </c>
      <c r="AO386">
        <v>0</v>
      </c>
      <c r="AP386">
        <v>0</v>
      </c>
      <c r="AQ386">
        <v>0</v>
      </c>
      <c r="AR386">
        <v>0</v>
      </c>
      <c r="AS386">
        <v>0</v>
      </c>
      <c r="AT386">
        <v>0</v>
      </c>
      <c r="AU386">
        <v>0</v>
      </c>
      <c r="AV386">
        <v>0</v>
      </c>
      <c r="AW386">
        <v>0</v>
      </c>
      <c r="AX386">
        <v>0</v>
      </c>
      <c r="AY386">
        <v>0</v>
      </c>
      <c r="AZ386">
        <v>0</v>
      </c>
      <c r="BA386">
        <v>0</v>
      </c>
      <c r="BB386">
        <f t="shared" ref="BB386:BB431" si="6">SUM(C386:BA386)</f>
        <v>10</v>
      </c>
    </row>
    <row r="387" spans="1:54" x14ac:dyDescent="0.35">
      <c r="A387" t="s">
        <v>480</v>
      </c>
      <c r="B387" t="s">
        <v>382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1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1</v>
      </c>
      <c r="AB387">
        <v>0</v>
      </c>
      <c r="AC387">
        <v>1</v>
      </c>
      <c r="AD387">
        <v>0</v>
      </c>
      <c r="AE387">
        <v>1</v>
      </c>
      <c r="AF387">
        <v>0</v>
      </c>
      <c r="AG387">
        <v>0</v>
      </c>
      <c r="AH387">
        <v>2</v>
      </c>
      <c r="AI387">
        <v>0</v>
      </c>
      <c r="AJ387">
        <v>1</v>
      </c>
      <c r="AK387">
        <v>1</v>
      </c>
      <c r="AL387">
        <v>0</v>
      </c>
      <c r="AM387">
        <v>0</v>
      </c>
      <c r="AN387">
        <v>0</v>
      </c>
      <c r="AO387">
        <v>0</v>
      </c>
      <c r="AP387">
        <v>0</v>
      </c>
      <c r="AQ387">
        <v>0</v>
      </c>
      <c r="AR387">
        <v>0</v>
      </c>
      <c r="AS387">
        <v>0</v>
      </c>
      <c r="AT387">
        <v>0</v>
      </c>
      <c r="AU387">
        <v>0</v>
      </c>
      <c r="AV387">
        <v>0</v>
      </c>
      <c r="AW387">
        <v>0</v>
      </c>
      <c r="AX387">
        <v>0</v>
      </c>
      <c r="AY387">
        <v>0</v>
      </c>
      <c r="AZ387">
        <v>0</v>
      </c>
      <c r="BA387">
        <v>0</v>
      </c>
      <c r="BB387">
        <f t="shared" si="6"/>
        <v>8</v>
      </c>
    </row>
    <row r="388" spans="1:54" x14ac:dyDescent="0.35">
      <c r="A388" t="s">
        <v>481</v>
      </c>
      <c r="B388" t="s">
        <v>382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2</v>
      </c>
      <c r="L388">
        <v>1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1</v>
      </c>
      <c r="AD388">
        <v>0</v>
      </c>
      <c r="AE388">
        <v>0</v>
      </c>
      <c r="AF388">
        <v>0</v>
      </c>
      <c r="AG388">
        <v>0</v>
      </c>
      <c r="AH388">
        <v>2</v>
      </c>
      <c r="AI388">
        <v>0</v>
      </c>
      <c r="AJ388">
        <v>1</v>
      </c>
      <c r="AK388">
        <v>1</v>
      </c>
      <c r="AL388">
        <v>0</v>
      </c>
      <c r="AM388">
        <v>0</v>
      </c>
      <c r="AN388">
        <v>0</v>
      </c>
      <c r="AO388">
        <v>0</v>
      </c>
      <c r="AP388">
        <v>0</v>
      </c>
      <c r="AQ388">
        <v>0</v>
      </c>
      <c r="AR388">
        <v>0</v>
      </c>
      <c r="AS388">
        <v>0</v>
      </c>
      <c r="AT388">
        <v>0</v>
      </c>
      <c r="AU388">
        <v>0</v>
      </c>
      <c r="AV388">
        <v>0</v>
      </c>
      <c r="AW388">
        <v>0</v>
      </c>
      <c r="AX388">
        <v>0</v>
      </c>
      <c r="AY388">
        <v>0</v>
      </c>
      <c r="AZ388">
        <v>0</v>
      </c>
      <c r="BA388">
        <v>0</v>
      </c>
      <c r="BB388">
        <f t="shared" si="6"/>
        <v>8</v>
      </c>
    </row>
    <row r="389" spans="1:54" x14ac:dyDescent="0.35">
      <c r="A389" t="s">
        <v>482</v>
      </c>
      <c r="B389" t="s">
        <v>382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1</v>
      </c>
      <c r="J389">
        <v>1</v>
      </c>
      <c r="K389">
        <v>2</v>
      </c>
      <c r="L389">
        <v>1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1</v>
      </c>
      <c r="AD389">
        <v>0</v>
      </c>
      <c r="AE389">
        <v>0</v>
      </c>
      <c r="AF389">
        <v>0</v>
      </c>
      <c r="AG389">
        <v>0</v>
      </c>
      <c r="AH389">
        <v>2</v>
      </c>
      <c r="AI389">
        <v>0</v>
      </c>
      <c r="AJ389">
        <v>1</v>
      </c>
      <c r="AK389">
        <v>1</v>
      </c>
      <c r="AL389">
        <v>0</v>
      </c>
      <c r="AM389">
        <v>0</v>
      </c>
      <c r="AN389">
        <v>0</v>
      </c>
      <c r="AO389">
        <v>0</v>
      </c>
      <c r="AP389">
        <v>0</v>
      </c>
      <c r="AQ389">
        <v>0</v>
      </c>
      <c r="AR389">
        <v>0</v>
      </c>
      <c r="AS389">
        <v>1</v>
      </c>
      <c r="AT389">
        <v>0</v>
      </c>
      <c r="AU389">
        <v>0</v>
      </c>
      <c r="AV389">
        <v>0</v>
      </c>
      <c r="AW389">
        <v>0</v>
      </c>
      <c r="AX389">
        <v>1</v>
      </c>
      <c r="AY389">
        <v>0</v>
      </c>
      <c r="AZ389">
        <v>0</v>
      </c>
      <c r="BA389">
        <v>2</v>
      </c>
      <c r="BB389">
        <f t="shared" si="6"/>
        <v>14</v>
      </c>
    </row>
    <row r="390" spans="1:54" x14ac:dyDescent="0.35">
      <c r="A390" t="s">
        <v>483</v>
      </c>
      <c r="B390" t="s">
        <v>382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1</v>
      </c>
      <c r="J390">
        <v>0</v>
      </c>
      <c r="K390">
        <v>3</v>
      </c>
      <c r="L390">
        <v>1</v>
      </c>
      <c r="M390">
        <v>1</v>
      </c>
      <c r="N390">
        <v>0</v>
      </c>
      <c r="O390">
        <v>0</v>
      </c>
      <c r="P390">
        <v>0</v>
      </c>
      <c r="Q390">
        <v>0</v>
      </c>
      <c r="R390">
        <v>1</v>
      </c>
      <c r="S390">
        <v>0</v>
      </c>
      <c r="T390">
        <v>0</v>
      </c>
      <c r="U390">
        <v>1</v>
      </c>
      <c r="V390">
        <v>0</v>
      </c>
      <c r="W390">
        <v>0</v>
      </c>
      <c r="X390">
        <v>0</v>
      </c>
      <c r="Y390">
        <v>0</v>
      </c>
      <c r="Z390">
        <v>6</v>
      </c>
      <c r="AA390">
        <v>0</v>
      </c>
      <c r="AB390">
        <v>0</v>
      </c>
      <c r="AC390">
        <v>1</v>
      </c>
      <c r="AD390">
        <v>0</v>
      </c>
      <c r="AE390">
        <v>0</v>
      </c>
      <c r="AF390">
        <v>0</v>
      </c>
      <c r="AG390">
        <v>0</v>
      </c>
      <c r="AH390">
        <v>2</v>
      </c>
      <c r="AI390">
        <v>0</v>
      </c>
      <c r="AJ390">
        <v>1</v>
      </c>
      <c r="AK390">
        <v>0</v>
      </c>
      <c r="AL390">
        <v>0</v>
      </c>
      <c r="AM390">
        <v>1</v>
      </c>
      <c r="AN390">
        <v>0</v>
      </c>
      <c r="AO390">
        <v>0</v>
      </c>
      <c r="AP390">
        <v>0</v>
      </c>
      <c r="AQ390">
        <v>0</v>
      </c>
      <c r="AR390">
        <v>0</v>
      </c>
      <c r="AS390">
        <v>0</v>
      </c>
      <c r="AT390">
        <v>0</v>
      </c>
      <c r="AU390">
        <v>0</v>
      </c>
      <c r="AV390">
        <v>0</v>
      </c>
      <c r="AW390">
        <v>0</v>
      </c>
      <c r="AX390">
        <v>0</v>
      </c>
      <c r="AY390">
        <v>0</v>
      </c>
      <c r="AZ390">
        <v>0</v>
      </c>
      <c r="BA390">
        <v>0</v>
      </c>
      <c r="BB390">
        <f t="shared" si="6"/>
        <v>19</v>
      </c>
    </row>
    <row r="391" spans="1:54" x14ac:dyDescent="0.35">
      <c r="A391" t="s">
        <v>484</v>
      </c>
      <c r="B391" t="s">
        <v>382</v>
      </c>
      <c r="C391">
        <v>0</v>
      </c>
      <c r="D391">
        <v>0</v>
      </c>
      <c r="E391">
        <v>0</v>
      </c>
      <c r="F391">
        <v>0</v>
      </c>
      <c r="G391">
        <v>1</v>
      </c>
      <c r="H391">
        <v>1</v>
      </c>
      <c r="I391">
        <v>1</v>
      </c>
      <c r="J391">
        <v>0</v>
      </c>
      <c r="K391">
        <v>0</v>
      </c>
      <c r="L391">
        <v>1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1</v>
      </c>
      <c r="AD391">
        <v>0</v>
      </c>
      <c r="AE391">
        <v>0</v>
      </c>
      <c r="AF391">
        <v>0</v>
      </c>
      <c r="AG391">
        <v>0</v>
      </c>
      <c r="AH391">
        <v>2</v>
      </c>
      <c r="AI391">
        <v>0</v>
      </c>
      <c r="AJ391">
        <v>1</v>
      </c>
      <c r="AK391">
        <v>0</v>
      </c>
      <c r="AL391">
        <v>0</v>
      </c>
      <c r="AM391">
        <v>0</v>
      </c>
      <c r="AN391">
        <v>0</v>
      </c>
      <c r="AO391">
        <v>1</v>
      </c>
      <c r="AP391">
        <v>0</v>
      </c>
      <c r="AQ391">
        <v>0</v>
      </c>
      <c r="AR391">
        <v>0</v>
      </c>
      <c r="AS391">
        <v>0</v>
      </c>
      <c r="AT391">
        <v>0</v>
      </c>
      <c r="AU391">
        <v>0</v>
      </c>
      <c r="AV391">
        <v>0</v>
      </c>
      <c r="AW391">
        <v>0</v>
      </c>
      <c r="AX391">
        <v>0</v>
      </c>
      <c r="AY391">
        <v>0</v>
      </c>
      <c r="AZ391">
        <v>0</v>
      </c>
      <c r="BA391">
        <v>1</v>
      </c>
      <c r="BB391">
        <f t="shared" si="6"/>
        <v>10</v>
      </c>
    </row>
    <row r="392" spans="1:54" x14ac:dyDescent="0.35">
      <c r="A392" t="s">
        <v>485</v>
      </c>
      <c r="B392" t="s">
        <v>382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1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1</v>
      </c>
      <c r="S392">
        <v>0</v>
      </c>
      <c r="T392">
        <v>0</v>
      </c>
      <c r="U392">
        <v>2</v>
      </c>
      <c r="V392">
        <v>1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2</v>
      </c>
      <c r="AD392">
        <v>0</v>
      </c>
      <c r="AE392">
        <v>1</v>
      </c>
      <c r="AF392">
        <v>0</v>
      </c>
      <c r="AG392">
        <v>0</v>
      </c>
      <c r="AH392">
        <v>2</v>
      </c>
      <c r="AI392">
        <v>0</v>
      </c>
      <c r="AJ392">
        <v>1</v>
      </c>
      <c r="AK392">
        <v>0</v>
      </c>
      <c r="AL392">
        <v>0</v>
      </c>
      <c r="AM392">
        <v>2</v>
      </c>
      <c r="AN392">
        <v>0</v>
      </c>
      <c r="AO392">
        <v>0</v>
      </c>
      <c r="AP392">
        <v>0</v>
      </c>
      <c r="AQ392">
        <v>0</v>
      </c>
      <c r="AR392">
        <v>0</v>
      </c>
      <c r="AS392">
        <v>0</v>
      </c>
      <c r="AT392">
        <v>0</v>
      </c>
      <c r="AU392">
        <v>0</v>
      </c>
      <c r="AV392">
        <v>0</v>
      </c>
      <c r="AW392">
        <v>0</v>
      </c>
      <c r="AX392">
        <v>0</v>
      </c>
      <c r="AY392">
        <v>0</v>
      </c>
      <c r="AZ392">
        <v>0</v>
      </c>
      <c r="BA392">
        <v>0</v>
      </c>
      <c r="BB392">
        <f t="shared" si="6"/>
        <v>13</v>
      </c>
    </row>
    <row r="393" spans="1:54" x14ac:dyDescent="0.35">
      <c r="A393" t="s">
        <v>486</v>
      </c>
      <c r="B393" t="s">
        <v>382</v>
      </c>
      <c r="C393">
        <v>0</v>
      </c>
      <c r="D393">
        <v>0</v>
      </c>
      <c r="E393">
        <v>0</v>
      </c>
      <c r="F393">
        <v>0</v>
      </c>
      <c r="G393">
        <v>1</v>
      </c>
      <c r="H393">
        <v>0</v>
      </c>
      <c r="I393">
        <v>1</v>
      </c>
      <c r="J393">
        <v>0</v>
      </c>
      <c r="K393">
        <v>3</v>
      </c>
      <c r="L393">
        <v>1</v>
      </c>
      <c r="M393">
        <v>1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1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2</v>
      </c>
      <c r="AD393">
        <v>0</v>
      </c>
      <c r="AE393">
        <v>1</v>
      </c>
      <c r="AF393">
        <v>0</v>
      </c>
      <c r="AG393">
        <v>0</v>
      </c>
      <c r="AH393">
        <v>3</v>
      </c>
      <c r="AI393">
        <v>0</v>
      </c>
      <c r="AJ393">
        <v>1</v>
      </c>
      <c r="AK393">
        <v>1</v>
      </c>
      <c r="AL393">
        <v>0</v>
      </c>
      <c r="AM393">
        <v>0</v>
      </c>
      <c r="AN393">
        <v>0</v>
      </c>
      <c r="AO393">
        <v>0</v>
      </c>
      <c r="AP393">
        <v>0</v>
      </c>
      <c r="AQ393">
        <v>0</v>
      </c>
      <c r="AR393">
        <v>1</v>
      </c>
      <c r="AS393">
        <v>1</v>
      </c>
      <c r="AT393">
        <v>0</v>
      </c>
      <c r="AU393">
        <v>0</v>
      </c>
      <c r="AV393">
        <v>0</v>
      </c>
      <c r="AW393">
        <v>0</v>
      </c>
      <c r="AX393">
        <v>0</v>
      </c>
      <c r="AY393">
        <v>0</v>
      </c>
      <c r="AZ393">
        <v>0</v>
      </c>
      <c r="BA393">
        <v>0</v>
      </c>
      <c r="BB393">
        <f t="shared" si="6"/>
        <v>18</v>
      </c>
    </row>
    <row r="394" spans="1:54" x14ac:dyDescent="0.35">
      <c r="A394" t="s">
        <v>487</v>
      </c>
      <c r="B394" t="s">
        <v>382</v>
      </c>
      <c r="C394">
        <v>0</v>
      </c>
      <c r="D394">
        <v>1</v>
      </c>
      <c r="E394">
        <v>0</v>
      </c>
      <c r="F394">
        <v>0</v>
      </c>
      <c r="G394">
        <v>0</v>
      </c>
      <c r="H394">
        <v>0</v>
      </c>
      <c r="I394">
        <v>1</v>
      </c>
      <c r="J394">
        <v>0</v>
      </c>
      <c r="K394">
        <v>1</v>
      </c>
      <c r="L394">
        <v>1</v>
      </c>
      <c r="M394">
        <v>1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2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1</v>
      </c>
      <c r="AB394">
        <v>0</v>
      </c>
      <c r="AC394">
        <v>1</v>
      </c>
      <c r="AD394">
        <v>0</v>
      </c>
      <c r="AE394">
        <v>1</v>
      </c>
      <c r="AF394">
        <v>0</v>
      </c>
      <c r="AG394">
        <v>0</v>
      </c>
      <c r="AH394">
        <v>1</v>
      </c>
      <c r="AI394">
        <v>0</v>
      </c>
      <c r="AJ394">
        <v>1</v>
      </c>
      <c r="AK394">
        <v>0</v>
      </c>
      <c r="AL394">
        <v>0</v>
      </c>
      <c r="AM394">
        <v>1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v>0</v>
      </c>
      <c r="AV394">
        <v>0</v>
      </c>
      <c r="AW394">
        <v>0</v>
      </c>
      <c r="AX394">
        <v>0</v>
      </c>
      <c r="AY394">
        <v>0</v>
      </c>
      <c r="AZ394">
        <v>0</v>
      </c>
      <c r="BA394">
        <v>0</v>
      </c>
      <c r="BB394">
        <f t="shared" si="6"/>
        <v>13</v>
      </c>
    </row>
    <row r="395" spans="1:54" x14ac:dyDescent="0.35">
      <c r="A395" t="s">
        <v>488</v>
      </c>
      <c r="B395" t="s">
        <v>382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1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1</v>
      </c>
      <c r="AD395">
        <v>0</v>
      </c>
      <c r="AE395">
        <v>1</v>
      </c>
      <c r="AF395">
        <v>0</v>
      </c>
      <c r="AG395">
        <v>0</v>
      </c>
      <c r="AH395">
        <v>2</v>
      </c>
      <c r="AI395">
        <v>0</v>
      </c>
      <c r="AJ395">
        <v>1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v>0</v>
      </c>
      <c r="AV395">
        <v>0</v>
      </c>
      <c r="AW395">
        <v>0</v>
      </c>
      <c r="AX395">
        <v>0</v>
      </c>
      <c r="AY395">
        <v>0</v>
      </c>
      <c r="AZ395">
        <v>0</v>
      </c>
      <c r="BA395">
        <v>1</v>
      </c>
      <c r="BB395">
        <f t="shared" si="6"/>
        <v>7</v>
      </c>
    </row>
    <row r="396" spans="1:54" x14ac:dyDescent="0.35">
      <c r="A396" t="s">
        <v>489</v>
      </c>
      <c r="B396" t="s">
        <v>382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1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3</v>
      </c>
      <c r="AE396">
        <v>1</v>
      </c>
      <c r="AF396">
        <v>0</v>
      </c>
      <c r="AG396">
        <v>0</v>
      </c>
      <c r="AH396">
        <v>1</v>
      </c>
      <c r="AI396">
        <v>0</v>
      </c>
      <c r="AJ396">
        <v>1</v>
      </c>
      <c r="AK396">
        <v>0</v>
      </c>
      <c r="AL396">
        <v>1</v>
      </c>
      <c r="AM396">
        <v>1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0</v>
      </c>
      <c r="AU396">
        <v>0</v>
      </c>
      <c r="AV396">
        <v>0</v>
      </c>
      <c r="AW396">
        <v>0</v>
      </c>
      <c r="AX396">
        <v>0</v>
      </c>
      <c r="AY396">
        <v>0</v>
      </c>
      <c r="AZ396">
        <v>0</v>
      </c>
      <c r="BA396">
        <v>0</v>
      </c>
      <c r="BB396">
        <f t="shared" si="6"/>
        <v>9</v>
      </c>
    </row>
    <row r="397" spans="1:54" x14ac:dyDescent="0.35">
      <c r="A397" t="s">
        <v>490</v>
      </c>
      <c r="B397" t="s">
        <v>382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1</v>
      </c>
      <c r="J397">
        <v>0</v>
      </c>
      <c r="K397">
        <v>3</v>
      </c>
      <c r="L397">
        <v>1</v>
      </c>
      <c r="M397">
        <v>1</v>
      </c>
      <c r="N397">
        <v>0</v>
      </c>
      <c r="O397">
        <v>1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2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1</v>
      </c>
      <c r="AB397">
        <v>0</v>
      </c>
      <c r="AC397">
        <v>2</v>
      </c>
      <c r="AD397">
        <v>0</v>
      </c>
      <c r="AE397">
        <v>2</v>
      </c>
      <c r="AF397">
        <v>0</v>
      </c>
      <c r="AG397">
        <v>0</v>
      </c>
      <c r="AH397">
        <v>2</v>
      </c>
      <c r="AI397">
        <v>0</v>
      </c>
      <c r="AJ397">
        <v>1</v>
      </c>
      <c r="AK397">
        <v>0</v>
      </c>
      <c r="AL397">
        <v>0</v>
      </c>
      <c r="AM397">
        <v>0</v>
      </c>
      <c r="AN397">
        <v>1</v>
      </c>
      <c r="AO397">
        <v>0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v>0</v>
      </c>
      <c r="AV397">
        <v>0</v>
      </c>
      <c r="AW397">
        <v>0</v>
      </c>
      <c r="AX397">
        <v>0</v>
      </c>
      <c r="AY397">
        <v>1</v>
      </c>
      <c r="AZ397">
        <v>0</v>
      </c>
      <c r="BA397">
        <v>0</v>
      </c>
      <c r="BB397">
        <f t="shared" si="6"/>
        <v>19</v>
      </c>
    </row>
    <row r="398" spans="1:54" x14ac:dyDescent="0.35">
      <c r="A398" t="s">
        <v>491</v>
      </c>
      <c r="B398" t="s">
        <v>382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1</v>
      </c>
      <c r="J398">
        <v>0</v>
      </c>
      <c r="K398">
        <v>2</v>
      </c>
      <c r="L398">
        <v>1</v>
      </c>
      <c r="M398">
        <v>1</v>
      </c>
      <c r="N398">
        <v>0</v>
      </c>
      <c r="O398">
        <v>0</v>
      </c>
      <c r="P398">
        <v>0</v>
      </c>
      <c r="Q398">
        <v>0</v>
      </c>
      <c r="R398">
        <v>1</v>
      </c>
      <c r="S398">
        <v>0</v>
      </c>
      <c r="T398">
        <v>0</v>
      </c>
      <c r="U398">
        <v>1</v>
      </c>
      <c r="V398">
        <v>1</v>
      </c>
      <c r="W398">
        <v>0</v>
      </c>
      <c r="X398">
        <v>0</v>
      </c>
      <c r="Y398">
        <v>0</v>
      </c>
      <c r="Z398">
        <v>0</v>
      </c>
      <c r="AA398">
        <v>1</v>
      </c>
      <c r="AB398">
        <v>0</v>
      </c>
      <c r="AC398">
        <v>1</v>
      </c>
      <c r="AD398">
        <v>0</v>
      </c>
      <c r="AE398">
        <v>0</v>
      </c>
      <c r="AF398">
        <v>0</v>
      </c>
      <c r="AG398">
        <v>0</v>
      </c>
      <c r="AH398">
        <v>2</v>
      </c>
      <c r="AI398">
        <v>0</v>
      </c>
      <c r="AJ398">
        <v>1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v>0</v>
      </c>
      <c r="AV398">
        <v>0</v>
      </c>
      <c r="AW398">
        <v>0</v>
      </c>
      <c r="AX398">
        <v>0</v>
      </c>
      <c r="AY398">
        <v>0</v>
      </c>
      <c r="AZ398">
        <v>0</v>
      </c>
      <c r="BA398">
        <v>0</v>
      </c>
      <c r="BB398">
        <f t="shared" si="6"/>
        <v>13</v>
      </c>
    </row>
    <row r="399" spans="1:54" x14ac:dyDescent="0.35">
      <c r="A399" t="s">
        <v>492</v>
      </c>
      <c r="B399" t="s">
        <v>382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1</v>
      </c>
      <c r="L399">
        <v>1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1</v>
      </c>
      <c r="S399">
        <v>0</v>
      </c>
      <c r="T399">
        <v>0</v>
      </c>
      <c r="U399">
        <v>2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1</v>
      </c>
      <c r="AB399">
        <v>0</v>
      </c>
      <c r="AC399">
        <v>1</v>
      </c>
      <c r="AD399">
        <v>0</v>
      </c>
      <c r="AE399">
        <v>1</v>
      </c>
      <c r="AF399">
        <v>0</v>
      </c>
      <c r="AG399">
        <v>0</v>
      </c>
      <c r="AH399">
        <v>1</v>
      </c>
      <c r="AI399">
        <v>0</v>
      </c>
      <c r="AJ399">
        <v>1</v>
      </c>
      <c r="AK399">
        <v>1</v>
      </c>
      <c r="AL399">
        <v>1</v>
      </c>
      <c r="AM399">
        <v>3</v>
      </c>
      <c r="AN399">
        <v>0</v>
      </c>
      <c r="AO399">
        <v>0</v>
      </c>
      <c r="AP399">
        <v>0</v>
      </c>
      <c r="AQ399">
        <v>1</v>
      </c>
      <c r="AR399">
        <v>0</v>
      </c>
      <c r="AS399">
        <v>0</v>
      </c>
      <c r="AT399">
        <v>0</v>
      </c>
      <c r="AU399">
        <v>0</v>
      </c>
      <c r="AV399">
        <v>0</v>
      </c>
      <c r="AW399">
        <v>0</v>
      </c>
      <c r="AX399">
        <v>0</v>
      </c>
      <c r="AY399">
        <v>0</v>
      </c>
      <c r="AZ399">
        <v>0</v>
      </c>
      <c r="BA399">
        <v>0</v>
      </c>
      <c r="BB399">
        <f t="shared" si="6"/>
        <v>16</v>
      </c>
    </row>
    <row r="400" spans="1:54" x14ac:dyDescent="0.35">
      <c r="A400" t="s">
        <v>493</v>
      </c>
      <c r="B400" t="s">
        <v>382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1</v>
      </c>
      <c r="J400">
        <v>0</v>
      </c>
      <c r="K400">
        <v>0</v>
      </c>
      <c r="L400">
        <v>1</v>
      </c>
      <c r="M400">
        <v>1</v>
      </c>
      <c r="N400">
        <v>0</v>
      </c>
      <c r="O400">
        <v>1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1</v>
      </c>
      <c r="Z400">
        <v>2</v>
      </c>
      <c r="AA400">
        <v>1</v>
      </c>
      <c r="AB400">
        <v>0</v>
      </c>
      <c r="AC400">
        <v>1</v>
      </c>
      <c r="AD400">
        <v>0</v>
      </c>
      <c r="AE400">
        <v>0</v>
      </c>
      <c r="AF400">
        <v>0</v>
      </c>
      <c r="AG400">
        <v>0</v>
      </c>
      <c r="AH400">
        <v>3</v>
      </c>
      <c r="AI400">
        <v>0</v>
      </c>
      <c r="AJ400">
        <v>1</v>
      </c>
      <c r="AK400">
        <v>1</v>
      </c>
      <c r="AL400">
        <v>1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v>0</v>
      </c>
      <c r="AV400">
        <v>0</v>
      </c>
      <c r="AW400">
        <v>0</v>
      </c>
      <c r="AX400">
        <v>0</v>
      </c>
      <c r="AY400">
        <v>0</v>
      </c>
      <c r="AZ400">
        <v>0</v>
      </c>
      <c r="BA400">
        <v>0</v>
      </c>
      <c r="BB400">
        <f t="shared" si="6"/>
        <v>15</v>
      </c>
    </row>
    <row r="401" spans="1:54" x14ac:dyDescent="0.35">
      <c r="A401" t="s">
        <v>494</v>
      </c>
      <c r="B401" t="s">
        <v>382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1</v>
      </c>
      <c r="J401">
        <v>0</v>
      </c>
      <c r="K401">
        <v>0</v>
      </c>
      <c r="L401">
        <v>1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1</v>
      </c>
      <c r="Y401">
        <v>0</v>
      </c>
      <c r="Z401">
        <v>0</v>
      </c>
      <c r="AA401">
        <v>1</v>
      </c>
      <c r="AB401">
        <v>0</v>
      </c>
      <c r="AC401">
        <v>1</v>
      </c>
      <c r="AD401">
        <v>0</v>
      </c>
      <c r="AE401">
        <v>1</v>
      </c>
      <c r="AF401">
        <v>0</v>
      </c>
      <c r="AG401">
        <v>0</v>
      </c>
      <c r="AH401">
        <v>3</v>
      </c>
      <c r="AI401">
        <v>0</v>
      </c>
      <c r="AJ401">
        <v>1</v>
      </c>
      <c r="AK401">
        <v>1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0</v>
      </c>
      <c r="AR401">
        <v>0</v>
      </c>
      <c r="AS401">
        <v>0</v>
      </c>
      <c r="AT401">
        <v>0</v>
      </c>
      <c r="AU401">
        <v>0</v>
      </c>
      <c r="AV401">
        <v>0</v>
      </c>
      <c r="AW401">
        <v>0</v>
      </c>
      <c r="AX401">
        <v>0</v>
      </c>
      <c r="AY401">
        <v>0</v>
      </c>
      <c r="AZ401">
        <v>0</v>
      </c>
      <c r="BA401">
        <v>0</v>
      </c>
      <c r="BB401">
        <f t="shared" si="6"/>
        <v>11</v>
      </c>
    </row>
    <row r="402" spans="1:54" x14ac:dyDescent="0.35">
      <c r="A402" t="s">
        <v>495</v>
      </c>
      <c r="B402" t="s">
        <v>382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2</v>
      </c>
      <c r="L402">
        <v>1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1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1</v>
      </c>
      <c r="AD402">
        <v>0</v>
      </c>
      <c r="AE402">
        <v>0</v>
      </c>
      <c r="AF402">
        <v>0</v>
      </c>
      <c r="AG402">
        <v>0</v>
      </c>
      <c r="AH402">
        <v>3</v>
      </c>
      <c r="AI402">
        <v>0</v>
      </c>
      <c r="AJ402">
        <v>1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0</v>
      </c>
      <c r="AR402">
        <v>0</v>
      </c>
      <c r="AS402">
        <v>0</v>
      </c>
      <c r="AT402">
        <v>0</v>
      </c>
      <c r="AU402">
        <v>0</v>
      </c>
      <c r="AV402">
        <v>0</v>
      </c>
      <c r="AW402">
        <v>0</v>
      </c>
      <c r="AX402">
        <v>0</v>
      </c>
      <c r="AY402">
        <v>0</v>
      </c>
      <c r="AZ402">
        <v>0</v>
      </c>
      <c r="BA402">
        <v>0</v>
      </c>
      <c r="BB402">
        <f t="shared" si="6"/>
        <v>9</v>
      </c>
    </row>
    <row r="403" spans="1:54" x14ac:dyDescent="0.35">
      <c r="A403" t="s">
        <v>496</v>
      </c>
      <c r="B403" t="s">
        <v>382</v>
      </c>
      <c r="C403">
        <v>1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1</v>
      </c>
      <c r="J403">
        <v>0</v>
      </c>
      <c r="K403">
        <v>0</v>
      </c>
      <c r="L403">
        <v>0</v>
      </c>
      <c r="M403">
        <v>1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1</v>
      </c>
      <c r="AD403">
        <v>0</v>
      </c>
      <c r="AE403">
        <v>0</v>
      </c>
      <c r="AF403">
        <v>0</v>
      </c>
      <c r="AG403">
        <v>0</v>
      </c>
      <c r="AH403">
        <v>3</v>
      </c>
      <c r="AI403">
        <v>0</v>
      </c>
      <c r="AJ403">
        <v>1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v>0</v>
      </c>
      <c r="AV403">
        <v>0</v>
      </c>
      <c r="AW403">
        <v>0</v>
      </c>
      <c r="AX403">
        <v>0</v>
      </c>
      <c r="AY403">
        <v>0</v>
      </c>
      <c r="AZ403">
        <v>0</v>
      </c>
      <c r="BA403">
        <v>0</v>
      </c>
      <c r="BB403">
        <f t="shared" si="6"/>
        <v>8</v>
      </c>
    </row>
    <row r="404" spans="1:54" x14ac:dyDescent="0.35">
      <c r="A404" t="s">
        <v>497</v>
      </c>
      <c r="B404" t="s">
        <v>382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1</v>
      </c>
      <c r="J404">
        <v>0</v>
      </c>
      <c r="K404">
        <v>3</v>
      </c>
      <c r="L404">
        <v>1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1</v>
      </c>
      <c r="S404">
        <v>0</v>
      </c>
      <c r="T404">
        <v>0</v>
      </c>
      <c r="U404">
        <v>2</v>
      </c>
      <c r="V404">
        <v>0</v>
      </c>
      <c r="W404">
        <v>0</v>
      </c>
      <c r="X404">
        <v>0</v>
      </c>
      <c r="Y404">
        <v>1</v>
      </c>
      <c r="Z404">
        <v>1</v>
      </c>
      <c r="AA404">
        <v>0</v>
      </c>
      <c r="AB404">
        <v>0</v>
      </c>
      <c r="AC404">
        <v>1</v>
      </c>
      <c r="AD404">
        <v>0</v>
      </c>
      <c r="AE404">
        <v>1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1</v>
      </c>
      <c r="AL404">
        <v>1</v>
      </c>
      <c r="AM404">
        <v>1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0</v>
      </c>
      <c r="AT404">
        <v>0</v>
      </c>
      <c r="AU404">
        <v>1</v>
      </c>
      <c r="AV404">
        <v>0</v>
      </c>
      <c r="AW404">
        <v>0</v>
      </c>
      <c r="AX404">
        <v>0</v>
      </c>
      <c r="AY404">
        <v>0</v>
      </c>
      <c r="AZ404">
        <v>0</v>
      </c>
      <c r="BA404">
        <v>0</v>
      </c>
      <c r="BB404">
        <f t="shared" si="6"/>
        <v>16</v>
      </c>
    </row>
    <row r="405" spans="1:54" x14ac:dyDescent="0.35">
      <c r="A405" t="s">
        <v>498</v>
      </c>
      <c r="B405" t="s">
        <v>382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1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1</v>
      </c>
      <c r="AB405">
        <v>0</v>
      </c>
      <c r="AC405">
        <v>1</v>
      </c>
      <c r="AD405">
        <v>0</v>
      </c>
      <c r="AE405">
        <v>0</v>
      </c>
      <c r="AF405">
        <v>0</v>
      </c>
      <c r="AG405">
        <v>0</v>
      </c>
      <c r="AH405">
        <v>1</v>
      </c>
      <c r="AI405">
        <v>0</v>
      </c>
      <c r="AJ405">
        <v>1</v>
      </c>
      <c r="AK405">
        <v>1</v>
      </c>
      <c r="AL405">
        <v>0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0</v>
      </c>
      <c r="AS405">
        <v>0</v>
      </c>
      <c r="AT405">
        <v>0</v>
      </c>
      <c r="AU405">
        <v>0</v>
      </c>
      <c r="AV405">
        <v>0</v>
      </c>
      <c r="AW405">
        <v>0</v>
      </c>
      <c r="AX405">
        <v>0</v>
      </c>
      <c r="AY405">
        <v>0</v>
      </c>
      <c r="AZ405">
        <v>0</v>
      </c>
      <c r="BA405">
        <v>0</v>
      </c>
      <c r="BB405">
        <f t="shared" si="6"/>
        <v>6</v>
      </c>
    </row>
    <row r="406" spans="1:54" x14ac:dyDescent="0.35">
      <c r="A406" t="s">
        <v>499</v>
      </c>
      <c r="B406" t="s">
        <v>382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1</v>
      </c>
      <c r="J406">
        <v>0</v>
      </c>
      <c r="K406">
        <v>3</v>
      </c>
      <c r="L406">
        <v>1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1</v>
      </c>
      <c r="AD406">
        <v>0</v>
      </c>
      <c r="AE406">
        <v>0</v>
      </c>
      <c r="AF406">
        <v>0</v>
      </c>
      <c r="AG406">
        <v>0</v>
      </c>
      <c r="AH406">
        <v>1</v>
      </c>
      <c r="AI406">
        <v>0</v>
      </c>
      <c r="AJ406">
        <v>1</v>
      </c>
      <c r="AK406">
        <v>0</v>
      </c>
      <c r="AL406">
        <v>1</v>
      </c>
      <c r="AM406">
        <v>0</v>
      </c>
      <c r="AN406">
        <v>1</v>
      </c>
      <c r="AO406">
        <v>0</v>
      </c>
      <c r="AP406">
        <v>0</v>
      </c>
      <c r="AQ406">
        <v>0</v>
      </c>
      <c r="AR406">
        <v>0</v>
      </c>
      <c r="AS406">
        <v>1</v>
      </c>
      <c r="AT406">
        <v>0</v>
      </c>
      <c r="AU406">
        <v>0</v>
      </c>
      <c r="AV406">
        <v>0</v>
      </c>
      <c r="AW406">
        <v>0</v>
      </c>
      <c r="AX406">
        <v>0</v>
      </c>
      <c r="AY406">
        <v>0</v>
      </c>
      <c r="AZ406">
        <v>0</v>
      </c>
      <c r="BA406">
        <v>0</v>
      </c>
      <c r="BB406">
        <f t="shared" si="6"/>
        <v>11</v>
      </c>
    </row>
    <row r="407" spans="1:54" x14ac:dyDescent="0.35">
      <c r="A407" t="s">
        <v>500</v>
      </c>
      <c r="B407" t="s">
        <v>382</v>
      </c>
      <c r="C407">
        <v>0</v>
      </c>
      <c r="D407">
        <v>0</v>
      </c>
      <c r="E407">
        <v>0</v>
      </c>
      <c r="F407">
        <v>1</v>
      </c>
      <c r="G407">
        <v>0</v>
      </c>
      <c r="H407">
        <v>0</v>
      </c>
      <c r="I407">
        <v>0</v>
      </c>
      <c r="J407">
        <v>0</v>
      </c>
      <c r="K407">
        <v>3</v>
      </c>
      <c r="L407">
        <v>1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2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1</v>
      </c>
      <c r="AD407">
        <v>0</v>
      </c>
      <c r="AE407">
        <v>0</v>
      </c>
      <c r="AF407">
        <v>0</v>
      </c>
      <c r="AG407">
        <v>0</v>
      </c>
      <c r="AH407">
        <v>1</v>
      </c>
      <c r="AI407">
        <v>0</v>
      </c>
      <c r="AJ407">
        <v>1</v>
      </c>
      <c r="AK407">
        <v>0</v>
      </c>
      <c r="AL407">
        <v>0</v>
      </c>
      <c r="AM407">
        <v>0</v>
      </c>
      <c r="AN407">
        <v>0</v>
      </c>
      <c r="AO407">
        <v>0</v>
      </c>
      <c r="AP407">
        <v>0</v>
      </c>
      <c r="AQ407">
        <v>0</v>
      </c>
      <c r="AR407">
        <v>0</v>
      </c>
      <c r="AS407">
        <v>0</v>
      </c>
      <c r="AT407">
        <v>0</v>
      </c>
      <c r="AU407">
        <v>1</v>
      </c>
      <c r="AV407">
        <v>0</v>
      </c>
      <c r="AW407">
        <v>0</v>
      </c>
      <c r="AX407">
        <v>0</v>
      </c>
      <c r="AY407">
        <v>0</v>
      </c>
      <c r="AZ407">
        <v>0</v>
      </c>
      <c r="BA407">
        <v>0</v>
      </c>
      <c r="BB407">
        <f t="shared" si="6"/>
        <v>11</v>
      </c>
    </row>
    <row r="408" spans="1:54" x14ac:dyDescent="0.35">
      <c r="A408" t="s">
        <v>501</v>
      </c>
      <c r="B408" t="s">
        <v>382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1</v>
      </c>
      <c r="L408">
        <v>1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1</v>
      </c>
      <c r="AA408">
        <v>0</v>
      </c>
      <c r="AB408">
        <v>1</v>
      </c>
      <c r="AC408">
        <v>1</v>
      </c>
      <c r="AD408">
        <v>0</v>
      </c>
      <c r="AE408">
        <v>0</v>
      </c>
      <c r="AF408">
        <v>0</v>
      </c>
      <c r="AG408">
        <v>0</v>
      </c>
      <c r="AH408">
        <v>1</v>
      </c>
      <c r="AI408">
        <v>0</v>
      </c>
      <c r="AJ408">
        <v>1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0</v>
      </c>
      <c r="AR408">
        <v>0</v>
      </c>
      <c r="AS408">
        <v>0</v>
      </c>
      <c r="AT408">
        <v>0</v>
      </c>
      <c r="AU408">
        <v>0</v>
      </c>
      <c r="AV408">
        <v>0</v>
      </c>
      <c r="AW408">
        <v>0</v>
      </c>
      <c r="AX408">
        <v>0</v>
      </c>
      <c r="AY408">
        <v>0</v>
      </c>
      <c r="AZ408">
        <v>0</v>
      </c>
      <c r="BA408">
        <v>0</v>
      </c>
      <c r="BB408">
        <f t="shared" si="6"/>
        <v>7</v>
      </c>
    </row>
    <row r="409" spans="1:54" x14ac:dyDescent="0.35">
      <c r="A409" t="s">
        <v>502</v>
      </c>
      <c r="B409" t="s">
        <v>382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1</v>
      </c>
      <c r="J409">
        <v>0</v>
      </c>
      <c r="K409">
        <v>2</v>
      </c>
      <c r="L409">
        <v>1</v>
      </c>
      <c r="M409">
        <v>1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2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1</v>
      </c>
      <c r="AB409">
        <v>0</v>
      </c>
      <c r="AC409">
        <v>1</v>
      </c>
      <c r="AD409">
        <v>0</v>
      </c>
      <c r="AE409">
        <v>0</v>
      </c>
      <c r="AF409">
        <v>0</v>
      </c>
      <c r="AG409">
        <v>0</v>
      </c>
      <c r="AH409">
        <v>1</v>
      </c>
      <c r="AI409">
        <v>0</v>
      </c>
      <c r="AJ409">
        <v>1</v>
      </c>
      <c r="AK409">
        <v>1</v>
      </c>
      <c r="AL409">
        <v>0</v>
      </c>
      <c r="AM409">
        <v>0</v>
      </c>
      <c r="AN409">
        <v>0</v>
      </c>
      <c r="AO409">
        <v>0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v>0</v>
      </c>
      <c r="AV409">
        <v>0</v>
      </c>
      <c r="AW409">
        <v>0</v>
      </c>
      <c r="AX409">
        <v>0</v>
      </c>
      <c r="AY409">
        <v>0</v>
      </c>
      <c r="AZ409">
        <v>0</v>
      </c>
      <c r="BA409">
        <v>1</v>
      </c>
      <c r="BB409">
        <f t="shared" si="6"/>
        <v>13</v>
      </c>
    </row>
    <row r="410" spans="1:54" x14ac:dyDescent="0.35">
      <c r="A410" t="s">
        <v>503</v>
      </c>
      <c r="B410" t="s">
        <v>382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1</v>
      </c>
      <c r="J410">
        <v>1</v>
      </c>
      <c r="K410">
        <v>2</v>
      </c>
      <c r="L410">
        <v>1</v>
      </c>
      <c r="M410">
        <v>1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1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1</v>
      </c>
      <c r="AD410">
        <v>0</v>
      </c>
      <c r="AE410">
        <v>1</v>
      </c>
      <c r="AF410">
        <v>0</v>
      </c>
      <c r="AG410">
        <v>0</v>
      </c>
      <c r="AH410">
        <v>2</v>
      </c>
      <c r="AI410">
        <v>0</v>
      </c>
      <c r="AJ410">
        <v>2</v>
      </c>
      <c r="AK410">
        <v>1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0</v>
      </c>
      <c r="AS410">
        <v>1</v>
      </c>
      <c r="AT410">
        <v>0</v>
      </c>
      <c r="AU410">
        <v>0</v>
      </c>
      <c r="AV410">
        <v>0</v>
      </c>
      <c r="AW410">
        <v>0</v>
      </c>
      <c r="AX410">
        <v>0</v>
      </c>
      <c r="AY410">
        <v>0</v>
      </c>
      <c r="AZ410">
        <v>0</v>
      </c>
      <c r="BA410">
        <v>0</v>
      </c>
      <c r="BB410">
        <f t="shared" si="6"/>
        <v>15</v>
      </c>
    </row>
    <row r="411" spans="1:54" x14ac:dyDescent="0.35">
      <c r="A411" t="s">
        <v>504</v>
      </c>
      <c r="B411" t="s">
        <v>382</v>
      </c>
      <c r="C411">
        <v>0</v>
      </c>
      <c r="D411">
        <v>0</v>
      </c>
      <c r="E411">
        <v>0</v>
      </c>
      <c r="F411">
        <v>1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1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1</v>
      </c>
      <c r="AD411">
        <v>1</v>
      </c>
      <c r="AE411">
        <v>1</v>
      </c>
      <c r="AF411">
        <v>0</v>
      </c>
      <c r="AG411">
        <v>0</v>
      </c>
      <c r="AH411">
        <v>1</v>
      </c>
      <c r="AI411">
        <v>1</v>
      </c>
      <c r="AJ411">
        <v>1</v>
      </c>
      <c r="AK411">
        <v>0</v>
      </c>
      <c r="AL411">
        <v>0</v>
      </c>
      <c r="AM411">
        <v>0</v>
      </c>
      <c r="AN411">
        <v>1</v>
      </c>
      <c r="AO411">
        <v>1</v>
      </c>
      <c r="AP411">
        <v>0</v>
      </c>
      <c r="AQ411">
        <v>0</v>
      </c>
      <c r="AR411">
        <v>0</v>
      </c>
      <c r="AS411">
        <v>0</v>
      </c>
      <c r="AT411">
        <v>0</v>
      </c>
      <c r="AU411">
        <v>0</v>
      </c>
      <c r="AV411">
        <v>0</v>
      </c>
      <c r="AW411">
        <v>0</v>
      </c>
      <c r="AX411">
        <v>0</v>
      </c>
      <c r="AY411">
        <v>0</v>
      </c>
      <c r="AZ411">
        <v>0</v>
      </c>
      <c r="BA411">
        <v>0</v>
      </c>
      <c r="BB411">
        <f t="shared" si="6"/>
        <v>10</v>
      </c>
    </row>
    <row r="412" spans="1:54" x14ac:dyDescent="0.35">
      <c r="A412" t="s">
        <v>505</v>
      </c>
      <c r="B412" t="s">
        <v>382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1</v>
      </c>
      <c r="I412">
        <v>0</v>
      </c>
      <c r="J412">
        <v>0</v>
      </c>
      <c r="K412">
        <v>6</v>
      </c>
      <c r="L412">
        <v>1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1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1</v>
      </c>
      <c r="AB412">
        <v>0</v>
      </c>
      <c r="AC412">
        <v>1</v>
      </c>
      <c r="AD412">
        <v>0</v>
      </c>
      <c r="AE412">
        <v>1</v>
      </c>
      <c r="AF412">
        <v>0</v>
      </c>
      <c r="AG412">
        <v>0</v>
      </c>
      <c r="AH412">
        <v>5</v>
      </c>
      <c r="AI412">
        <v>0</v>
      </c>
      <c r="AJ412">
        <v>1</v>
      </c>
      <c r="AK412">
        <v>0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0</v>
      </c>
      <c r="AR412">
        <v>0</v>
      </c>
      <c r="AS412">
        <v>0</v>
      </c>
      <c r="AT412">
        <v>0</v>
      </c>
      <c r="AU412">
        <v>0</v>
      </c>
      <c r="AV412">
        <v>0</v>
      </c>
      <c r="AW412">
        <v>0</v>
      </c>
      <c r="AX412">
        <v>0</v>
      </c>
      <c r="AY412">
        <v>0</v>
      </c>
      <c r="AZ412">
        <v>1</v>
      </c>
      <c r="BA412">
        <v>0</v>
      </c>
      <c r="BB412">
        <f t="shared" si="6"/>
        <v>19</v>
      </c>
    </row>
    <row r="413" spans="1:54" x14ac:dyDescent="0.35">
      <c r="A413" t="s">
        <v>506</v>
      </c>
      <c r="B413" t="s">
        <v>382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1</v>
      </c>
      <c r="J413">
        <v>0</v>
      </c>
      <c r="K413">
        <v>2</v>
      </c>
      <c r="L413">
        <v>1</v>
      </c>
      <c r="M413">
        <v>1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2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1</v>
      </c>
      <c r="AD413">
        <v>0</v>
      </c>
      <c r="AE413">
        <v>0</v>
      </c>
      <c r="AF413">
        <v>0</v>
      </c>
      <c r="AG413">
        <v>0</v>
      </c>
      <c r="AH413">
        <v>2</v>
      </c>
      <c r="AI413">
        <v>0</v>
      </c>
      <c r="AJ413">
        <v>1</v>
      </c>
      <c r="AK413">
        <v>1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0</v>
      </c>
      <c r="AR413">
        <v>0</v>
      </c>
      <c r="AS413">
        <v>0</v>
      </c>
      <c r="AT413">
        <v>0</v>
      </c>
      <c r="AU413">
        <v>0</v>
      </c>
      <c r="AV413">
        <v>0</v>
      </c>
      <c r="AW413">
        <v>0</v>
      </c>
      <c r="AX413">
        <v>0</v>
      </c>
      <c r="AY413">
        <v>0</v>
      </c>
      <c r="AZ413">
        <v>0</v>
      </c>
      <c r="BA413">
        <v>0</v>
      </c>
      <c r="BB413">
        <f t="shared" si="6"/>
        <v>12</v>
      </c>
    </row>
    <row r="414" spans="1:54" x14ac:dyDescent="0.35">
      <c r="A414" t="s">
        <v>507</v>
      </c>
      <c r="B414" t="s">
        <v>382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1</v>
      </c>
      <c r="J414">
        <v>0</v>
      </c>
      <c r="K414">
        <v>4</v>
      </c>
      <c r="L414">
        <v>1</v>
      </c>
      <c r="M414">
        <v>1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1</v>
      </c>
      <c r="V414">
        <v>0</v>
      </c>
      <c r="W414">
        <v>0</v>
      </c>
      <c r="X414">
        <v>0</v>
      </c>
      <c r="Y414">
        <v>3</v>
      </c>
      <c r="Z414">
        <v>1</v>
      </c>
      <c r="AA414">
        <v>0</v>
      </c>
      <c r="AB414">
        <v>0</v>
      </c>
      <c r="AC414">
        <v>1</v>
      </c>
      <c r="AD414">
        <v>0</v>
      </c>
      <c r="AE414">
        <v>0</v>
      </c>
      <c r="AF414">
        <v>0</v>
      </c>
      <c r="AG414">
        <v>0</v>
      </c>
      <c r="AH414">
        <v>2</v>
      </c>
      <c r="AI414">
        <v>0</v>
      </c>
      <c r="AJ414">
        <v>1</v>
      </c>
      <c r="AK414">
        <v>1</v>
      </c>
      <c r="AL414">
        <v>0</v>
      </c>
      <c r="AM414">
        <v>0</v>
      </c>
      <c r="AN414">
        <v>0</v>
      </c>
      <c r="AO414">
        <v>0</v>
      </c>
      <c r="AP414">
        <v>0</v>
      </c>
      <c r="AQ414">
        <v>0</v>
      </c>
      <c r="AR414">
        <v>0</v>
      </c>
      <c r="AS414">
        <v>1</v>
      </c>
      <c r="AT414">
        <v>0</v>
      </c>
      <c r="AU414">
        <v>1</v>
      </c>
      <c r="AV414">
        <v>0</v>
      </c>
      <c r="AW414">
        <v>0</v>
      </c>
      <c r="AX414">
        <v>0</v>
      </c>
      <c r="AY414">
        <v>0</v>
      </c>
      <c r="AZ414">
        <v>0</v>
      </c>
      <c r="BA414">
        <v>0</v>
      </c>
      <c r="BB414">
        <f t="shared" si="6"/>
        <v>19</v>
      </c>
    </row>
    <row r="415" spans="1:54" x14ac:dyDescent="0.35">
      <c r="A415" t="s">
        <v>508</v>
      </c>
      <c r="B415" t="s">
        <v>382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1</v>
      </c>
      <c r="L415">
        <v>1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1</v>
      </c>
      <c r="AB415">
        <v>1</v>
      </c>
      <c r="AC415">
        <v>1</v>
      </c>
      <c r="AD415">
        <v>1</v>
      </c>
      <c r="AE415">
        <v>1</v>
      </c>
      <c r="AF415">
        <v>1</v>
      </c>
      <c r="AG415">
        <v>0</v>
      </c>
      <c r="AH415">
        <v>1</v>
      </c>
      <c r="AI415">
        <v>0</v>
      </c>
      <c r="AJ415">
        <v>1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v>2</v>
      </c>
      <c r="AV415">
        <v>0</v>
      </c>
      <c r="AW415">
        <v>0</v>
      </c>
      <c r="AX415">
        <v>0</v>
      </c>
      <c r="AY415">
        <v>0</v>
      </c>
      <c r="AZ415">
        <v>0</v>
      </c>
      <c r="BA415">
        <v>0</v>
      </c>
      <c r="BB415">
        <f t="shared" si="6"/>
        <v>12</v>
      </c>
    </row>
    <row r="416" spans="1:54" x14ac:dyDescent="0.35">
      <c r="A416" t="s">
        <v>509</v>
      </c>
      <c r="B416" t="s">
        <v>382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2</v>
      </c>
      <c r="L416">
        <v>1</v>
      </c>
      <c r="M416">
        <v>1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1</v>
      </c>
      <c r="AB416">
        <v>0</v>
      </c>
      <c r="AC416">
        <v>1</v>
      </c>
      <c r="AD416">
        <v>0</v>
      </c>
      <c r="AE416">
        <v>0</v>
      </c>
      <c r="AF416">
        <v>0</v>
      </c>
      <c r="AG416">
        <v>0</v>
      </c>
      <c r="AH416">
        <v>3</v>
      </c>
      <c r="AI416">
        <v>0</v>
      </c>
      <c r="AJ416">
        <v>1</v>
      </c>
      <c r="AK416">
        <v>1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0</v>
      </c>
      <c r="AR416">
        <v>0</v>
      </c>
      <c r="AS416">
        <v>0</v>
      </c>
      <c r="AT416">
        <v>0</v>
      </c>
      <c r="AU416">
        <v>0</v>
      </c>
      <c r="AV416">
        <v>0</v>
      </c>
      <c r="AW416">
        <v>0</v>
      </c>
      <c r="AX416">
        <v>0</v>
      </c>
      <c r="AY416">
        <v>0</v>
      </c>
      <c r="AZ416">
        <v>0</v>
      </c>
      <c r="BA416">
        <v>0</v>
      </c>
      <c r="BB416">
        <f t="shared" si="6"/>
        <v>11</v>
      </c>
    </row>
    <row r="417" spans="1:54" x14ac:dyDescent="0.35">
      <c r="A417" t="s">
        <v>510</v>
      </c>
      <c r="B417" t="s">
        <v>382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10</v>
      </c>
      <c r="L417">
        <v>1</v>
      </c>
      <c r="M417">
        <v>1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2</v>
      </c>
      <c r="V417">
        <v>1</v>
      </c>
      <c r="W417">
        <v>0</v>
      </c>
      <c r="X417">
        <v>0</v>
      </c>
      <c r="Y417">
        <v>0</v>
      </c>
      <c r="Z417">
        <v>1</v>
      </c>
      <c r="AA417">
        <v>0</v>
      </c>
      <c r="AB417">
        <v>0</v>
      </c>
      <c r="AC417">
        <v>1</v>
      </c>
      <c r="AD417">
        <v>0</v>
      </c>
      <c r="AE417">
        <v>0</v>
      </c>
      <c r="AF417">
        <v>0</v>
      </c>
      <c r="AG417">
        <v>0</v>
      </c>
      <c r="AH417">
        <v>2</v>
      </c>
      <c r="AI417">
        <v>1</v>
      </c>
      <c r="AJ417">
        <v>1</v>
      </c>
      <c r="AK417">
        <v>1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0</v>
      </c>
      <c r="AR417">
        <v>0</v>
      </c>
      <c r="AS417">
        <v>0</v>
      </c>
      <c r="AT417">
        <v>0</v>
      </c>
      <c r="AU417">
        <v>0</v>
      </c>
      <c r="AV417">
        <v>0</v>
      </c>
      <c r="AW417">
        <v>0</v>
      </c>
      <c r="AX417">
        <v>0</v>
      </c>
      <c r="AY417">
        <v>0</v>
      </c>
      <c r="AZ417">
        <v>0</v>
      </c>
      <c r="BA417">
        <v>0</v>
      </c>
      <c r="BB417">
        <f t="shared" si="6"/>
        <v>22</v>
      </c>
    </row>
    <row r="418" spans="1:54" x14ac:dyDescent="0.35">
      <c r="A418" t="s">
        <v>511</v>
      </c>
      <c r="B418" t="s">
        <v>382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1</v>
      </c>
      <c r="M418">
        <v>1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1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1</v>
      </c>
      <c r="AD418">
        <v>0</v>
      </c>
      <c r="AE418">
        <v>0</v>
      </c>
      <c r="AF418">
        <v>0</v>
      </c>
      <c r="AG418">
        <v>0</v>
      </c>
      <c r="AH418">
        <v>1</v>
      </c>
      <c r="AI418">
        <v>0</v>
      </c>
      <c r="AJ418">
        <v>1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1</v>
      </c>
      <c r="AR418">
        <v>0</v>
      </c>
      <c r="AS418">
        <v>0</v>
      </c>
      <c r="AT418">
        <v>0</v>
      </c>
      <c r="AU418">
        <v>0</v>
      </c>
      <c r="AV418">
        <v>0</v>
      </c>
      <c r="AW418">
        <v>0</v>
      </c>
      <c r="AX418">
        <v>0</v>
      </c>
      <c r="AY418">
        <v>0</v>
      </c>
      <c r="AZ418">
        <v>0</v>
      </c>
      <c r="BA418">
        <v>0</v>
      </c>
      <c r="BB418">
        <f t="shared" si="6"/>
        <v>7</v>
      </c>
    </row>
    <row r="419" spans="1:54" x14ac:dyDescent="0.35">
      <c r="A419" t="s">
        <v>512</v>
      </c>
      <c r="B419" t="s">
        <v>382</v>
      </c>
      <c r="C419">
        <v>0</v>
      </c>
      <c r="D419">
        <v>0</v>
      </c>
      <c r="E419">
        <v>0</v>
      </c>
      <c r="F419">
        <v>0</v>
      </c>
      <c r="G419">
        <v>1</v>
      </c>
      <c r="H419">
        <v>0</v>
      </c>
      <c r="I419">
        <v>0</v>
      </c>
      <c r="J419">
        <v>0</v>
      </c>
      <c r="K419">
        <v>0</v>
      </c>
      <c r="L419">
        <v>1</v>
      </c>
      <c r="M419">
        <v>1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1</v>
      </c>
      <c r="AB419">
        <v>0</v>
      </c>
      <c r="AC419">
        <v>1</v>
      </c>
      <c r="AD419">
        <v>0</v>
      </c>
      <c r="AE419">
        <v>0</v>
      </c>
      <c r="AF419">
        <v>0</v>
      </c>
      <c r="AG419">
        <v>0</v>
      </c>
      <c r="AH419">
        <v>2</v>
      </c>
      <c r="AI419">
        <v>0</v>
      </c>
      <c r="AJ419">
        <v>1</v>
      </c>
      <c r="AK419">
        <v>1</v>
      </c>
      <c r="AL419">
        <v>0</v>
      </c>
      <c r="AM419">
        <v>0</v>
      </c>
      <c r="AN419">
        <v>0</v>
      </c>
      <c r="AO419">
        <v>0</v>
      </c>
      <c r="AP419">
        <v>0</v>
      </c>
      <c r="AQ419">
        <v>0</v>
      </c>
      <c r="AR419">
        <v>0</v>
      </c>
      <c r="AS419">
        <v>0</v>
      </c>
      <c r="AT419">
        <v>0</v>
      </c>
      <c r="AU419">
        <v>0</v>
      </c>
      <c r="AV419">
        <v>0</v>
      </c>
      <c r="AW419">
        <v>0</v>
      </c>
      <c r="AX419">
        <v>0</v>
      </c>
      <c r="AY419">
        <v>0</v>
      </c>
      <c r="AZ419">
        <v>0</v>
      </c>
      <c r="BA419">
        <v>0</v>
      </c>
      <c r="BB419">
        <f t="shared" si="6"/>
        <v>9</v>
      </c>
    </row>
    <row r="420" spans="1:54" x14ac:dyDescent="0.35">
      <c r="A420" t="s">
        <v>513</v>
      </c>
      <c r="B420" t="s">
        <v>382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1</v>
      </c>
      <c r="J420">
        <v>0</v>
      </c>
      <c r="K420">
        <v>0</v>
      </c>
      <c r="L420">
        <v>1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1</v>
      </c>
      <c r="AD420">
        <v>0</v>
      </c>
      <c r="AE420">
        <v>1</v>
      </c>
      <c r="AF420">
        <v>0</v>
      </c>
      <c r="AG420">
        <v>0</v>
      </c>
      <c r="AH420">
        <v>2</v>
      </c>
      <c r="AI420">
        <v>0</v>
      </c>
      <c r="AJ420">
        <v>1</v>
      </c>
      <c r="AK420">
        <v>0</v>
      </c>
      <c r="AL420">
        <v>0</v>
      </c>
      <c r="AM420">
        <v>0</v>
      </c>
      <c r="AN420">
        <v>0</v>
      </c>
      <c r="AO420">
        <v>0</v>
      </c>
      <c r="AP420">
        <v>0</v>
      </c>
      <c r="AQ420">
        <v>1</v>
      </c>
      <c r="AR420">
        <v>0</v>
      </c>
      <c r="AS420">
        <v>0</v>
      </c>
      <c r="AT420">
        <v>0</v>
      </c>
      <c r="AU420">
        <v>0</v>
      </c>
      <c r="AV420">
        <v>0</v>
      </c>
      <c r="AW420">
        <v>0</v>
      </c>
      <c r="AX420">
        <v>0</v>
      </c>
      <c r="AY420">
        <v>0</v>
      </c>
      <c r="AZ420">
        <v>0</v>
      </c>
      <c r="BA420">
        <v>0</v>
      </c>
      <c r="BB420">
        <f t="shared" si="6"/>
        <v>8</v>
      </c>
    </row>
    <row r="421" spans="1:54" x14ac:dyDescent="0.35">
      <c r="A421" t="s">
        <v>514</v>
      </c>
      <c r="B421" t="s">
        <v>382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2</v>
      </c>
      <c r="L421">
        <v>1</v>
      </c>
      <c r="M421">
        <v>1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2</v>
      </c>
      <c r="V421">
        <v>0</v>
      </c>
      <c r="W421">
        <v>0</v>
      </c>
      <c r="X421">
        <v>0</v>
      </c>
      <c r="Y421">
        <v>1</v>
      </c>
      <c r="Z421">
        <v>1</v>
      </c>
      <c r="AA421">
        <v>1</v>
      </c>
      <c r="AB421">
        <v>0</v>
      </c>
      <c r="AC421">
        <v>1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1</v>
      </c>
      <c r="AK421">
        <v>1</v>
      </c>
      <c r="AL421">
        <v>0</v>
      </c>
      <c r="AM421">
        <v>0</v>
      </c>
      <c r="AN421">
        <v>0</v>
      </c>
      <c r="AO421">
        <v>0</v>
      </c>
      <c r="AP421">
        <v>0</v>
      </c>
      <c r="AQ421">
        <v>0</v>
      </c>
      <c r="AR421">
        <v>0</v>
      </c>
      <c r="AS421">
        <v>0</v>
      </c>
      <c r="AT421">
        <v>0</v>
      </c>
      <c r="AU421">
        <v>0</v>
      </c>
      <c r="AV421">
        <v>0</v>
      </c>
      <c r="AW421">
        <v>0</v>
      </c>
      <c r="AX421">
        <v>0</v>
      </c>
      <c r="AY421">
        <v>0</v>
      </c>
      <c r="AZ421">
        <v>0</v>
      </c>
      <c r="BA421">
        <v>0</v>
      </c>
      <c r="BB421">
        <f t="shared" si="6"/>
        <v>12</v>
      </c>
    </row>
    <row r="422" spans="1:54" x14ac:dyDescent="0.35">
      <c r="A422" t="s">
        <v>515</v>
      </c>
      <c r="B422" t="s">
        <v>382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1</v>
      </c>
      <c r="L422">
        <v>1</v>
      </c>
      <c r="M422">
        <v>1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1</v>
      </c>
      <c r="AB422">
        <v>0</v>
      </c>
      <c r="AC422">
        <v>1</v>
      </c>
      <c r="AD422">
        <v>0</v>
      </c>
      <c r="AE422">
        <v>0</v>
      </c>
      <c r="AF422">
        <v>0</v>
      </c>
      <c r="AG422">
        <v>0</v>
      </c>
      <c r="AH422">
        <v>3</v>
      </c>
      <c r="AI422">
        <v>0</v>
      </c>
      <c r="AJ422">
        <v>1</v>
      </c>
      <c r="AK422">
        <v>1</v>
      </c>
      <c r="AL422">
        <v>0</v>
      </c>
      <c r="AM422">
        <v>0</v>
      </c>
      <c r="AN422">
        <v>0</v>
      </c>
      <c r="AO422">
        <v>0</v>
      </c>
      <c r="AP422">
        <v>0</v>
      </c>
      <c r="AQ422">
        <v>0</v>
      </c>
      <c r="AR422">
        <v>0</v>
      </c>
      <c r="AS422">
        <v>0</v>
      </c>
      <c r="AT422">
        <v>0</v>
      </c>
      <c r="AU422">
        <v>0</v>
      </c>
      <c r="AV422">
        <v>0</v>
      </c>
      <c r="AW422">
        <v>0</v>
      </c>
      <c r="AX422">
        <v>0</v>
      </c>
      <c r="AY422">
        <v>0</v>
      </c>
      <c r="AZ422">
        <v>0</v>
      </c>
      <c r="BA422">
        <v>0</v>
      </c>
      <c r="BB422">
        <f t="shared" si="6"/>
        <v>10</v>
      </c>
    </row>
    <row r="423" spans="1:54" x14ac:dyDescent="0.35">
      <c r="A423" t="s">
        <v>516</v>
      </c>
      <c r="B423" t="s">
        <v>382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4</v>
      </c>
      <c r="L423">
        <v>1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1</v>
      </c>
      <c r="AD423">
        <v>0</v>
      </c>
      <c r="AE423">
        <v>0</v>
      </c>
      <c r="AF423">
        <v>0</v>
      </c>
      <c r="AG423">
        <v>0</v>
      </c>
      <c r="AH423">
        <v>2</v>
      </c>
      <c r="AI423">
        <v>0</v>
      </c>
      <c r="AJ423">
        <v>1</v>
      </c>
      <c r="AK423">
        <v>1</v>
      </c>
      <c r="AL423">
        <v>0</v>
      </c>
      <c r="AM423">
        <v>0</v>
      </c>
      <c r="AN423">
        <v>1</v>
      </c>
      <c r="AO423">
        <v>0</v>
      </c>
      <c r="AP423">
        <v>0</v>
      </c>
      <c r="AQ423">
        <v>0</v>
      </c>
      <c r="AR423">
        <v>0</v>
      </c>
      <c r="AS423">
        <v>0</v>
      </c>
      <c r="AT423">
        <v>0</v>
      </c>
      <c r="AU423">
        <v>0</v>
      </c>
      <c r="AV423">
        <v>0</v>
      </c>
      <c r="AW423">
        <v>0</v>
      </c>
      <c r="AX423">
        <v>0</v>
      </c>
      <c r="AY423">
        <v>0</v>
      </c>
      <c r="AZ423">
        <v>0</v>
      </c>
      <c r="BA423">
        <v>0</v>
      </c>
      <c r="BB423">
        <f t="shared" si="6"/>
        <v>11</v>
      </c>
    </row>
    <row r="424" spans="1:54" x14ac:dyDescent="0.35">
      <c r="A424" t="s">
        <v>517</v>
      </c>
      <c r="B424" t="s">
        <v>382</v>
      </c>
      <c r="C424">
        <v>0</v>
      </c>
      <c r="D424">
        <v>1</v>
      </c>
      <c r="E424">
        <v>0</v>
      </c>
      <c r="F424">
        <v>0</v>
      </c>
      <c r="G424">
        <v>0</v>
      </c>
      <c r="H424">
        <v>0</v>
      </c>
      <c r="I424">
        <v>1</v>
      </c>
      <c r="J424">
        <v>0</v>
      </c>
      <c r="K424">
        <v>3</v>
      </c>
      <c r="L424">
        <v>2</v>
      </c>
      <c r="M424">
        <v>1</v>
      </c>
      <c r="N424">
        <v>0</v>
      </c>
      <c r="O424">
        <v>0</v>
      </c>
      <c r="P424">
        <v>0</v>
      </c>
      <c r="Q424">
        <v>0</v>
      </c>
      <c r="R424">
        <v>1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1</v>
      </c>
      <c r="AD424">
        <v>0</v>
      </c>
      <c r="AE424">
        <v>1</v>
      </c>
      <c r="AF424">
        <v>0</v>
      </c>
      <c r="AG424">
        <v>0</v>
      </c>
      <c r="AH424">
        <v>3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v>0</v>
      </c>
      <c r="AO424">
        <v>0</v>
      </c>
      <c r="AP424">
        <v>0</v>
      </c>
      <c r="AQ424">
        <v>0</v>
      </c>
      <c r="AR424">
        <v>0</v>
      </c>
      <c r="AS424">
        <v>0</v>
      </c>
      <c r="AT424">
        <v>0</v>
      </c>
      <c r="AU424">
        <v>0</v>
      </c>
      <c r="AV424">
        <v>0</v>
      </c>
      <c r="AW424">
        <v>1</v>
      </c>
      <c r="AX424">
        <v>0</v>
      </c>
      <c r="AY424">
        <v>0</v>
      </c>
      <c r="AZ424">
        <v>0</v>
      </c>
      <c r="BA424">
        <v>0</v>
      </c>
      <c r="BB424">
        <f t="shared" si="6"/>
        <v>15</v>
      </c>
    </row>
    <row r="425" spans="1:54" x14ac:dyDescent="0.35">
      <c r="A425" t="s">
        <v>518</v>
      </c>
      <c r="B425" t="s">
        <v>382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1</v>
      </c>
      <c r="J425">
        <v>0</v>
      </c>
      <c r="K425">
        <v>4</v>
      </c>
      <c r="L425">
        <v>1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2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5</v>
      </c>
      <c r="AI425">
        <v>0</v>
      </c>
      <c r="AJ425">
        <v>1</v>
      </c>
      <c r="AK425">
        <v>0</v>
      </c>
      <c r="AL425">
        <v>0</v>
      </c>
      <c r="AM425">
        <v>1</v>
      </c>
      <c r="AN425">
        <v>0</v>
      </c>
      <c r="AO425">
        <v>0</v>
      </c>
      <c r="AP425">
        <v>0</v>
      </c>
      <c r="AQ425">
        <v>0</v>
      </c>
      <c r="AR425">
        <v>0</v>
      </c>
      <c r="AS425">
        <v>0</v>
      </c>
      <c r="AT425">
        <v>0</v>
      </c>
      <c r="AU425">
        <v>1</v>
      </c>
      <c r="AV425">
        <v>0</v>
      </c>
      <c r="AW425">
        <v>0</v>
      </c>
      <c r="AX425">
        <v>0</v>
      </c>
      <c r="AY425">
        <v>0</v>
      </c>
      <c r="AZ425">
        <v>0</v>
      </c>
      <c r="BA425">
        <v>0</v>
      </c>
      <c r="BB425">
        <f t="shared" si="6"/>
        <v>16</v>
      </c>
    </row>
    <row r="426" spans="1:54" x14ac:dyDescent="0.35">
      <c r="A426" t="s">
        <v>519</v>
      </c>
      <c r="B426" t="s">
        <v>382</v>
      </c>
      <c r="C426">
        <v>1</v>
      </c>
      <c r="D426">
        <v>0</v>
      </c>
      <c r="E426">
        <v>0</v>
      </c>
      <c r="F426">
        <v>1</v>
      </c>
      <c r="G426">
        <v>0</v>
      </c>
      <c r="H426">
        <v>0</v>
      </c>
      <c r="I426">
        <v>0</v>
      </c>
      <c r="J426">
        <v>1</v>
      </c>
      <c r="K426">
        <v>0</v>
      </c>
      <c r="L426">
        <v>1</v>
      </c>
      <c r="M426">
        <v>1</v>
      </c>
      <c r="N426">
        <v>0</v>
      </c>
      <c r="O426">
        <v>0</v>
      </c>
      <c r="P426">
        <v>0</v>
      </c>
      <c r="Q426">
        <v>0</v>
      </c>
      <c r="R426">
        <v>1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1</v>
      </c>
      <c r="AA426">
        <v>0</v>
      </c>
      <c r="AB426">
        <v>0</v>
      </c>
      <c r="AC426">
        <v>2</v>
      </c>
      <c r="AD426">
        <v>0</v>
      </c>
      <c r="AE426">
        <v>0</v>
      </c>
      <c r="AF426">
        <v>0</v>
      </c>
      <c r="AG426">
        <v>0</v>
      </c>
      <c r="AH426">
        <v>3</v>
      </c>
      <c r="AI426">
        <v>0</v>
      </c>
      <c r="AJ426">
        <v>1</v>
      </c>
      <c r="AK426">
        <v>1</v>
      </c>
      <c r="AL426">
        <v>0</v>
      </c>
      <c r="AM426">
        <v>0</v>
      </c>
      <c r="AN426">
        <v>1</v>
      </c>
      <c r="AO426">
        <v>0</v>
      </c>
      <c r="AP426">
        <v>0</v>
      </c>
      <c r="AQ426">
        <v>0</v>
      </c>
      <c r="AR426">
        <v>0</v>
      </c>
      <c r="AS426">
        <v>0</v>
      </c>
      <c r="AT426">
        <v>0</v>
      </c>
      <c r="AU426">
        <v>0</v>
      </c>
      <c r="AV426">
        <v>0</v>
      </c>
      <c r="AW426">
        <v>0</v>
      </c>
      <c r="AX426">
        <v>0</v>
      </c>
      <c r="AY426">
        <v>0</v>
      </c>
      <c r="AZ426">
        <v>0</v>
      </c>
      <c r="BA426">
        <v>0</v>
      </c>
      <c r="BB426">
        <f t="shared" si="6"/>
        <v>15</v>
      </c>
    </row>
    <row r="427" spans="1:54" x14ac:dyDescent="0.35">
      <c r="A427" t="s">
        <v>520</v>
      </c>
      <c r="B427" t="s">
        <v>382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1</v>
      </c>
      <c r="M427">
        <v>1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1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1</v>
      </c>
      <c r="AD427">
        <v>0</v>
      </c>
      <c r="AE427">
        <v>0</v>
      </c>
      <c r="AF427">
        <v>0</v>
      </c>
      <c r="AG427">
        <v>0</v>
      </c>
      <c r="AH427">
        <v>1</v>
      </c>
      <c r="AI427">
        <v>0</v>
      </c>
      <c r="AJ427">
        <v>1</v>
      </c>
      <c r="AK427">
        <v>0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v>0</v>
      </c>
      <c r="AR427">
        <v>0</v>
      </c>
      <c r="AS427">
        <v>0</v>
      </c>
      <c r="AT427">
        <v>0</v>
      </c>
      <c r="AU427">
        <v>1</v>
      </c>
      <c r="AV427">
        <v>0</v>
      </c>
      <c r="AW427">
        <v>0</v>
      </c>
      <c r="AX427">
        <v>0</v>
      </c>
      <c r="AY427">
        <v>0</v>
      </c>
      <c r="AZ427">
        <v>0</v>
      </c>
      <c r="BA427">
        <v>0</v>
      </c>
      <c r="BB427">
        <f t="shared" si="6"/>
        <v>7</v>
      </c>
    </row>
    <row r="428" spans="1:54" x14ac:dyDescent="0.35">
      <c r="A428" t="s">
        <v>521</v>
      </c>
      <c r="B428" t="s">
        <v>382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1</v>
      </c>
      <c r="J428">
        <v>0</v>
      </c>
      <c r="K428">
        <v>7</v>
      </c>
      <c r="L428">
        <v>1</v>
      </c>
      <c r="M428">
        <v>1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2</v>
      </c>
      <c r="V428">
        <v>0</v>
      </c>
      <c r="W428">
        <v>0</v>
      </c>
      <c r="X428">
        <v>0</v>
      </c>
      <c r="Y428">
        <v>0</v>
      </c>
      <c r="Z428">
        <v>1</v>
      </c>
      <c r="AA428">
        <v>1</v>
      </c>
      <c r="AB428">
        <v>0</v>
      </c>
      <c r="AC428">
        <v>1</v>
      </c>
      <c r="AD428">
        <v>0</v>
      </c>
      <c r="AE428">
        <v>0</v>
      </c>
      <c r="AF428">
        <v>0</v>
      </c>
      <c r="AG428">
        <v>0</v>
      </c>
      <c r="AH428">
        <v>1</v>
      </c>
      <c r="AI428">
        <v>0</v>
      </c>
      <c r="AJ428">
        <v>1</v>
      </c>
      <c r="AK428">
        <v>1</v>
      </c>
      <c r="AL428">
        <v>1</v>
      </c>
      <c r="AM428">
        <v>0</v>
      </c>
      <c r="AN428">
        <v>0</v>
      </c>
      <c r="AO428">
        <v>0</v>
      </c>
      <c r="AP428">
        <v>0</v>
      </c>
      <c r="AQ428">
        <v>0</v>
      </c>
      <c r="AR428">
        <v>0</v>
      </c>
      <c r="AS428">
        <v>0</v>
      </c>
      <c r="AT428">
        <v>0</v>
      </c>
      <c r="AU428">
        <v>0</v>
      </c>
      <c r="AV428">
        <v>0</v>
      </c>
      <c r="AW428">
        <v>0</v>
      </c>
      <c r="AX428">
        <v>0</v>
      </c>
      <c r="AY428">
        <v>0</v>
      </c>
      <c r="AZ428">
        <v>0</v>
      </c>
      <c r="BA428">
        <v>0</v>
      </c>
      <c r="BB428">
        <f t="shared" si="6"/>
        <v>19</v>
      </c>
    </row>
    <row r="429" spans="1:54" x14ac:dyDescent="0.35">
      <c r="A429" t="s">
        <v>522</v>
      </c>
      <c r="B429" t="s">
        <v>382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1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1</v>
      </c>
      <c r="S429">
        <v>0</v>
      </c>
      <c r="T429">
        <v>0</v>
      </c>
      <c r="U429">
        <v>2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1</v>
      </c>
      <c r="AD429">
        <v>0</v>
      </c>
      <c r="AE429">
        <v>0</v>
      </c>
      <c r="AF429">
        <v>0</v>
      </c>
      <c r="AG429">
        <v>0</v>
      </c>
      <c r="AH429">
        <v>4</v>
      </c>
      <c r="AI429">
        <v>0</v>
      </c>
      <c r="AJ429">
        <v>1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0</v>
      </c>
      <c r="AR429">
        <v>0</v>
      </c>
      <c r="AS429">
        <v>0</v>
      </c>
      <c r="AT429">
        <v>0</v>
      </c>
      <c r="AU429">
        <v>0</v>
      </c>
      <c r="AV429">
        <v>0</v>
      </c>
      <c r="AW429">
        <v>0</v>
      </c>
      <c r="AX429">
        <v>0</v>
      </c>
      <c r="AY429">
        <v>0</v>
      </c>
      <c r="AZ429">
        <v>0</v>
      </c>
      <c r="BA429">
        <v>0</v>
      </c>
      <c r="BB429">
        <f t="shared" si="6"/>
        <v>10</v>
      </c>
    </row>
    <row r="430" spans="1:54" x14ac:dyDescent="0.35">
      <c r="A430" t="s">
        <v>523</v>
      </c>
      <c r="B430" t="s">
        <v>382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1</v>
      </c>
      <c r="J430">
        <v>0</v>
      </c>
      <c r="K430">
        <v>9</v>
      </c>
      <c r="L430">
        <v>1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1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1</v>
      </c>
      <c r="AE430">
        <v>1</v>
      </c>
      <c r="AF430">
        <v>1</v>
      </c>
      <c r="AG430">
        <v>0</v>
      </c>
      <c r="AH430">
        <v>1</v>
      </c>
      <c r="AI430">
        <v>0</v>
      </c>
      <c r="AJ430">
        <v>0</v>
      </c>
      <c r="AK430">
        <v>0</v>
      </c>
      <c r="AL430">
        <v>1</v>
      </c>
      <c r="AM430">
        <v>0</v>
      </c>
      <c r="AN430">
        <v>0</v>
      </c>
      <c r="AO430">
        <v>0</v>
      </c>
      <c r="AP430">
        <v>0</v>
      </c>
      <c r="AQ430">
        <v>0</v>
      </c>
      <c r="AR430">
        <v>0</v>
      </c>
      <c r="AS430">
        <v>0</v>
      </c>
      <c r="AT430">
        <v>0</v>
      </c>
      <c r="AU430">
        <v>0</v>
      </c>
      <c r="AV430">
        <v>0</v>
      </c>
      <c r="AW430">
        <v>0</v>
      </c>
      <c r="AX430">
        <v>0</v>
      </c>
      <c r="AY430">
        <v>0</v>
      </c>
      <c r="AZ430">
        <v>0</v>
      </c>
      <c r="BA430">
        <v>0</v>
      </c>
      <c r="BB430">
        <f t="shared" si="6"/>
        <v>17</v>
      </c>
    </row>
    <row r="431" spans="1:54" x14ac:dyDescent="0.35">
      <c r="A431" t="s">
        <v>524</v>
      </c>
      <c r="B431" t="s">
        <v>382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2</v>
      </c>
      <c r="L431">
        <v>1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1</v>
      </c>
      <c r="S431">
        <v>0</v>
      </c>
      <c r="T431">
        <v>0</v>
      </c>
      <c r="U431">
        <v>2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2</v>
      </c>
      <c r="AB431">
        <v>1</v>
      </c>
      <c r="AC431">
        <v>2</v>
      </c>
      <c r="AD431">
        <v>0</v>
      </c>
      <c r="AE431">
        <v>1</v>
      </c>
      <c r="AF431">
        <v>0</v>
      </c>
      <c r="AG431">
        <v>0</v>
      </c>
      <c r="AH431">
        <v>2</v>
      </c>
      <c r="AI431">
        <v>0</v>
      </c>
      <c r="AJ431">
        <v>1</v>
      </c>
      <c r="AK431">
        <v>1</v>
      </c>
      <c r="AL431">
        <v>0</v>
      </c>
      <c r="AM431">
        <v>0</v>
      </c>
      <c r="AN431">
        <v>1</v>
      </c>
      <c r="AO431">
        <v>0</v>
      </c>
      <c r="AP431">
        <v>0</v>
      </c>
      <c r="AQ431">
        <v>0</v>
      </c>
      <c r="AR431">
        <v>1</v>
      </c>
      <c r="AS431">
        <v>0</v>
      </c>
      <c r="AT431">
        <v>0</v>
      </c>
      <c r="AU431">
        <v>0</v>
      </c>
      <c r="AV431">
        <v>0</v>
      </c>
      <c r="AW431">
        <v>0</v>
      </c>
      <c r="AX431">
        <v>0</v>
      </c>
      <c r="AY431">
        <v>0</v>
      </c>
      <c r="AZ431">
        <v>1</v>
      </c>
      <c r="BA431">
        <v>0</v>
      </c>
      <c r="BB431">
        <f t="shared" si="6"/>
        <v>19</v>
      </c>
    </row>
    <row r="432" spans="1:54" x14ac:dyDescent="0.35">
      <c r="A432" s="15" t="s">
        <v>559</v>
      </c>
      <c r="B432" s="15"/>
      <c r="C432">
        <f>COUNTIF(C2:C431, "&gt;0")</f>
        <v>7</v>
      </c>
      <c r="D432">
        <f>COUNTIF(D2:D431, "&gt;0")</f>
        <v>26</v>
      </c>
      <c r="E432">
        <f t="shared" ref="E432:BA432" si="7">COUNTIF(E2:E431, "&gt;0")</f>
        <v>3</v>
      </c>
      <c r="F432">
        <f t="shared" si="7"/>
        <v>35</v>
      </c>
      <c r="G432">
        <f t="shared" si="7"/>
        <v>39</v>
      </c>
      <c r="H432">
        <f t="shared" si="7"/>
        <v>48</v>
      </c>
      <c r="I432">
        <f t="shared" si="7"/>
        <v>201</v>
      </c>
      <c r="J432">
        <f t="shared" si="7"/>
        <v>35</v>
      </c>
      <c r="K432">
        <f t="shared" si="7"/>
        <v>255</v>
      </c>
      <c r="L432">
        <f t="shared" si="7"/>
        <v>403</v>
      </c>
      <c r="M432">
        <f t="shared" si="7"/>
        <v>233</v>
      </c>
      <c r="N432">
        <f t="shared" si="7"/>
        <v>4</v>
      </c>
      <c r="O432">
        <f t="shared" si="7"/>
        <v>49</v>
      </c>
      <c r="P432">
        <f t="shared" si="7"/>
        <v>7</v>
      </c>
      <c r="Q432">
        <f t="shared" si="7"/>
        <v>6</v>
      </c>
      <c r="R432">
        <f t="shared" si="7"/>
        <v>68</v>
      </c>
      <c r="S432">
        <f t="shared" si="7"/>
        <v>6</v>
      </c>
      <c r="T432">
        <f t="shared" si="7"/>
        <v>25</v>
      </c>
      <c r="U432">
        <f t="shared" si="7"/>
        <v>187</v>
      </c>
      <c r="V432">
        <f t="shared" si="7"/>
        <v>71</v>
      </c>
      <c r="W432">
        <f t="shared" si="7"/>
        <v>13</v>
      </c>
      <c r="X432">
        <f t="shared" si="7"/>
        <v>16</v>
      </c>
      <c r="Y432">
        <f t="shared" si="7"/>
        <v>39</v>
      </c>
      <c r="Z432">
        <f t="shared" si="7"/>
        <v>87</v>
      </c>
      <c r="AA432">
        <f t="shared" si="7"/>
        <v>200</v>
      </c>
      <c r="AB432">
        <f t="shared" si="7"/>
        <v>17</v>
      </c>
      <c r="AC432">
        <f t="shared" si="7"/>
        <v>399</v>
      </c>
      <c r="AD432">
        <f t="shared" si="7"/>
        <v>108</v>
      </c>
      <c r="AE432">
        <f t="shared" si="7"/>
        <v>185</v>
      </c>
      <c r="AF432">
        <f t="shared" si="7"/>
        <v>45</v>
      </c>
      <c r="AG432">
        <f t="shared" si="7"/>
        <v>2</v>
      </c>
      <c r="AH432">
        <f t="shared" si="7"/>
        <v>412</v>
      </c>
      <c r="AI432">
        <f t="shared" si="7"/>
        <v>73</v>
      </c>
      <c r="AJ432">
        <f t="shared" si="7"/>
        <v>401</v>
      </c>
      <c r="AK432">
        <f t="shared" si="7"/>
        <v>280</v>
      </c>
      <c r="AL432">
        <f t="shared" si="7"/>
        <v>48</v>
      </c>
      <c r="AM432">
        <f t="shared" si="7"/>
        <v>26</v>
      </c>
      <c r="AN432">
        <f t="shared" si="7"/>
        <v>51</v>
      </c>
      <c r="AO432">
        <f t="shared" si="7"/>
        <v>24</v>
      </c>
      <c r="AP432">
        <f t="shared" si="7"/>
        <v>12</v>
      </c>
      <c r="AQ432">
        <f t="shared" si="7"/>
        <v>46</v>
      </c>
      <c r="AR432">
        <f t="shared" si="7"/>
        <v>22</v>
      </c>
      <c r="AS432">
        <f t="shared" si="7"/>
        <v>22</v>
      </c>
      <c r="AT432">
        <f t="shared" si="7"/>
        <v>5</v>
      </c>
      <c r="AU432">
        <f t="shared" si="7"/>
        <v>75</v>
      </c>
      <c r="AV432">
        <f t="shared" si="7"/>
        <v>2</v>
      </c>
      <c r="AW432">
        <f t="shared" si="7"/>
        <v>52</v>
      </c>
      <c r="AX432">
        <f t="shared" si="7"/>
        <v>15</v>
      </c>
      <c r="AY432">
        <f t="shared" si="7"/>
        <v>30</v>
      </c>
      <c r="AZ432">
        <f t="shared" si="7"/>
        <v>26</v>
      </c>
      <c r="BA432">
        <f t="shared" si="7"/>
        <v>45</v>
      </c>
      <c r="BB432">
        <f>SUM(BB2:BB431)</f>
        <v>5904</v>
      </c>
    </row>
    <row r="433" spans="1:53" x14ac:dyDescent="0.35">
      <c r="A433" s="14" t="s">
        <v>525</v>
      </c>
      <c r="C433">
        <f>SUM(C2:C431)</f>
        <v>9</v>
      </c>
      <c r="D433">
        <f t="shared" ref="D433:BA433" si="8">SUM(D2:D431)</f>
        <v>28</v>
      </c>
      <c r="E433">
        <f t="shared" si="8"/>
        <v>3</v>
      </c>
      <c r="F433">
        <f t="shared" si="8"/>
        <v>40</v>
      </c>
      <c r="G433">
        <f t="shared" si="8"/>
        <v>43</v>
      </c>
      <c r="H433">
        <f t="shared" si="8"/>
        <v>50</v>
      </c>
      <c r="I433">
        <f t="shared" si="8"/>
        <v>208</v>
      </c>
      <c r="J433">
        <f t="shared" si="8"/>
        <v>37</v>
      </c>
      <c r="K433">
        <f t="shared" si="8"/>
        <v>742</v>
      </c>
      <c r="L433">
        <f t="shared" si="8"/>
        <v>416</v>
      </c>
      <c r="M433">
        <f t="shared" si="8"/>
        <v>240</v>
      </c>
      <c r="N433">
        <f t="shared" si="8"/>
        <v>4</v>
      </c>
      <c r="O433">
        <f t="shared" si="8"/>
        <v>57</v>
      </c>
      <c r="P433">
        <f t="shared" si="8"/>
        <v>7</v>
      </c>
      <c r="Q433">
        <f t="shared" si="8"/>
        <v>7</v>
      </c>
      <c r="R433">
        <f t="shared" si="8"/>
        <v>69</v>
      </c>
      <c r="S433">
        <f t="shared" si="8"/>
        <v>7</v>
      </c>
      <c r="T433">
        <f t="shared" si="8"/>
        <v>27</v>
      </c>
      <c r="U433">
        <f t="shared" si="8"/>
        <v>351</v>
      </c>
      <c r="V433">
        <f t="shared" si="8"/>
        <v>76</v>
      </c>
      <c r="W433">
        <f t="shared" si="8"/>
        <v>13</v>
      </c>
      <c r="X433">
        <f t="shared" si="8"/>
        <v>16</v>
      </c>
      <c r="Y433">
        <f t="shared" si="8"/>
        <v>46</v>
      </c>
      <c r="Z433">
        <f t="shared" si="8"/>
        <v>125</v>
      </c>
      <c r="AA433">
        <f t="shared" si="8"/>
        <v>217</v>
      </c>
      <c r="AB433">
        <f t="shared" si="8"/>
        <v>18</v>
      </c>
      <c r="AC433">
        <f t="shared" si="8"/>
        <v>456</v>
      </c>
      <c r="AD433">
        <f t="shared" si="8"/>
        <v>124</v>
      </c>
      <c r="AE433">
        <f t="shared" si="8"/>
        <v>219</v>
      </c>
      <c r="AF433">
        <f t="shared" si="8"/>
        <v>47</v>
      </c>
      <c r="AG433">
        <f t="shared" si="8"/>
        <v>2</v>
      </c>
      <c r="AH433">
        <f t="shared" si="8"/>
        <v>791</v>
      </c>
      <c r="AI433">
        <f t="shared" si="8"/>
        <v>88</v>
      </c>
      <c r="AJ433">
        <f t="shared" si="8"/>
        <v>461</v>
      </c>
      <c r="AK433">
        <f t="shared" si="8"/>
        <v>289</v>
      </c>
      <c r="AL433">
        <f t="shared" si="8"/>
        <v>51</v>
      </c>
      <c r="AM433">
        <f t="shared" si="8"/>
        <v>42</v>
      </c>
      <c r="AN433">
        <f t="shared" si="8"/>
        <v>53</v>
      </c>
      <c r="AO433">
        <f t="shared" si="8"/>
        <v>25</v>
      </c>
      <c r="AP433">
        <f t="shared" si="8"/>
        <v>19</v>
      </c>
      <c r="AQ433">
        <f t="shared" si="8"/>
        <v>50</v>
      </c>
      <c r="AR433">
        <f t="shared" si="8"/>
        <v>22</v>
      </c>
      <c r="AS433">
        <f t="shared" si="8"/>
        <v>26</v>
      </c>
      <c r="AT433">
        <f t="shared" si="8"/>
        <v>5</v>
      </c>
      <c r="AU433">
        <f t="shared" si="8"/>
        <v>100</v>
      </c>
      <c r="AV433">
        <f t="shared" si="8"/>
        <v>2</v>
      </c>
      <c r="AW433">
        <f t="shared" si="8"/>
        <v>56</v>
      </c>
      <c r="AX433">
        <f t="shared" si="8"/>
        <v>17</v>
      </c>
      <c r="AY433">
        <f t="shared" si="8"/>
        <v>30</v>
      </c>
      <c r="AZ433">
        <f t="shared" si="8"/>
        <v>26</v>
      </c>
      <c r="BA433">
        <f t="shared" si="8"/>
        <v>47</v>
      </c>
    </row>
    <row r="434" spans="1:53" x14ac:dyDescent="0.35">
      <c r="A434" s="14" t="s">
        <v>560</v>
      </c>
      <c r="C434" s="21">
        <f>AVERAGE(C2:C431)</f>
        <v>2.0930232558139535E-2</v>
      </c>
      <c r="D434" s="21">
        <f t="shared" ref="D434:BA434" si="9">AVERAGE(D2:D431)</f>
        <v>6.5116279069767441E-2</v>
      </c>
      <c r="E434" s="21">
        <f t="shared" si="9"/>
        <v>6.9767441860465115E-3</v>
      </c>
      <c r="F434" s="21">
        <f t="shared" si="9"/>
        <v>9.3023255813953487E-2</v>
      </c>
      <c r="G434" s="21">
        <f t="shared" si="9"/>
        <v>0.1</v>
      </c>
      <c r="H434" s="21">
        <f t="shared" si="9"/>
        <v>0.11627906976744186</v>
      </c>
      <c r="I434" s="21">
        <f t="shared" si="9"/>
        <v>0.48372093023255813</v>
      </c>
      <c r="J434" s="21">
        <f t="shared" si="9"/>
        <v>8.6046511627906982E-2</v>
      </c>
      <c r="K434" s="21">
        <f t="shared" si="9"/>
        <v>1.7255813953488373</v>
      </c>
      <c r="L434" s="21">
        <f t="shared" si="9"/>
        <v>0.96744186046511627</v>
      </c>
      <c r="M434" s="21">
        <f t="shared" si="9"/>
        <v>0.55813953488372092</v>
      </c>
      <c r="N434" s="21">
        <f t="shared" si="9"/>
        <v>9.3023255813953487E-3</v>
      </c>
      <c r="O434" s="21">
        <f t="shared" si="9"/>
        <v>0.13255813953488371</v>
      </c>
      <c r="P434" s="21">
        <f t="shared" si="9"/>
        <v>1.627906976744186E-2</v>
      </c>
      <c r="Q434" s="21">
        <f t="shared" si="9"/>
        <v>1.627906976744186E-2</v>
      </c>
      <c r="R434" s="21">
        <f t="shared" si="9"/>
        <v>0.16046511627906976</v>
      </c>
      <c r="S434" s="21">
        <f t="shared" si="9"/>
        <v>1.627906976744186E-2</v>
      </c>
      <c r="T434" s="21">
        <f t="shared" si="9"/>
        <v>6.2790697674418611E-2</v>
      </c>
      <c r="U434" s="21">
        <f t="shared" si="9"/>
        <v>0.81627906976744191</v>
      </c>
      <c r="V434" s="21">
        <f t="shared" si="9"/>
        <v>0.17674418604651163</v>
      </c>
      <c r="W434" s="21">
        <f t="shared" si="9"/>
        <v>3.0232558139534883E-2</v>
      </c>
      <c r="X434" s="21">
        <f t="shared" si="9"/>
        <v>3.7209302325581395E-2</v>
      </c>
      <c r="Y434" s="21">
        <f t="shared" si="9"/>
        <v>0.10697674418604651</v>
      </c>
      <c r="Z434" s="21">
        <f t="shared" si="9"/>
        <v>0.29069767441860467</v>
      </c>
      <c r="AA434" s="21">
        <f t="shared" si="9"/>
        <v>0.50465116279069766</v>
      </c>
      <c r="AB434" s="21">
        <f t="shared" si="9"/>
        <v>4.1860465116279069E-2</v>
      </c>
      <c r="AC434" s="21">
        <f t="shared" si="9"/>
        <v>1.0604651162790697</v>
      </c>
      <c r="AD434" s="21">
        <f t="shared" si="9"/>
        <v>0.28837209302325584</v>
      </c>
      <c r="AE434" s="21">
        <f t="shared" si="9"/>
        <v>0.50930232558139532</v>
      </c>
      <c r="AF434" s="21">
        <f t="shared" si="9"/>
        <v>0.10930232558139535</v>
      </c>
      <c r="AG434" s="21">
        <f t="shared" si="9"/>
        <v>4.6511627906976744E-3</v>
      </c>
      <c r="AH434" s="21">
        <f t="shared" si="9"/>
        <v>1.8395348837209302</v>
      </c>
      <c r="AI434" s="21">
        <f t="shared" si="9"/>
        <v>0.20465116279069767</v>
      </c>
      <c r="AJ434" s="21">
        <f t="shared" si="9"/>
        <v>1.0720930232558139</v>
      </c>
      <c r="AK434" s="21">
        <f t="shared" si="9"/>
        <v>0.67209302325581399</v>
      </c>
      <c r="AL434" s="21">
        <f t="shared" si="9"/>
        <v>0.1186046511627907</v>
      </c>
      <c r="AM434" s="21">
        <f t="shared" si="9"/>
        <v>9.7674418604651161E-2</v>
      </c>
      <c r="AN434" s="21">
        <f t="shared" si="9"/>
        <v>0.12325581395348838</v>
      </c>
      <c r="AO434" s="21">
        <f t="shared" si="9"/>
        <v>5.8139534883720929E-2</v>
      </c>
      <c r="AP434" s="21">
        <f t="shared" si="9"/>
        <v>4.4186046511627906E-2</v>
      </c>
      <c r="AQ434" s="21">
        <f t="shared" si="9"/>
        <v>0.11627906976744186</v>
      </c>
      <c r="AR434" s="21">
        <f t="shared" si="9"/>
        <v>5.1162790697674418E-2</v>
      </c>
      <c r="AS434" s="21">
        <f t="shared" si="9"/>
        <v>6.0465116279069767E-2</v>
      </c>
      <c r="AT434" s="21">
        <f t="shared" si="9"/>
        <v>1.1627906976744186E-2</v>
      </c>
      <c r="AU434" s="21">
        <f t="shared" si="9"/>
        <v>0.23255813953488372</v>
      </c>
      <c r="AV434" s="21">
        <f t="shared" si="9"/>
        <v>4.6511627906976744E-3</v>
      </c>
      <c r="AW434" s="21">
        <f t="shared" si="9"/>
        <v>0.13023255813953488</v>
      </c>
      <c r="AX434" s="21">
        <f t="shared" si="9"/>
        <v>3.9534883720930232E-2</v>
      </c>
      <c r="AY434" s="21">
        <f t="shared" si="9"/>
        <v>6.9767441860465115E-2</v>
      </c>
      <c r="AZ434" s="21">
        <f t="shared" si="9"/>
        <v>6.0465116279069767E-2</v>
      </c>
      <c r="BA434" s="21">
        <f t="shared" si="9"/>
        <v>0.10930232558139535</v>
      </c>
    </row>
    <row r="435" spans="1:53" x14ac:dyDescent="0.35">
      <c r="AH435">
        <f>COUNTIF(AH5:AH434, "=1")</f>
        <v>173</v>
      </c>
    </row>
    <row r="436" spans="1:53" x14ac:dyDescent="0.35">
      <c r="AH436">
        <f>COUNTIF(AH6:AH435, "=2")</f>
        <v>149</v>
      </c>
    </row>
    <row r="437" spans="1:53" x14ac:dyDescent="0.35">
      <c r="AH437">
        <f>COUNTIF(AH7:AH436, "=3")</f>
        <v>54</v>
      </c>
    </row>
    <row r="438" spans="1:53" x14ac:dyDescent="0.35">
      <c r="AH438">
        <f>COUNTIF(AH8:AH437, "=4")</f>
        <v>19</v>
      </c>
    </row>
    <row r="439" spans="1:53" x14ac:dyDescent="0.35">
      <c r="AH439">
        <f>COUNTIF(AH9:AH438, "=5")</f>
        <v>9</v>
      </c>
    </row>
    <row r="440" spans="1:53" x14ac:dyDescent="0.35">
      <c r="AH440">
        <f>COUNTIF(AH10:AH439, "=6")</f>
        <v>1</v>
      </c>
    </row>
    <row r="441" spans="1:53" x14ac:dyDescent="0.35">
      <c r="AH441">
        <f>COUNTIF(AH11:AH440, "&gt;6")</f>
        <v>9</v>
      </c>
    </row>
    <row r="442" spans="1:53" x14ac:dyDescent="0.35">
      <c r="AH442">
        <f>SUM(AH437:AH441)</f>
        <v>92</v>
      </c>
    </row>
  </sheetData>
  <mergeCells count="1">
    <mergeCell ref="A432:B432"/>
  </mergeCells>
  <conditionalFormatting sqref="C2:C431">
    <cfRule type="cellIs" dxfId="1" priority="2" operator="greaterThan">
      <formula>0</formula>
    </cfRule>
  </conditionalFormatting>
  <conditionalFormatting sqref="C2:BA431">
    <cfRule type="cellIs" dxfId="0" priority="1" operator="greaterThan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N433"/>
  <sheetViews>
    <sheetView tabSelected="1" workbookViewId="0">
      <pane ySplit="1" topLeftCell="A413" activePane="bottomLeft" state="frozen"/>
      <selection pane="bottomLeft" activeCell="C433" sqref="C433"/>
    </sheetView>
  </sheetViews>
  <sheetFormatPr defaultRowHeight="14.5" x14ac:dyDescent="0.35"/>
  <cols>
    <col min="1" max="1" width="25" customWidth="1"/>
    <col min="2" max="2" width="14.54296875" customWidth="1"/>
    <col min="3" max="92" width="35" customWidth="1"/>
  </cols>
  <sheetData>
    <row r="1" spans="1:92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</row>
    <row r="2" spans="1:92" x14ac:dyDescent="0.35">
      <c r="A2" t="s">
        <v>92</v>
      </c>
      <c r="B2" t="s">
        <v>93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2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1</v>
      </c>
      <c r="U2">
        <v>0</v>
      </c>
      <c r="V2">
        <v>0</v>
      </c>
      <c r="W2">
        <v>1</v>
      </c>
      <c r="X2">
        <v>0</v>
      </c>
      <c r="Y2">
        <v>1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1</v>
      </c>
      <c r="AY2">
        <v>1</v>
      </c>
      <c r="AZ2">
        <v>0</v>
      </c>
      <c r="BA2">
        <v>1</v>
      </c>
      <c r="BB2">
        <v>0</v>
      </c>
      <c r="BC2">
        <v>0</v>
      </c>
      <c r="BD2">
        <v>2</v>
      </c>
      <c r="BE2">
        <v>0</v>
      </c>
      <c r="BF2">
        <v>2</v>
      </c>
      <c r="BG2">
        <v>0</v>
      </c>
      <c r="BH2">
        <v>2</v>
      </c>
      <c r="BI2">
        <v>0</v>
      </c>
      <c r="BJ2">
        <v>0</v>
      </c>
      <c r="BK2">
        <v>0</v>
      </c>
      <c r="BL2">
        <v>0</v>
      </c>
      <c r="BM2">
        <v>1</v>
      </c>
      <c r="BN2">
        <v>0</v>
      </c>
      <c r="BO2">
        <v>1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1</v>
      </c>
      <c r="CA2">
        <v>0</v>
      </c>
      <c r="CB2">
        <v>0</v>
      </c>
      <c r="CC2">
        <v>0</v>
      </c>
      <c r="CD2">
        <v>2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f t="shared" ref="CN2:CN65" si="0">SUM(C2:CM2)</f>
        <v>19</v>
      </c>
    </row>
    <row r="3" spans="1:92" x14ac:dyDescent="0.35">
      <c r="A3" t="s">
        <v>94</v>
      </c>
      <c r="B3" t="s">
        <v>93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1</v>
      </c>
      <c r="N3">
        <v>0</v>
      </c>
      <c r="O3">
        <v>0</v>
      </c>
      <c r="P3">
        <v>0</v>
      </c>
      <c r="Q3">
        <v>2</v>
      </c>
      <c r="R3">
        <v>0</v>
      </c>
      <c r="S3">
        <v>5</v>
      </c>
      <c r="T3">
        <v>0</v>
      </c>
      <c r="U3">
        <v>0</v>
      </c>
      <c r="V3">
        <v>0</v>
      </c>
      <c r="W3">
        <v>1</v>
      </c>
      <c r="X3">
        <v>0</v>
      </c>
      <c r="Y3">
        <v>0</v>
      </c>
      <c r="Z3">
        <v>0</v>
      </c>
      <c r="AA3">
        <v>0</v>
      </c>
      <c r="AB3">
        <v>1</v>
      </c>
      <c r="AC3">
        <v>0</v>
      </c>
      <c r="AD3">
        <v>0</v>
      </c>
      <c r="AE3">
        <v>0</v>
      </c>
      <c r="AF3">
        <v>0</v>
      </c>
      <c r="AG3">
        <v>1</v>
      </c>
      <c r="AH3">
        <v>0</v>
      </c>
      <c r="AI3">
        <v>0</v>
      </c>
      <c r="AJ3">
        <v>0</v>
      </c>
      <c r="AK3">
        <v>0</v>
      </c>
      <c r="AL3">
        <v>1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2</v>
      </c>
      <c r="AT3">
        <v>0</v>
      </c>
      <c r="AU3">
        <v>0</v>
      </c>
      <c r="AV3">
        <v>0</v>
      </c>
      <c r="AW3">
        <v>0</v>
      </c>
      <c r="AX3">
        <v>0</v>
      </c>
      <c r="AY3">
        <v>1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4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1</v>
      </c>
      <c r="CL3">
        <v>0</v>
      </c>
      <c r="CM3">
        <v>0</v>
      </c>
      <c r="CN3">
        <f t="shared" si="0"/>
        <v>20</v>
      </c>
    </row>
    <row r="4" spans="1:92" x14ac:dyDescent="0.35">
      <c r="A4" t="s">
        <v>95</v>
      </c>
      <c r="B4" t="s">
        <v>93</v>
      </c>
      <c r="C4">
        <v>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1</v>
      </c>
      <c r="N4">
        <v>0</v>
      </c>
      <c r="O4">
        <v>0</v>
      </c>
      <c r="P4">
        <v>0</v>
      </c>
      <c r="Q4">
        <v>0</v>
      </c>
      <c r="R4">
        <v>4</v>
      </c>
      <c r="S4">
        <v>3</v>
      </c>
      <c r="T4">
        <v>2</v>
      </c>
      <c r="U4">
        <v>0</v>
      </c>
      <c r="V4">
        <v>0</v>
      </c>
      <c r="W4">
        <v>1</v>
      </c>
      <c r="X4">
        <v>0</v>
      </c>
      <c r="Y4">
        <v>1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1</v>
      </c>
      <c r="AP4">
        <v>0</v>
      </c>
      <c r="AQ4">
        <v>0</v>
      </c>
      <c r="AR4">
        <v>0</v>
      </c>
      <c r="AS4">
        <v>1</v>
      </c>
      <c r="AT4">
        <v>1</v>
      </c>
      <c r="AU4">
        <v>0</v>
      </c>
      <c r="AV4">
        <v>0</v>
      </c>
      <c r="AW4">
        <v>1</v>
      </c>
      <c r="AX4">
        <v>0</v>
      </c>
      <c r="AY4">
        <v>0</v>
      </c>
      <c r="AZ4">
        <v>0</v>
      </c>
      <c r="BA4">
        <v>0</v>
      </c>
      <c r="BB4">
        <v>1</v>
      </c>
      <c r="BC4">
        <v>0</v>
      </c>
      <c r="BD4">
        <v>0</v>
      </c>
      <c r="BE4">
        <v>0</v>
      </c>
      <c r="BF4">
        <v>0</v>
      </c>
      <c r="BG4">
        <v>0</v>
      </c>
      <c r="BH4">
        <v>1</v>
      </c>
      <c r="BI4">
        <v>0</v>
      </c>
      <c r="BJ4">
        <v>0</v>
      </c>
      <c r="BK4">
        <v>0</v>
      </c>
      <c r="BL4">
        <v>0</v>
      </c>
      <c r="BM4">
        <v>1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1</v>
      </c>
      <c r="CJ4">
        <v>0</v>
      </c>
      <c r="CK4">
        <v>0</v>
      </c>
      <c r="CL4">
        <v>0</v>
      </c>
      <c r="CM4">
        <v>0</v>
      </c>
      <c r="CN4">
        <f t="shared" si="0"/>
        <v>21</v>
      </c>
    </row>
    <row r="5" spans="1:92" x14ac:dyDescent="0.35">
      <c r="A5" t="s">
        <v>96</v>
      </c>
      <c r="B5" t="s">
        <v>93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1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1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2</v>
      </c>
      <c r="AT5">
        <v>0</v>
      </c>
      <c r="AU5">
        <v>0</v>
      </c>
      <c r="AV5">
        <v>0</v>
      </c>
      <c r="AW5">
        <v>0</v>
      </c>
      <c r="AX5">
        <v>0</v>
      </c>
      <c r="AY5">
        <v>3</v>
      </c>
      <c r="AZ5">
        <v>2</v>
      </c>
      <c r="BA5">
        <v>0</v>
      </c>
      <c r="BB5">
        <v>1</v>
      </c>
      <c r="BC5">
        <v>0</v>
      </c>
      <c r="BD5">
        <v>1</v>
      </c>
      <c r="BE5">
        <v>0</v>
      </c>
      <c r="BF5">
        <v>0</v>
      </c>
      <c r="BG5">
        <v>0</v>
      </c>
      <c r="BH5">
        <v>3</v>
      </c>
      <c r="BI5">
        <v>1</v>
      </c>
      <c r="BJ5">
        <v>0</v>
      </c>
      <c r="BK5">
        <v>0</v>
      </c>
      <c r="BL5">
        <v>0</v>
      </c>
      <c r="BM5">
        <v>0</v>
      </c>
      <c r="BN5">
        <v>1</v>
      </c>
      <c r="BO5">
        <v>0</v>
      </c>
      <c r="BP5">
        <v>3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1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1</v>
      </c>
      <c r="CI5">
        <v>0</v>
      </c>
      <c r="CJ5">
        <v>0</v>
      </c>
      <c r="CK5">
        <v>0</v>
      </c>
      <c r="CL5">
        <v>0</v>
      </c>
      <c r="CM5">
        <v>0</v>
      </c>
      <c r="CN5">
        <f t="shared" si="0"/>
        <v>21</v>
      </c>
    </row>
    <row r="6" spans="1:92" x14ac:dyDescent="0.35">
      <c r="A6" t="s">
        <v>97</v>
      </c>
      <c r="B6" t="s">
        <v>93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1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1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1</v>
      </c>
      <c r="AL6">
        <v>0</v>
      </c>
      <c r="AM6">
        <v>0</v>
      </c>
      <c r="AN6">
        <v>1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1</v>
      </c>
      <c r="AZ6">
        <v>0</v>
      </c>
      <c r="BA6">
        <v>0</v>
      </c>
      <c r="BB6">
        <v>0</v>
      </c>
      <c r="BC6">
        <v>0</v>
      </c>
      <c r="BD6">
        <v>0</v>
      </c>
      <c r="BE6">
        <v>1</v>
      </c>
      <c r="BF6">
        <v>1</v>
      </c>
      <c r="BG6">
        <v>0</v>
      </c>
      <c r="BH6">
        <v>1</v>
      </c>
      <c r="BI6">
        <v>0</v>
      </c>
      <c r="BJ6">
        <v>0</v>
      </c>
      <c r="BK6">
        <v>0</v>
      </c>
      <c r="BL6">
        <v>0</v>
      </c>
      <c r="BM6">
        <v>0</v>
      </c>
      <c r="BN6">
        <v>1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1</v>
      </c>
      <c r="CA6">
        <v>0</v>
      </c>
      <c r="CB6">
        <v>0</v>
      </c>
      <c r="CC6">
        <v>0</v>
      </c>
      <c r="CD6">
        <v>1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f t="shared" si="0"/>
        <v>11</v>
      </c>
    </row>
    <row r="7" spans="1:92" x14ac:dyDescent="0.35">
      <c r="A7" t="s">
        <v>98</v>
      </c>
      <c r="B7" t="s">
        <v>93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1</v>
      </c>
      <c r="X7">
        <v>0</v>
      </c>
      <c r="Y7">
        <v>0</v>
      </c>
      <c r="Z7">
        <v>0</v>
      </c>
      <c r="AA7">
        <v>0</v>
      </c>
      <c r="AB7">
        <v>1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2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1</v>
      </c>
      <c r="AT7">
        <v>0</v>
      </c>
      <c r="AU7">
        <v>0</v>
      </c>
      <c r="AV7">
        <v>0</v>
      </c>
      <c r="AW7">
        <v>0</v>
      </c>
      <c r="AX7">
        <v>1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1</v>
      </c>
      <c r="BI7">
        <v>0</v>
      </c>
      <c r="BJ7">
        <v>0</v>
      </c>
      <c r="BK7">
        <v>0</v>
      </c>
      <c r="BL7">
        <v>0</v>
      </c>
      <c r="BM7">
        <v>1</v>
      </c>
      <c r="BN7">
        <v>0</v>
      </c>
      <c r="BO7">
        <v>0</v>
      </c>
      <c r="BP7">
        <v>1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f t="shared" si="0"/>
        <v>9</v>
      </c>
    </row>
    <row r="8" spans="1:92" x14ac:dyDescent="0.35">
      <c r="A8" t="s">
        <v>99</v>
      </c>
      <c r="B8" t="s">
        <v>93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1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1</v>
      </c>
      <c r="AP8">
        <v>0</v>
      </c>
      <c r="AQ8">
        <v>0</v>
      </c>
      <c r="AR8">
        <v>0</v>
      </c>
      <c r="AS8">
        <v>0</v>
      </c>
      <c r="AT8">
        <v>1</v>
      </c>
      <c r="AU8">
        <v>0</v>
      </c>
      <c r="AV8">
        <v>0</v>
      </c>
      <c r="AW8">
        <v>0</v>
      </c>
      <c r="AX8">
        <v>2</v>
      </c>
      <c r="AY8">
        <v>0</v>
      </c>
      <c r="AZ8">
        <v>0</v>
      </c>
      <c r="BA8">
        <v>0</v>
      </c>
      <c r="BB8">
        <v>0</v>
      </c>
      <c r="BC8">
        <v>0</v>
      </c>
      <c r="BD8">
        <v>1</v>
      </c>
      <c r="BE8">
        <v>1</v>
      </c>
      <c r="BF8">
        <v>0</v>
      </c>
      <c r="BG8">
        <v>0</v>
      </c>
      <c r="BH8">
        <v>5</v>
      </c>
      <c r="BI8">
        <v>1</v>
      </c>
      <c r="BJ8">
        <v>0</v>
      </c>
      <c r="BK8">
        <v>2</v>
      </c>
      <c r="BL8">
        <v>2</v>
      </c>
      <c r="BM8">
        <v>0</v>
      </c>
      <c r="BN8">
        <v>0</v>
      </c>
      <c r="BO8">
        <v>0</v>
      </c>
      <c r="BP8">
        <v>0</v>
      </c>
      <c r="BQ8">
        <v>1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f t="shared" si="0"/>
        <v>18</v>
      </c>
    </row>
    <row r="9" spans="1:92" x14ac:dyDescent="0.35">
      <c r="A9" t="s">
        <v>100</v>
      </c>
      <c r="B9" t="s">
        <v>93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1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1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1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1</v>
      </c>
      <c r="AV9">
        <v>0</v>
      </c>
      <c r="AW9">
        <v>0</v>
      </c>
      <c r="AX9">
        <v>0</v>
      </c>
      <c r="AY9">
        <v>1</v>
      </c>
      <c r="AZ9">
        <v>0</v>
      </c>
      <c r="BA9">
        <v>0</v>
      </c>
      <c r="BB9">
        <v>0</v>
      </c>
      <c r="BC9">
        <v>0</v>
      </c>
      <c r="BD9">
        <v>1</v>
      </c>
      <c r="BE9">
        <v>0</v>
      </c>
      <c r="BF9">
        <v>1</v>
      </c>
      <c r="BG9">
        <v>0</v>
      </c>
      <c r="BH9">
        <v>0</v>
      </c>
      <c r="BI9">
        <v>0</v>
      </c>
      <c r="BJ9">
        <v>1</v>
      </c>
      <c r="BK9">
        <v>0</v>
      </c>
      <c r="BL9">
        <v>0</v>
      </c>
      <c r="BM9">
        <v>0</v>
      </c>
      <c r="BN9">
        <v>1</v>
      </c>
      <c r="BO9">
        <v>0</v>
      </c>
      <c r="BP9">
        <v>1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1</v>
      </c>
      <c r="CJ9">
        <v>0</v>
      </c>
      <c r="CK9">
        <v>0</v>
      </c>
      <c r="CL9">
        <v>0</v>
      </c>
      <c r="CM9">
        <v>0</v>
      </c>
      <c r="CN9">
        <f t="shared" si="0"/>
        <v>11</v>
      </c>
    </row>
    <row r="10" spans="1:92" x14ac:dyDescent="0.35">
      <c r="A10" t="s">
        <v>101</v>
      </c>
      <c r="B10" t="s">
        <v>93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1</v>
      </c>
      <c r="N10">
        <v>0</v>
      </c>
      <c r="O10">
        <v>0</v>
      </c>
      <c r="P10">
        <v>0</v>
      </c>
      <c r="Q10">
        <v>2</v>
      </c>
      <c r="R10">
        <v>1</v>
      </c>
      <c r="S10">
        <v>8</v>
      </c>
      <c r="T10">
        <v>2</v>
      </c>
      <c r="U10">
        <v>0</v>
      </c>
      <c r="V10">
        <v>0</v>
      </c>
      <c r="W10">
        <v>1</v>
      </c>
      <c r="X10">
        <v>0</v>
      </c>
      <c r="Y10">
        <v>0</v>
      </c>
      <c r="Z10">
        <v>0</v>
      </c>
      <c r="AA10">
        <v>0</v>
      </c>
      <c r="AB10">
        <v>1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1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1</v>
      </c>
      <c r="AS10">
        <v>1</v>
      </c>
      <c r="AT10">
        <v>3</v>
      </c>
      <c r="AU10">
        <v>0</v>
      </c>
      <c r="AV10">
        <v>0</v>
      </c>
      <c r="AW10">
        <v>0</v>
      </c>
      <c r="AX10">
        <v>1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1</v>
      </c>
      <c r="BI10">
        <v>0</v>
      </c>
      <c r="BJ10">
        <v>0</v>
      </c>
      <c r="BK10">
        <v>0</v>
      </c>
      <c r="BL10">
        <v>0</v>
      </c>
      <c r="BM10">
        <v>1</v>
      </c>
      <c r="BN10">
        <v>0</v>
      </c>
      <c r="BO10">
        <v>0</v>
      </c>
      <c r="BP10">
        <v>1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2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f t="shared" si="0"/>
        <v>28</v>
      </c>
    </row>
    <row r="11" spans="1:92" x14ac:dyDescent="0.35">
      <c r="A11" t="s">
        <v>102</v>
      </c>
      <c r="B11" t="s">
        <v>93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1</v>
      </c>
      <c r="K11">
        <v>0</v>
      </c>
      <c r="L11">
        <v>0</v>
      </c>
      <c r="M11">
        <v>0</v>
      </c>
      <c r="N11">
        <v>0</v>
      </c>
      <c r="O11">
        <v>1</v>
      </c>
      <c r="P11">
        <v>0</v>
      </c>
      <c r="Q11">
        <v>0</v>
      </c>
      <c r="R11">
        <v>3</v>
      </c>
      <c r="S11">
        <v>0</v>
      </c>
      <c r="T11">
        <v>3</v>
      </c>
      <c r="U11">
        <v>0</v>
      </c>
      <c r="V11">
        <v>0</v>
      </c>
      <c r="W11">
        <v>1</v>
      </c>
      <c r="X11">
        <v>0</v>
      </c>
      <c r="Y11">
        <v>0</v>
      </c>
      <c r="Z11">
        <v>0</v>
      </c>
      <c r="AA11">
        <v>0</v>
      </c>
      <c r="AB11">
        <v>1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2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1</v>
      </c>
      <c r="AY11">
        <v>0</v>
      </c>
      <c r="AZ11">
        <v>2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1</v>
      </c>
      <c r="BI11">
        <v>0</v>
      </c>
      <c r="BJ11">
        <v>0</v>
      </c>
      <c r="BK11">
        <v>0</v>
      </c>
      <c r="BL11">
        <v>1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1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f t="shared" si="0"/>
        <v>18</v>
      </c>
    </row>
    <row r="12" spans="1:92" x14ac:dyDescent="0.35">
      <c r="A12" t="s">
        <v>103</v>
      </c>
      <c r="B12" t="s">
        <v>93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1</v>
      </c>
      <c r="X12">
        <v>0</v>
      </c>
      <c r="Y12">
        <v>0</v>
      </c>
      <c r="Z12">
        <v>0</v>
      </c>
      <c r="AA12">
        <v>0</v>
      </c>
      <c r="AB12">
        <v>1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1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2</v>
      </c>
      <c r="BI12">
        <v>1</v>
      </c>
      <c r="BJ12">
        <v>0</v>
      </c>
      <c r="BK12">
        <v>0</v>
      </c>
      <c r="BL12">
        <v>0</v>
      </c>
      <c r="BM12">
        <v>1</v>
      </c>
      <c r="BN12">
        <v>0</v>
      </c>
      <c r="BO12">
        <v>0</v>
      </c>
      <c r="BP12">
        <v>0</v>
      </c>
      <c r="BQ12">
        <v>1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1</v>
      </c>
      <c r="CJ12">
        <v>0</v>
      </c>
      <c r="CK12">
        <v>1</v>
      </c>
      <c r="CL12">
        <v>0</v>
      </c>
      <c r="CM12">
        <v>0</v>
      </c>
      <c r="CN12">
        <f t="shared" si="0"/>
        <v>10</v>
      </c>
    </row>
    <row r="13" spans="1:92" x14ac:dyDescent="0.35">
      <c r="A13" t="s">
        <v>104</v>
      </c>
      <c r="B13" t="s">
        <v>93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1</v>
      </c>
      <c r="BF13">
        <v>0</v>
      </c>
      <c r="BG13">
        <v>0</v>
      </c>
      <c r="BH13">
        <v>1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f t="shared" si="0"/>
        <v>2</v>
      </c>
    </row>
    <row r="14" spans="1:92" x14ac:dyDescent="0.35">
      <c r="A14" t="s">
        <v>105</v>
      </c>
      <c r="B14" t="s">
        <v>93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1</v>
      </c>
      <c r="X14">
        <v>0</v>
      </c>
      <c r="Y14">
        <v>1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1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1</v>
      </c>
      <c r="BI14">
        <v>0</v>
      </c>
      <c r="BJ14">
        <v>0</v>
      </c>
      <c r="BK14">
        <v>0</v>
      </c>
      <c r="BL14">
        <v>0</v>
      </c>
      <c r="BM14">
        <v>1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f t="shared" si="0"/>
        <v>5</v>
      </c>
    </row>
    <row r="15" spans="1:92" x14ac:dyDescent="0.35">
      <c r="A15" t="s">
        <v>106</v>
      </c>
      <c r="B15" t="s">
        <v>93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1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1</v>
      </c>
      <c r="AS15">
        <v>1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1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1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1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1</v>
      </c>
      <c r="CB15">
        <v>0</v>
      </c>
      <c r="CC15">
        <v>0</v>
      </c>
      <c r="CD15">
        <v>1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f t="shared" si="0"/>
        <v>8</v>
      </c>
    </row>
    <row r="16" spans="1:92" x14ac:dyDescent="0.35">
      <c r="A16" t="s">
        <v>107</v>
      </c>
      <c r="B16" t="s">
        <v>93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2</v>
      </c>
      <c r="U16">
        <v>0</v>
      </c>
      <c r="V16">
        <v>0</v>
      </c>
      <c r="W16">
        <v>1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2</v>
      </c>
      <c r="AU16">
        <v>0</v>
      </c>
      <c r="AV16">
        <v>0</v>
      </c>
      <c r="AW16">
        <v>0</v>
      </c>
      <c r="AX16">
        <v>1</v>
      </c>
      <c r="AY16">
        <v>0</v>
      </c>
      <c r="AZ16">
        <v>1</v>
      </c>
      <c r="BA16">
        <v>0</v>
      </c>
      <c r="BB16">
        <v>0</v>
      </c>
      <c r="BC16">
        <v>0</v>
      </c>
      <c r="BD16">
        <v>2</v>
      </c>
      <c r="BE16">
        <v>1</v>
      </c>
      <c r="BF16">
        <v>0</v>
      </c>
      <c r="BG16">
        <v>0</v>
      </c>
      <c r="BH16">
        <v>1</v>
      </c>
      <c r="BI16">
        <v>0</v>
      </c>
      <c r="BJ16">
        <v>1</v>
      </c>
      <c r="BK16">
        <v>0</v>
      </c>
      <c r="BL16">
        <v>0</v>
      </c>
      <c r="BM16">
        <v>1</v>
      </c>
      <c r="BN16">
        <v>1</v>
      </c>
      <c r="BO16">
        <v>0</v>
      </c>
      <c r="BP16">
        <v>1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f t="shared" si="0"/>
        <v>16</v>
      </c>
    </row>
    <row r="17" spans="1:92" x14ac:dyDescent="0.35">
      <c r="A17" t="s">
        <v>108</v>
      </c>
      <c r="B17" t="s">
        <v>93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1</v>
      </c>
      <c r="N17">
        <v>0</v>
      </c>
      <c r="O17">
        <v>0</v>
      </c>
      <c r="P17">
        <v>0</v>
      </c>
      <c r="Q17">
        <v>0</v>
      </c>
      <c r="R17">
        <v>0</v>
      </c>
      <c r="S17">
        <v>1</v>
      </c>
      <c r="T17">
        <v>0</v>
      </c>
      <c r="U17">
        <v>0</v>
      </c>
      <c r="V17">
        <v>0</v>
      </c>
      <c r="W17">
        <v>0</v>
      </c>
      <c r="X17">
        <v>1</v>
      </c>
      <c r="Y17">
        <v>0</v>
      </c>
      <c r="Z17">
        <v>0</v>
      </c>
      <c r="AA17">
        <v>0</v>
      </c>
      <c r="AB17">
        <v>1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1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1</v>
      </c>
      <c r="AS17">
        <v>0</v>
      </c>
      <c r="AT17">
        <v>1</v>
      </c>
      <c r="AU17">
        <v>0</v>
      </c>
      <c r="AV17">
        <v>0</v>
      </c>
      <c r="AW17">
        <v>0</v>
      </c>
      <c r="AX17">
        <v>1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3</v>
      </c>
      <c r="BI17">
        <v>0</v>
      </c>
      <c r="BJ17">
        <v>0</v>
      </c>
      <c r="BK17">
        <v>1</v>
      </c>
      <c r="BL17">
        <v>0</v>
      </c>
      <c r="BM17">
        <v>0</v>
      </c>
      <c r="BN17">
        <v>1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f t="shared" si="0"/>
        <v>13</v>
      </c>
    </row>
    <row r="18" spans="1:92" x14ac:dyDescent="0.35">
      <c r="A18" t="s">
        <v>109</v>
      </c>
      <c r="B18" t="s">
        <v>93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1</v>
      </c>
      <c r="M18">
        <v>0</v>
      </c>
      <c r="N18">
        <v>0</v>
      </c>
      <c r="O18">
        <v>0</v>
      </c>
      <c r="P18">
        <v>0</v>
      </c>
      <c r="Q18">
        <v>1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1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1</v>
      </c>
      <c r="AJ18">
        <v>0</v>
      </c>
      <c r="AK18">
        <v>0</v>
      </c>
      <c r="AL18">
        <v>0</v>
      </c>
      <c r="AM18">
        <v>0</v>
      </c>
      <c r="AN18">
        <v>1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1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2</v>
      </c>
      <c r="BI18">
        <v>1</v>
      </c>
      <c r="BJ18">
        <v>0</v>
      </c>
      <c r="BK18">
        <v>0</v>
      </c>
      <c r="BL18">
        <v>0</v>
      </c>
      <c r="BM18">
        <v>1</v>
      </c>
      <c r="BN18">
        <v>0</v>
      </c>
      <c r="BO18">
        <v>0</v>
      </c>
      <c r="BP18">
        <v>1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1</v>
      </c>
      <c r="CL18">
        <v>0</v>
      </c>
      <c r="CM18">
        <v>0</v>
      </c>
      <c r="CN18">
        <f t="shared" si="0"/>
        <v>12</v>
      </c>
    </row>
    <row r="19" spans="1:92" x14ac:dyDescent="0.35">
      <c r="A19" t="s">
        <v>110</v>
      </c>
      <c r="B19" t="s">
        <v>93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1</v>
      </c>
      <c r="O19">
        <v>0</v>
      </c>
      <c r="P19">
        <v>0</v>
      </c>
      <c r="Q19">
        <v>0</v>
      </c>
      <c r="R19">
        <v>0</v>
      </c>
      <c r="S19">
        <v>0</v>
      </c>
      <c r="T19">
        <v>1</v>
      </c>
      <c r="U19">
        <v>0</v>
      </c>
      <c r="V19">
        <v>0</v>
      </c>
      <c r="W19">
        <v>1</v>
      </c>
      <c r="X19">
        <v>0</v>
      </c>
      <c r="Y19">
        <v>0</v>
      </c>
      <c r="Z19">
        <v>0</v>
      </c>
      <c r="AA19">
        <v>0</v>
      </c>
      <c r="AB19">
        <v>1</v>
      </c>
      <c r="AC19">
        <v>0</v>
      </c>
      <c r="AD19">
        <v>1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2</v>
      </c>
      <c r="AL19">
        <v>0</v>
      </c>
      <c r="AM19">
        <v>2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1</v>
      </c>
      <c r="AU19">
        <v>0</v>
      </c>
      <c r="AV19">
        <v>0</v>
      </c>
      <c r="AW19">
        <v>0</v>
      </c>
      <c r="AX19">
        <v>1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1</v>
      </c>
      <c r="BE19">
        <v>0</v>
      </c>
      <c r="BF19">
        <v>0</v>
      </c>
      <c r="BG19">
        <v>0</v>
      </c>
      <c r="BH19">
        <v>1</v>
      </c>
      <c r="BI19">
        <v>1</v>
      </c>
      <c r="BJ19">
        <v>0</v>
      </c>
      <c r="BK19">
        <v>0</v>
      </c>
      <c r="BL19">
        <v>0</v>
      </c>
      <c r="BM19">
        <v>0</v>
      </c>
      <c r="BN19">
        <v>1</v>
      </c>
      <c r="BO19">
        <v>0</v>
      </c>
      <c r="BP19">
        <v>1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f t="shared" si="0"/>
        <v>16</v>
      </c>
    </row>
    <row r="20" spans="1:92" x14ac:dyDescent="0.35">
      <c r="A20" t="s">
        <v>111</v>
      </c>
      <c r="B20" t="s">
        <v>93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1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2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1</v>
      </c>
      <c r="AW20">
        <v>0</v>
      </c>
      <c r="AX20">
        <v>0</v>
      </c>
      <c r="AY20">
        <v>2</v>
      </c>
      <c r="AZ20">
        <v>0</v>
      </c>
      <c r="BA20">
        <v>0</v>
      </c>
      <c r="BB20">
        <v>0</v>
      </c>
      <c r="BC20">
        <v>0</v>
      </c>
      <c r="BD20">
        <v>3</v>
      </c>
      <c r="BE20">
        <v>0</v>
      </c>
      <c r="BF20">
        <v>1</v>
      </c>
      <c r="BG20">
        <v>0</v>
      </c>
      <c r="BH20">
        <v>2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1</v>
      </c>
      <c r="BO20">
        <v>1</v>
      </c>
      <c r="BP20">
        <v>0</v>
      </c>
      <c r="BQ20">
        <v>0</v>
      </c>
      <c r="BR20">
        <v>1</v>
      </c>
      <c r="BS20">
        <v>0</v>
      </c>
      <c r="BT20">
        <v>0</v>
      </c>
      <c r="BU20">
        <v>0</v>
      </c>
      <c r="BV20">
        <v>0</v>
      </c>
      <c r="BW20">
        <v>1</v>
      </c>
      <c r="BX20">
        <v>0</v>
      </c>
      <c r="BY20">
        <v>0</v>
      </c>
      <c r="BZ20">
        <v>1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f t="shared" si="0"/>
        <v>17</v>
      </c>
    </row>
    <row r="21" spans="1:92" x14ac:dyDescent="0.35">
      <c r="A21" t="s">
        <v>112</v>
      </c>
      <c r="B21" t="s">
        <v>93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2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1</v>
      </c>
      <c r="X21">
        <v>0</v>
      </c>
      <c r="Y21">
        <v>0</v>
      </c>
      <c r="Z21">
        <v>0</v>
      </c>
      <c r="AA21">
        <v>0</v>
      </c>
      <c r="AB21">
        <v>2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1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2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4</v>
      </c>
      <c r="BI21">
        <v>0</v>
      </c>
      <c r="BJ21">
        <v>0</v>
      </c>
      <c r="BK21">
        <v>0</v>
      </c>
      <c r="BL21">
        <v>0</v>
      </c>
      <c r="BM21">
        <v>2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1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f t="shared" si="0"/>
        <v>15</v>
      </c>
    </row>
    <row r="22" spans="1:92" x14ac:dyDescent="0.35">
      <c r="A22" t="s">
        <v>113</v>
      </c>
      <c r="B22" t="s">
        <v>93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1</v>
      </c>
      <c r="N22">
        <v>0</v>
      </c>
      <c r="O22">
        <v>0</v>
      </c>
      <c r="P22">
        <v>0</v>
      </c>
      <c r="Q22">
        <v>0</v>
      </c>
      <c r="R22">
        <v>1</v>
      </c>
      <c r="S22">
        <v>1</v>
      </c>
      <c r="T22">
        <v>0</v>
      </c>
      <c r="U22">
        <v>0</v>
      </c>
      <c r="V22">
        <v>0</v>
      </c>
      <c r="W22">
        <v>1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1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1</v>
      </c>
      <c r="AV22">
        <v>0</v>
      </c>
      <c r="AW22">
        <v>0</v>
      </c>
      <c r="AX22">
        <v>0</v>
      </c>
      <c r="AY22">
        <v>1</v>
      </c>
      <c r="AZ22">
        <v>0</v>
      </c>
      <c r="BA22">
        <v>0</v>
      </c>
      <c r="BB22">
        <v>0</v>
      </c>
      <c r="BC22">
        <v>0</v>
      </c>
      <c r="BD22">
        <v>1</v>
      </c>
      <c r="BE22">
        <v>0</v>
      </c>
      <c r="BF22">
        <v>0</v>
      </c>
      <c r="BG22">
        <v>0</v>
      </c>
      <c r="BH22">
        <v>1</v>
      </c>
      <c r="BI22">
        <v>0</v>
      </c>
      <c r="BJ22">
        <v>0</v>
      </c>
      <c r="BK22">
        <v>0</v>
      </c>
      <c r="BL22">
        <v>1</v>
      </c>
      <c r="BM22">
        <v>0</v>
      </c>
      <c r="BN22">
        <v>1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1</v>
      </c>
      <c r="CM22">
        <v>0</v>
      </c>
      <c r="CN22">
        <f t="shared" si="0"/>
        <v>12</v>
      </c>
    </row>
    <row r="23" spans="1:92" x14ac:dyDescent="0.35">
      <c r="A23" t="s">
        <v>114</v>
      </c>
      <c r="B23" t="s">
        <v>93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1</v>
      </c>
      <c r="N23">
        <v>1</v>
      </c>
      <c r="O23">
        <v>0</v>
      </c>
      <c r="P23">
        <v>0</v>
      </c>
      <c r="Q23">
        <v>0</v>
      </c>
      <c r="R23">
        <v>0</v>
      </c>
      <c r="S23">
        <v>1</v>
      </c>
      <c r="T23">
        <v>0</v>
      </c>
      <c r="U23">
        <v>0</v>
      </c>
      <c r="V23">
        <v>0</v>
      </c>
      <c r="W23">
        <v>1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1</v>
      </c>
      <c r="AE23">
        <v>0</v>
      </c>
      <c r="AF23">
        <v>0</v>
      </c>
      <c r="AG23">
        <v>0</v>
      </c>
      <c r="AH23">
        <v>0</v>
      </c>
      <c r="AI23">
        <v>1</v>
      </c>
      <c r="AJ23">
        <v>0</v>
      </c>
      <c r="AK23">
        <v>0</v>
      </c>
      <c r="AL23">
        <v>2</v>
      </c>
      <c r="AM23">
        <v>0</v>
      </c>
      <c r="AN23">
        <v>0</v>
      </c>
      <c r="AO23">
        <v>0</v>
      </c>
      <c r="AP23">
        <v>0</v>
      </c>
      <c r="AQ23">
        <v>1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1</v>
      </c>
      <c r="AZ23">
        <v>0</v>
      </c>
      <c r="BA23">
        <v>0</v>
      </c>
      <c r="BB23">
        <v>0</v>
      </c>
      <c r="BC23">
        <v>0</v>
      </c>
      <c r="BD23">
        <v>1</v>
      </c>
      <c r="BE23">
        <v>0</v>
      </c>
      <c r="BF23">
        <v>0</v>
      </c>
      <c r="BG23">
        <v>0</v>
      </c>
      <c r="BH23">
        <v>1</v>
      </c>
      <c r="BI23">
        <v>0</v>
      </c>
      <c r="BJ23">
        <v>0</v>
      </c>
      <c r="BK23">
        <v>0</v>
      </c>
      <c r="BL23">
        <v>0</v>
      </c>
      <c r="BM23">
        <v>1</v>
      </c>
      <c r="BN23">
        <v>0</v>
      </c>
      <c r="BO23">
        <v>0</v>
      </c>
      <c r="BP23">
        <v>1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1</v>
      </c>
      <c r="CL23">
        <v>0</v>
      </c>
      <c r="CM23">
        <v>0</v>
      </c>
      <c r="CN23">
        <f t="shared" si="0"/>
        <v>15</v>
      </c>
    </row>
    <row r="24" spans="1:92" x14ac:dyDescent="0.35">
      <c r="A24" t="s">
        <v>115</v>
      </c>
      <c r="B24" t="s">
        <v>93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1</v>
      </c>
      <c r="L24">
        <v>0</v>
      </c>
      <c r="M24">
        <v>0</v>
      </c>
      <c r="N24">
        <v>0</v>
      </c>
      <c r="O24">
        <v>0</v>
      </c>
      <c r="P24">
        <v>0</v>
      </c>
      <c r="Q24">
        <v>1</v>
      </c>
      <c r="R24">
        <v>2</v>
      </c>
      <c r="S24">
        <v>0</v>
      </c>
      <c r="T24">
        <v>1</v>
      </c>
      <c r="U24">
        <v>0</v>
      </c>
      <c r="V24">
        <v>0</v>
      </c>
      <c r="W24">
        <v>1</v>
      </c>
      <c r="X24">
        <v>0</v>
      </c>
      <c r="Y24">
        <v>0</v>
      </c>
      <c r="Z24">
        <v>0</v>
      </c>
      <c r="AA24">
        <v>0</v>
      </c>
      <c r="AB24">
        <v>1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1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1</v>
      </c>
      <c r="BI24">
        <v>0</v>
      </c>
      <c r="BJ24">
        <v>0</v>
      </c>
      <c r="BK24">
        <v>0</v>
      </c>
      <c r="BL24">
        <v>0</v>
      </c>
      <c r="BM24">
        <v>1</v>
      </c>
      <c r="BN24">
        <v>0</v>
      </c>
      <c r="BO24">
        <v>0</v>
      </c>
      <c r="BP24">
        <v>1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f t="shared" si="0"/>
        <v>11</v>
      </c>
    </row>
    <row r="25" spans="1:92" x14ac:dyDescent="0.35">
      <c r="A25" t="s">
        <v>116</v>
      </c>
      <c r="B25" t="s">
        <v>93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1</v>
      </c>
      <c r="N25">
        <v>0</v>
      </c>
      <c r="O25">
        <v>0</v>
      </c>
      <c r="P25">
        <v>0</v>
      </c>
      <c r="Q25">
        <v>0</v>
      </c>
      <c r="R25">
        <v>0</v>
      </c>
      <c r="S25">
        <v>1</v>
      </c>
      <c r="T25">
        <v>0</v>
      </c>
      <c r="U25">
        <v>0</v>
      </c>
      <c r="V25">
        <v>0</v>
      </c>
      <c r="W25">
        <v>1</v>
      </c>
      <c r="X25">
        <v>0</v>
      </c>
      <c r="Y25">
        <v>0</v>
      </c>
      <c r="Z25">
        <v>0</v>
      </c>
      <c r="AA25">
        <v>0</v>
      </c>
      <c r="AB25">
        <v>1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1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1</v>
      </c>
      <c r="AZ25">
        <v>0</v>
      </c>
      <c r="BA25">
        <v>1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1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1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f t="shared" si="0"/>
        <v>9</v>
      </c>
    </row>
    <row r="26" spans="1:92" x14ac:dyDescent="0.35">
      <c r="A26" t="s">
        <v>117</v>
      </c>
      <c r="B26" t="s">
        <v>93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1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1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1</v>
      </c>
      <c r="AH26">
        <v>0</v>
      </c>
      <c r="AI26">
        <v>0</v>
      </c>
      <c r="AJ26">
        <v>0</v>
      </c>
      <c r="AK26">
        <v>1</v>
      </c>
      <c r="AL26">
        <v>0</v>
      </c>
      <c r="AM26">
        <v>2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1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2</v>
      </c>
      <c r="BI26">
        <v>0</v>
      </c>
      <c r="BJ26">
        <v>1</v>
      </c>
      <c r="BK26">
        <v>1</v>
      </c>
      <c r="BL26">
        <v>0</v>
      </c>
      <c r="BM26">
        <v>0</v>
      </c>
      <c r="BN26">
        <v>1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1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1</v>
      </c>
      <c r="CJ26">
        <v>0</v>
      </c>
      <c r="CK26">
        <v>1</v>
      </c>
      <c r="CL26">
        <v>0</v>
      </c>
      <c r="CM26">
        <v>0</v>
      </c>
      <c r="CN26">
        <f t="shared" si="0"/>
        <v>15</v>
      </c>
    </row>
    <row r="27" spans="1:92" x14ac:dyDescent="0.35">
      <c r="A27" t="s">
        <v>118</v>
      </c>
      <c r="B27" t="s">
        <v>93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1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1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1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1</v>
      </c>
      <c r="AZ27">
        <v>0</v>
      </c>
      <c r="BA27">
        <v>0</v>
      </c>
      <c r="BB27">
        <v>0</v>
      </c>
      <c r="BC27">
        <v>0</v>
      </c>
      <c r="BD27">
        <v>2</v>
      </c>
      <c r="BE27">
        <v>0</v>
      </c>
      <c r="BF27">
        <v>0</v>
      </c>
      <c r="BG27">
        <v>0</v>
      </c>
      <c r="BH27">
        <v>1</v>
      </c>
      <c r="BI27">
        <v>0</v>
      </c>
      <c r="BJ27">
        <v>0</v>
      </c>
      <c r="BK27">
        <v>0</v>
      </c>
      <c r="BL27">
        <v>1</v>
      </c>
      <c r="BM27">
        <v>0</v>
      </c>
      <c r="BN27">
        <v>0</v>
      </c>
      <c r="BO27">
        <v>1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f t="shared" si="0"/>
        <v>9</v>
      </c>
    </row>
    <row r="28" spans="1:92" x14ac:dyDescent="0.35">
      <c r="A28" t="s">
        <v>119</v>
      </c>
      <c r="B28" t="s">
        <v>93</v>
      </c>
      <c r="C28">
        <v>0</v>
      </c>
      <c r="D28">
        <v>0</v>
      </c>
      <c r="E28">
        <v>0</v>
      </c>
      <c r="F28">
        <v>0</v>
      </c>
      <c r="G28">
        <v>0</v>
      </c>
      <c r="H28">
        <v>1</v>
      </c>
      <c r="I28">
        <v>0</v>
      </c>
      <c r="J28">
        <v>0</v>
      </c>
      <c r="K28">
        <v>0</v>
      </c>
      <c r="L28">
        <v>0</v>
      </c>
      <c r="M28">
        <v>1</v>
      </c>
      <c r="N28">
        <v>0</v>
      </c>
      <c r="O28">
        <v>0</v>
      </c>
      <c r="P28">
        <v>0</v>
      </c>
      <c r="Q28">
        <v>0</v>
      </c>
      <c r="R28">
        <v>0</v>
      </c>
      <c r="S28">
        <v>1</v>
      </c>
      <c r="T28">
        <v>0</v>
      </c>
      <c r="U28">
        <v>0</v>
      </c>
      <c r="V28">
        <v>0</v>
      </c>
      <c r="W28">
        <v>0</v>
      </c>
      <c r="X28">
        <v>1</v>
      </c>
      <c r="Y28">
        <v>0</v>
      </c>
      <c r="Z28">
        <v>0</v>
      </c>
      <c r="AA28">
        <v>0</v>
      </c>
      <c r="AB28">
        <v>1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4</v>
      </c>
      <c r="AM28">
        <v>2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1</v>
      </c>
      <c r="AY28">
        <v>0</v>
      </c>
      <c r="AZ28">
        <v>1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2</v>
      </c>
      <c r="BI28">
        <v>1</v>
      </c>
      <c r="BJ28">
        <v>0</v>
      </c>
      <c r="BK28">
        <v>2</v>
      </c>
      <c r="BL28">
        <v>0</v>
      </c>
      <c r="BM28">
        <v>1</v>
      </c>
      <c r="BN28">
        <v>0</v>
      </c>
      <c r="BO28">
        <v>0</v>
      </c>
      <c r="BP28">
        <v>0</v>
      </c>
      <c r="BQ28">
        <v>1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1</v>
      </c>
      <c r="CA28">
        <v>0</v>
      </c>
      <c r="CB28">
        <v>0</v>
      </c>
      <c r="CC28">
        <v>1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1</v>
      </c>
      <c r="CL28">
        <v>1</v>
      </c>
      <c r="CM28">
        <v>0</v>
      </c>
      <c r="CN28">
        <f t="shared" si="0"/>
        <v>24</v>
      </c>
    </row>
    <row r="29" spans="1:92" x14ac:dyDescent="0.35">
      <c r="A29" t="s">
        <v>120</v>
      </c>
      <c r="B29" t="s">
        <v>93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1</v>
      </c>
      <c r="O29">
        <v>0</v>
      </c>
      <c r="P29">
        <v>0</v>
      </c>
      <c r="Q29">
        <v>0</v>
      </c>
      <c r="R29">
        <v>1</v>
      </c>
      <c r="S29">
        <v>0</v>
      </c>
      <c r="T29">
        <v>0</v>
      </c>
      <c r="U29">
        <v>0</v>
      </c>
      <c r="V29">
        <v>0</v>
      </c>
      <c r="W29">
        <v>1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1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1</v>
      </c>
      <c r="BE29">
        <v>0</v>
      </c>
      <c r="BF29">
        <v>0</v>
      </c>
      <c r="BG29">
        <v>0</v>
      </c>
      <c r="BH29">
        <v>1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1</v>
      </c>
      <c r="BO29">
        <v>0</v>
      </c>
      <c r="BP29">
        <v>0</v>
      </c>
      <c r="BQ29">
        <v>1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f t="shared" si="0"/>
        <v>8</v>
      </c>
    </row>
    <row r="30" spans="1:92" x14ac:dyDescent="0.35">
      <c r="A30" t="s">
        <v>121</v>
      </c>
      <c r="B30" t="s">
        <v>93</v>
      </c>
      <c r="C30">
        <v>0</v>
      </c>
      <c r="D30">
        <v>1</v>
      </c>
      <c r="E30">
        <v>0</v>
      </c>
      <c r="F30">
        <v>0</v>
      </c>
      <c r="G30">
        <v>0</v>
      </c>
      <c r="H30">
        <v>0</v>
      </c>
      <c r="I30">
        <v>1</v>
      </c>
      <c r="J30">
        <v>0</v>
      </c>
      <c r="K30">
        <v>1</v>
      </c>
      <c r="L30">
        <v>0</v>
      </c>
      <c r="M30">
        <v>0</v>
      </c>
      <c r="N30">
        <v>0</v>
      </c>
      <c r="O30">
        <v>0</v>
      </c>
      <c r="P30">
        <v>0</v>
      </c>
      <c r="Q30">
        <v>1</v>
      </c>
      <c r="R30">
        <v>1</v>
      </c>
      <c r="S30">
        <v>0</v>
      </c>
      <c r="T30">
        <v>4</v>
      </c>
      <c r="U30">
        <v>0</v>
      </c>
      <c r="V30">
        <v>0</v>
      </c>
      <c r="W30">
        <v>1</v>
      </c>
      <c r="X30">
        <v>0</v>
      </c>
      <c r="Y30">
        <v>1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1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1</v>
      </c>
      <c r="AS30">
        <v>1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1</v>
      </c>
      <c r="AZ30">
        <v>1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1</v>
      </c>
      <c r="BI30">
        <v>0</v>
      </c>
      <c r="BJ30">
        <v>0</v>
      </c>
      <c r="BK30">
        <v>0</v>
      </c>
      <c r="BL30">
        <v>1</v>
      </c>
      <c r="BM30">
        <v>0</v>
      </c>
      <c r="BN30">
        <v>0</v>
      </c>
      <c r="BO30">
        <v>0</v>
      </c>
      <c r="BP30">
        <v>0</v>
      </c>
      <c r="BQ30">
        <v>1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1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f t="shared" si="0"/>
        <v>20</v>
      </c>
    </row>
    <row r="31" spans="1:92" x14ac:dyDescent="0.35">
      <c r="A31" t="s">
        <v>122</v>
      </c>
      <c r="B31" t="s">
        <v>93</v>
      </c>
      <c r="C31">
        <v>0</v>
      </c>
      <c r="D31">
        <v>1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1</v>
      </c>
      <c r="N31">
        <v>0</v>
      </c>
      <c r="O31">
        <v>0</v>
      </c>
      <c r="P31">
        <v>1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1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1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1</v>
      </c>
      <c r="AW31">
        <v>1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1</v>
      </c>
      <c r="BE31">
        <v>1</v>
      </c>
      <c r="BF31">
        <v>0</v>
      </c>
      <c r="BG31">
        <v>0</v>
      </c>
      <c r="BH31">
        <v>3</v>
      </c>
      <c r="BI31">
        <v>0</v>
      </c>
      <c r="BJ31">
        <v>0</v>
      </c>
      <c r="BK31">
        <v>1</v>
      </c>
      <c r="BL31">
        <v>1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1</v>
      </c>
      <c r="BS31">
        <v>1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1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f t="shared" si="0"/>
        <v>17</v>
      </c>
    </row>
    <row r="32" spans="1:92" x14ac:dyDescent="0.35">
      <c r="A32" t="s">
        <v>123</v>
      </c>
      <c r="B32" t="s">
        <v>93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1</v>
      </c>
      <c r="T32">
        <v>0</v>
      </c>
      <c r="U32">
        <v>0</v>
      </c>
      <c r="V32">
        <v>0</v>
      </c>
      <c r="W32">
        <v>0</v>
      </c>
      <c r="X32">
        <v>1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1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1</v>
      </c>
      <c r="AZ32">
        <v>0</v>
      </c>
      <c r="BA32">
        <v>0</v>
      </c>
      <c r="BB32">
        <v>2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2</v>
      </c>
      <c r="BI32">
        <v>1</v>
      </c>
      <c r="BJ32">
        <v>0</v>
      </c>
      <c r="BK32">
        <v>0</v>
      </c>
      <c r="BL32">
        <v>1</v>
      </c>
      <c r="BM32">
        <v>1</v>
      </c>
      <c r="BN32">
        <v>0</v>
      </c>
      <c r="BO32">
        <v>0</v>
      </c>
      <c r="BP32">
        <v>0</v>
      </c>
      <c r="BQ32">
        <v>1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1</v>
      </c>
      <c r="CN32">
        <f t="shared" si="0"/>
        <v>13</v>
      </c>
    </row>
    <row r="33" spans="1:92" x14ac:dyDescent="0.35">
      <c r="A33" t="s">
        <v>124</v>
      </c>
      <c r="B33" t="s">
        <v>93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1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2</v>
      </c>
      <c r="T33">
        <v>0</v>
      </c>
      <c r="U33">
        <v>0</v>
      </c>
      <c r="V33">
        <v>0</v>
      </c>
      <c r="W33">
        <v>1</v>
      </c>
      <c r="X33">
        <v>0</v>
      </c>
      <c r="Y33">
        <v>0</v>
      </c>
      <c r="Z33">
        <v>0</v>
      </c>
      <c r="AA33">
        <v>0</v>
      </c>
      <c r="AB33">
        <v>1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2</v>
      </c>
      <c r="AS33">
        <v>2</v>
      </c>
      <c r="AT33">
        <v>1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1</v>
      </c>
      <c r="BC33">
        <v>0</v>
      </c>
      <c r="BD33">
        <v>0</v>
      </c>
      <c r="BE33">
        <v>0</v>
      </c>
      <c r="BF33">
        <v>1</v>
      </c>
      <c r="BG33">
        <v>1</v>
      </c>
      <c r="BH33">
        <v>2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1</v>
      </c>
      <c r="CL33">
        <v>0</v>
      </c>
      <c r="CM33">
        <v>0</v>
      </c>
      <c r="CN33">
        <f t="shared" si="0"/>
        <v>16</v>
      </c>
    </row>
    <row r="34" spans="1:92" x14ac:dyDescent="0.35">
      <c r="A34" t="s">
        <v>125</v>
      </c>
      <c r="B34" t="s">
        <v>93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1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2</v>
      </c>
      <c r="U34">
        <v>0</v>
      </c>
      <c r="V34">
        <v>0</v>
      </c>
      <c r="W34">
        <v>1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1</v>
      </c>
      <c r="AX34">
        <v>0</v>
      </c>
      <c r="AY34">
        <v>0</v>
      </c>
      <c r="AZ34">
        <v>1</v>
      </c>
      <c r="BA34">
        <v>0</v>
      </c>
      <c r="BB34">
        <v>0</v>
      </c>
      <c r="BC34">
        <v>0</v>
      </c>
      <c r="BD34">
        <v>1</v>
      </c>
      <c r="BE34">
        <v>1</v>
      </c>
      <c r="BF34">
        <v>0</v>
      </c>
      <c r="BG34">
        <v>0</v>
      </c>
      <c r="BH34">
        <v>1</v>
      </c>
      <c r="BI34">
        <v>0</v>
      </c>
      <c r="BJ34">
        <v>0</v>
      </c>
      <c r="BK34">
        <v>1</v>
      </c>
      <c r="BL34">
        <v>0</v>
      </c>
      <c r="BM34">
        <v>1</v>
      </c>
      <c r="BN34">
        <v>0</v>
      </c>
      <c r="BO34">
        <v>0</v>
      </c>
      <c r="BP34">
        <v>1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2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f t="shared" si="0"/>
        <v>14</v>
      </c>
    </row>
    <row r="35" spans="1:92" x14ac:dyDescent="0.35">
      <c r="A35" t="s">
        <v>126</v>
      </c>
      <c r="B35" t="s">
        <v>93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2</v>
      </c>
      <c r="S35">
        <v>1</v>
      </c>
      <c r="T35">
        <v>0</v>
      </c>
      <c r="U35">
        <v>0</v>
      </c>
      <c r="V35">
        <v>0</v>
      </c>
      <c r="W35">
        <v>1</v>
      </c>
      <c r="X35">
        <v>0</v>
      </c>
      <c r="Y35">
        <v>0</v>
      </c>
      <c r="Z35">
        <v>0</v>
      </c>
      <c r="AA35">
        <v>0</v>
      </c>
      <c r="AB35">
        <v>1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3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1</v>
      </c>
      <c r="AU35">
        <v>0</v>
      </c>
      <c r="AV35">
        <v>0</v>
      </c>
      <c r="AW35">
        <v>0</v>
      </c>
      <c r="AX35">
        <v>2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2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1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f t="shared" si="0"/>
        <v>14</v>
      </c>
    </row>
    <row r="36" spans="1:92" x14ac:dyDescent="0.35">
      <c r="A36" t="s">
        <v>127</v>
      </c>
      <c r="B36" t="s">
        <v>93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1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1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2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1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1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3</v>
      </c>
      <c r="BI36">
        <v>0</v>
      </c>
      <c r="BJ36">
        <v>0</v>
      </c>
      <c r="BK36">
        <v>0</v>
      </c>
      <c r="BL36">
        <v>0</v>
      </c>
      <c r="BM36">
        <v>1</v>
      </c>
      <c r="BN36">
        <v>0</v>
      </c>
      <c r="BO36">
        <v>0</v>
      </c>
      <c r="BP36">
        <v>1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f t="shared" si="0"/>
        <v>11</v>
      </c>
    </row>
    <row r="37" spans="1:92" x14ac:dyDescent="0.35">
      <c r="A37" t="s">
        <v>128</v>
      </c>
      <c r="B37" t="s">
        <v>93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1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1</v>
      </c>
      <c r="Y37">
        <v>0</v>
      </c>
      <c r="Z37">
        <v>0</v>
      </c>
      <c r="AA37">
        <v>0</v>
      </c>
      <c r="AB37">
        <v>1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1</v>
      </c>
      <c r="AL37">
        <v>2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1</v>
      </c>
      <c r="AU37">
        <v>0</v>
      </c>
      <c r="AV37">
        <v>0</v>
      </c>
      <c r="AW37">
        <v>0</v>
      </c>
      <c r="AX37">
        <v>1</v>
      </c>
      <c r="AY37">
        <v>0</v>
      </c>
      <c r="AZ37">
        <v>1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1</v>
      </c>
      <c r="BI37">
        <v>0</v>
      </c>
      <c r="BJ37">
        <v>0</v>
      </c>
      <c r="BK37">
        <v>0</v>
      </c>
      <c r="BL37">
        <v>0</v>
      </c>
      <c r="BM37">
        <v>1</v>
      </c>
      <c r="BN37">
        <v>0</v>
      </c>
      <c r="BO37">
        <v>0</v>
      </c>
      <c r="BP37">
        <v>1</v>
      </c>
      <c r="BQ37">
        <v>0</v>
      </c>
      <c r="BR37">
        <v>1</v>
      </c>
      <c r="BS37">
        <v>0</v>
      </c>
      <c r="BT37">
        <v>0</v>
      </c>
      <c r="BU37">
        <v>0</v>
      </c>
      <c r="BV37">
        <v>0</v>
      </c>
      <c r="BW37">
        <v>1</v>
      </c>
      <c r="BX37">
        <v>0</v>
      </c>
      <c r="BY37">
        <v>0</v>
      </c>
      <c r="BZ37">
        <v>0</v>
      </c>
      <c r="CA37">
        <v>0</v>
      </c>
      <c r="CB37">
        <v>1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1</v>
      </c>
      <c r="CN37">
        <f t="shared" si="0"/>
        <v>16</v>
      </c>
    </row>
    <row r="38" spans="1:92" x14ac:dyDescent="0.35">
      <c r="A38" t="s">
        <v>129</v>
      </c>
      <c r="B38" t="s">
        <v>93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1</v>
      </c>
      <c r="M38">
        <v>0</v>
      </c>
      <c r="N38">
        <v>0</v>
      </c>
      <c r="O38">
        <v>0</v>
      </c>
      <c r="P38">
        <v>0</v>
      </c>
      <c r="Q38">
        <v>0</v>
      </c>
      <c r="R38">
        <v>4</v>
      </c>
      <c r="S38">
        <v>0</v>
      </c>
      <c r="T38">
        <v>0</v>
      </c>
      <c r="U38">
        <v>0</v>
      </c>
      <c r="V38">
        <v>0</v>
      </c>
      <c r="W38">
        <v>1</v>
      </c>
      <c r="X38">
        <v>0</v>
      </c>
      <c r="Y38">
        <v>0</v>
      </c>
      <c r="Z38">
        <v>0</v>
      </c>
      <c r="AA38">
        <v>0</v>
      </c>
      <c r="AB38">
        <v>1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1</v>
      </c>
      <c r="AR38">
        <v>0</v>
      </c>
      <c r="AS38">
        <v>1</v>
      </c>
      <c r="AT38">
        <v>1</v>
      </c>
      <c r="AU38">
        <v>0</v>
      </c>
      <c r="AV38">
        <v>0</v>
      </c>
      <c r="AW38">
        <v>0</v>
      </c>
      <c r="AX38">
        <v>1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3</v>
      </c>
      <c r="BI38">
        <v>0</v>
      </c>
      <c r="BJ38">
        <v>0</v>
      </c>
      <c r="BK38">
        <v>1</v>
      </c>
      <c r="BL38">
        <v>0</v>
      </c>
      <c r="BM38">
        <v>1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2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f t="shared" si="0"/>
        <v>18</v>
      </c>
    </row>
    <row r="39" spans="1:92" x14ac:dyDescent="0.35">
      <c r="A39" t="s">
        <v>130</v>
      </c>
      <c r="B39" t="s">
        <v>93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1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4</v>
      </c>
      <c r="AZ39">
        <v>0</v>
      </c>
      <c r="BA39">
        <v>0</v>
      </c>
      <c r="BB39">
        <v>0</v>
      </c>
      <c r="BC39">
        <v>0</v>
      </c>
      <c r="BD39">
        <v>1</v>
      </c>
      <c r="BE39">
        <v>0</v>
      </c>
      <c r="BF39">
        <v>0</v>
      </c>
      <c r="BG39">
        <v>0</v>
      </c>
      <c r="BH39">
        <v>5</v>
      </c>
      <c r="BI39">
        <v>0</v>
      </c>
      <c r="BJ39">
        <v>2</v>
      </c>
      <c r="BK39">
        <v>0</v>
      </c>
      <c r="BL39">
        <v>0</v>
      </c>
      <c r="BM39">
        <v>0</v>
      </c>
      <c r="BN39">
        <v>1</v>
      </c>
      <c r="BO39">
        <v>3</v>
      </c>
      <c r="BP39">
        <v>0</v>
      </c>
      <c r="BQ39">
        <v>1</v>
      </c>
      <c r="BR39">
        <v>1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1</v>
      </c>
      <c r="CH39">
        <v>0</v>
      </c>
      <c r="CI39">
        <v>1</v>
      </c>
      <c r="CJ39">
        <v>1</v>
      </c>
      <c r="CK39">
        <v>0</v>
      </c>
      <c r="CL39">
        <v>0</v>
      </c>
      <c r="CM39">
        <v>1</v>
      </c>
      <c r="CN39">
        <f t="shared" si="0"/>
        <v>23</v>
      </c>
    </row>
    <row r="40" spans="1:92" x14ac:dyDescent="0.35">
      <c r="A40" t="s">
        <v>131</v>
      </c>
      <c r="B40" t="s">
        <v>93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1</v>
      </c>
      <c r="L40">
        <v>0</v>
      </c>
      <c r="M40">
        <v>2</v>
      </c>
      <c r="N40">
        <v>0</v>
      </c>
      <c r="O40">
        <v>2</v>
      </c>
      <c r="P40">
        <v>0</v>
      </c>
      <c r="Q40">
        <v>0</v>
      </c>
      <c r="R40">
        <v>0</v>
      </c>
      <c r="S40">
        <v>2</v>
      </c>
      <c r="T40">
        <v>2</v>
      </c>
      <c r="U40">
        <v>1</v>
      </c>
      <c r="V40">
        <v>0</v>
      </c>
      <c r="W40">
        <v>2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1</v>
      </c>
      <c r="AS40">
        <v>2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2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1</v>
      </c>
      <c r="BI40">
        <v>0</v>
      </c>
      <c r="BJ40">
        <v>1</v>
      </c>
      <c r="BK40">
        <v>0</v>
      </c>
      <c r="BL40">
        <v>0</v>
      </c>
      <c r="BM40">
        <v>0</v>
      </c>
      <c r="BN40">
        <v>2</v>
      </c>
      <c r="BO40">
        <v>0</v>
      </c>
      <c r="BP40">
        <v>2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1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2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f t="shared" si="0"/>
        <v>26</v>
      </c>
    </row>
    <row r="41" spans="1:92" x14ac:dyDescent="0.35">
      <c r="A41" t="s">
        <v>132</v>
      </c>
      <c r="B41" t="s">
        <v>93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1</v>
      </c>
      <c r="R41">
        <v>2</v>
      </c>
      <c r="S41">
        <v>1</v>
      </c>
      <c r="T41">
        <v>1</v>
      </c>
      <c r="U41">
        <v>0</v>
      </c>
      <c r="V41">
        <v>0</v>
      </c>
      <c r="W41">
        <v>1</v>
      </c>
      <c r="X41">
        <v>0</v>
      </c>
      <c r="Y41">
        <v>0</v>
      </c>
      <c r="Z41">
        <v>0</v>
      </c>
      <c r="AA41">
        <v>0</v>
      </c>
      <c r="AB41">
        <v>1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1</v>
      </c>
      <c r="AJ41">
        <v>0</v>
      </c>
      <c r="AK41">
        <v>0</v>
      </c>
      <c r="AL41">
        <v>1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1</v>
      </c>
      <c r="AU41">
        <v>0</v>
      </c>
      <c r="AV41">
        <v>0</v>
      </c>
      <c r="AW41">
        <v>0</v>
      </c>
      <c r="AX41">
        <v>1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1</v>
      </c>
      <c r="BF41">
        <v>0</v>
      </c>
      <c r="BG41">
        <v>0</v>
      </c>
      <c r="BH41">
        <v>2</v>
      </c>
      <c r="BI41">
        <v>0</v>
      </c>
      <c r="BJ41">
        <v>0</v>
      </c>
      <c r="BK41">
        <v>1</v>
      </c>
      <c r="BL41">
        <v>0</v>
      </c>
      <c r="BM41">
        <v>1</v>
      </c>
      <c r="BN41">
        <v>0</v>
      </c>
      <c r="BO41">
        <v>0</v>
      </c>
      <c r="BP41">
        <v>1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1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f t="shared" si="0"/>
        <v>18</v>
      </c>
    </row>
    <row r="42" spans="1:92" x14ac:dyDescent="0.35">
      <c r="A42" t="s">
        <v>133</v>
      </c>
      <c r="B42" t="s">
        <v>93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1</v>
      </c>
      <c r="M42">
        <v>0</v>
      </c>
      <c r="N42">
        <v>0</v>
      </c>
      <c r="O42">
        <v>0</v>
      </c>
      <c r="P42">
        <v>0</v>
      </c>
      <c r="Q42">
        <v>0</v>
      </c>
      <c r="R42">
        <v>14</v>
      </c>
      <c r="S42">
        <v>2</v>
      </c>
      <c r="T42">
        <v>0</v>
      </c>
      <c r="U42">
        <v>0</v>
      </c>
      <c r="V42">
        <v>0</v>
      </c>
      <c r="W42">
        <v>1</v>
      </c>
      <c r="X42">
        <v>0</v>
      </c>
      <c r="Y42">
        <v>0</v>
      </c>
      <c r="Z42">
        <v>0</v>
      </c>
      <c r="AA42">
        <v>0</v>
      </c>
      <c r="AB42">
        <v>1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2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1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2</v>
      </c>
      <c r="BI42">
        <v>0</v>
      </c>
      <c r="BJ42">
        <v>0</v>
      </c>
      <c r="BK42">
        <v>0</v>
      </c>
      <c r="BL42">
        <v>0</v>
      </c>
      <c r="BM42">
        <v>1</v>
      </c>
      <c r="BN42">
        <v>0</v>
      </c>
      <c r="BO42">
        <v>0</v>
      </c>
      <c r="BP42">
        <v>1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f t="shared" si="0"/>
        <v>26</v>
      </c>
    </row>
    <row r="43" spans="1:92" x14ac:dyDescent="0.35">
      <c r="A43" t="s">
        <v>134</v>
      </c>
      <c r="B43" t="s">
        <v>93</v>
      </c>
      <c r="C43">
        <v>0</v>
      </c>
      <c r="D43">
        <v>1</v>
      </c>
      <c r="E43">
        <v>0</v>
      </c>
      <c r="F43">
        <v>0</v>
      </c>
      <c r="G43">
        <v>0</v>
      </c>
      <c r="H43">
        <v>0</v>
      </c>
      <c r="I43">
        <v>1</v>
      </c>
      <c r="J43">
        <v>2</v>
      </c>
      <c r="K43">
        <v>0</v>
      </c>
      <c r="L43">
        <v>0</v>
      </c>
      <c r="M43">
        <v>1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1</v>
      </c>
      <c r="X43">
        <v>0</v>
      </c>
      <c r="Y43">
        <v>0</v>
      </c>
      <c r="Z43">
        <v>0</v>
      </c>
      <c r="AA43">
        <v>0</v>
      </c>
      <c r="AB43">
        <v>1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1</v>
      </c>
      <c r="AJ43">
        <v>0</v>
      </c>
      <c r="AK43">
        <v>1</v>
      </c>
      <c r="AL43">
        <v>0</v>
      </c>
      <c r="AM43">
        <v>0</v>
      </c>
      <c r="AN43">
        <v>0</v>
      </c>
      <c r="AO43">
        <v>1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1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3</v>
      </c>
      <c r="BI43">
        <v>0</v>
      </c>
      <c r="BJ43">
        <v>0</v>
      </c>
      <c r="BK43">
        <v>1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f t="shared" si="0"/>
        <v>15</v>
      </c>
    </row>
    <row r="44" spans="1:92" x14ac:dyDescent="0.35">
      <c r="A44" t="s">
        <v>135</v>
      </c>
      <c r="B44" t="s">
        <v>93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1</v>
      </c>
      <c r="N44">
        <v>1</v>
      </c>
      <c r="O44">
        <v>1</v>
      </c>
      <c r="P44">
        <v>0</v>
      </c>
      <c r="Q44">
        <v>0</v>
      </c>
      <c r="R44">
        <v>1</v>
      </c>
      <c r="S44">
        <v>1</v>
      </c>
      <c r="T44">
        <v>1</v>
      </c>
      <c r="U44">
        <v>0</v>
      </c>
      <c r="V44">
        <v>0</v>
      </c>
      <c r="W44">
        <v>1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1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1</v>
      </c>
      <c r="AU44">
        <v>0</v>
      </c>
      <c r="AV44">
        <v>0</v>
      </c>
      <c r="AW44">
        <v>0</v>
      </c>
      <c r="AX44">
        <v>0</v>
      </c>
      <c r="AY44">
        <v>1</v>
      </c>
      <c r="AZ44">
        <v>1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1</v>
      </c>
      <c r="BI44">
        <v>1</v>
      </c>
      <c r="BJ44">
        <v>0</v>
      </c>
      <c r="BK44">
        <v>1</v>
      </c>
      <c r="BL44">
        <v>0</v>
      </c>
      <c r="BM44">
        <v>0</v>
      </c>
      <c r="BN44">
        <v>1</v>
      </c>
      <c r="BO44">
        <v>0</v>
      </c>
      <c r="BP44">
        <v>0</v>
      </c>
      <c r="BQ44">
        <v>1</v>
      </c>
      <c r="BR44">
        <v>1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1</v>
      </c>
      <c r="CB44">
        <v>0</v>
      </c>
      <c r="CC44">
        <v>0</v>
      </c>
      <c r="CD44">
        <v>1</v>
      </c>
      <c r="CE44">
        <v>0</v>
      </c>
      <c r="CF44">
        <v>0</v>
      </c>
      <c r="CG44">
        <v>0</v>
      </c>
      <c r="CH44">
        <v>1</v>
      </c>
      <c r="CI44">
        <v>0</v>
      </c>
      <c r="CJ44">
        <v>0</v>
      </c>
      <c r="CK44">
        <v>0</v>
      </c>
      <c r="CL44">
        <v>0</v>
      </c>
      <c r="CM44">
        <v>0</v>
      </c>
      <c r="CN44">
        <f t="shared" si="0"/>
        <v>20</v>
      </c>
    </row>
    <row r="45" spans="1:92" x14ac:dyDescent="0.35">
      <c r="A45" t="s">
        <v>136</v>
      </c>
      <c r="B45" t="s">
        <v>93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1</v>
      </c>
      <c r="X45">
        <v>0</v>
      </c>
      <c r="Y45">
        <v>0</v>
      </c>
      <c r="Z45">
        <v>0</v>
      </c>
      <c r="AA45">
        <v>0</v>
      </c>
      <c r="AB45">
        <v>1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1</v>
      </c>
      <c r="AL45">
        <v>2</v>
      </c>
      <c r="AM45">
        <v>0</v>
      </c>
      <c r="AN45">
        <v>1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1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1</v>
      </c>
      <c r="BI45">
        <v>0</v>
      </c>
      <c r="BJ45">
        <v>0</v>
      </c>
      <c r="BK45">
        <v>0</v>
      </c>
      <c r="BL45">
        <v>0</v>
      </c>
      <c r="BM45">
        <v>1</v>
      </c>
      <c r="BN45">
        <v>0</v>
      </c>
      <c r="BO45">
        <v>0</v>
      </c>
      <c r="BP45">
        <v>1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1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f t="shared" si="0"/>
        <v>11</v>
      </c>
    </row>
    <row r="46" spans="1:92" x14ac:dyDescent="0.35">
      <c r="A46" t="s">
        <v>137</v>
      </c>
      <c r="B46" t="s">
        <v>93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1</v>
      </c>
      <c r="T46">
        <v>0</v>
      </c>
      <c r="U46">
        <v>0</v>
      </c>
      <c r="V46">
        <v>0</v>
      </c>
      <c r="W46">
        <v>1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1</v>
      </c>
      <c r="AS46">
        <v>1</v>
      </c>
      <c r="AT46">
        <v>1</v>
      </c>
      <c r="AU46">
        <v>0</v>
      </c>
      <c r="AV46">
        <v>0</v>
      </c>
      <c r="AW46">
        <v>0</v>
      </c>
      <c r="AX46">
        <v>0</v>
      </c>
      <c r="AY46">
        <v>1</v>
      </c>
      <c r="AZ46">
        <v>1</v>
      </c>
      <c r="BA46">
        <v>0</v>
      </c>
      <c r="BB46">
        <v>0</v>
      </c>
      <c r="BC46">
        <v>0</v>
      </c>
      <c r="BD46">
        <v>1</v>
      </c>
      <c r="BE46">
        <v>0</v>
      </c>
      <c r="BF46">
        <v>1</v>
      </c>
      <c r="BG46">
        <v>0</v>
      </c>
      <c r="BH46">
        <v>2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1</v>
      </c>
      <c r="BO46">
        <v>0</v>
      </c>
      <c r="BP46">
        <v>0</v>
      </c>
      <c r="BQ46">
        <v>1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1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f t="shared" si="0"/>
        <v>14</v>
      </c>
    </row>
    <row r="47" spans="1:92" x14ac:dyDescent="0.35">
      <c r="A47" t="s">
        <v>138</v>
      </c>
      <c r="B47" t="s">
        <v>93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1</v>
      </c>
      <c r="N47">
        <v>1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1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1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1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1</v>
      </c>
      <c r="BF47">
        <v>1</v>
      </c>
      <c r="BG47">
        <v>0</v>
      </c>
      <c r="BH47">
        <v>2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1</v>
      </c>
      <c r="BO47">
        <v>0</v>
      </c>
      <c r="BP47">
        <v>0</v>
      </c>
      <c r="BQ47">
        <v>1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2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1</v>
      </c>
      <c r="CK47">
        <v>0</v>
      </c>
      <c r="CL47">
        <v>0</v>
      </c>
      <c r="CM47">
        <v>1</v>
      </c>
      <c r="CN47">
        <f t="shared" si="0"/>
        <v>15</v>
      </c>
    </row>
    <row r="48" spans="1:92" x14ac:dyDescent="0.35">
      <c r="A48" t="s">
        <v>139</v>
      </c>
      <c r="B48" t="s">
        <v>93</v>
      </c>
      <c r="C48">
        <v>0</v>
      </c>
      <c r="D48">
        <v>0</v>
      </c>
      <c r="E48">
        <v>0</v>
      </c>
      <c r="F48">
        <v>0</v>
      </c>
      <c r="G48">
        <v>0</v>
      </c>
      <c r="H48">
        <v>1</v>
      </c>
      <c r="I48">
        <v>0</v>
      </c>
      <c r="J48">
        <v>0</v>
      </c>
      <c r="K48">
        <v>0</v>
      </c>
      <c r="L48">
        <v>0</v>
      </c>
      <c r="M48">
        <v>1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1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1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1</v>
      </c>
      <c r="AM48">
        <v>0</v>
      </c>
      <c r="AN48">
        <v>1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1</v>
      </c>
      <c r="AZ48">
        <v>0</v>
      </c>
      <c r="BA48">
        <v>0</v>
      </c>
      <c r="BB48">
        <v>0</v>
      </c>
      <c r="BC48">
        <v>0</v>
      </c>
      <c r="BD48">
        <v>1</v>
      </c>
      <c r="BE48">
        <v>0</v>
      </c>
      <c r="BF48">
        <v>0</v>
      </c>
      <c r="BG48">
        <v>0</v>
      </c>
      <c r="BH48">
        <v>1</v>
      </c>
      <c r="BI48">
        <v>1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1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1</v>
      </c>
      <c r="CB48">
        <v>0</v>
      </c>
      <c r="CC48">
        <v>0</v>
      </c>
      <c r="CD48">
        <v>1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f t="shared" si="0"/>
        <v>13</v>
      </c>
    </row>
    <row r="49" spans="1:92" x14ac:dyDescent="0.35">
      <c r="A49" t="s">
        <v>140</v>
      </c>
      <c r="B49" t="s">
        <v>93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1</v>
      </c>
      <c r="N49">
        <v>0</v>
      </c>
      <c r="O49">
        <v>0</v>
      </c>
      <c r="P49">
        <v>0</v>
      </c>
      <c r="Q49">
        <v>0</v>
      </c>
      <c r="R49">
        <v>2</v>
      </c>
      <c r="S49">
        <v>0</v>
      </c>
      <c r="T49">
        <v>0</v>
      </c>
      <c r="U49">
        <v>0</v>
      </c>
      <c r="V49">
        <v>0</v>
      </c>
      <c r="W49">
        <v>1</v>
      </c>
      <c r="X49">
        <v>0</v>
      </c>
      <c r="Y49">
        <v>0</v>
      </c>
      <c r="Z49">
        <v>0</v>
      </c>
      <c r="AA49">
        <v>0</v>
      </c>
      <c r="AB49">
        <v>1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1</v>
      </c>
      <c r="AU49">
        <v>0</v>
      </c>
      <c r="AV49">
        <v>0</v>
      </c>
      <c r="AW49">
        <v>0</v>
      </c>
      <c r="AX49">
        <v>1</v>
      </c>
      <c r="AY49">
        <v>0</v>
      </c>
      <c r="AZ49">
        <v>1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2</v>
      </c>
      <c r="BI49">
        <v>0</v>
      </c>
      <c r="BJ49">
        <v>0</v>
      </c>
      <c r="BK49">
        <v>0</v>
      </c>
      <c r="BL49">
        <v>0</v>
      </c>
      <c r="BM49">
        <v>1</v>
      </c>
      <c r="BN49">
        <v>0</v>
      </c>
      <c r="BO49">
        <v>0</v>
      </c>
      <c r="BP49">
        <v>1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1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f t="shared" si="0"/>
        <v>13</v>
      </c>
    </row>
    <row r="50" spans="1:92" x14ac:dyDescent="0.35">
      <c r="A50" t="s">
        <v>141</v>
      </c>
      <c r="B50" t="s">
        <v>93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1</v>
      </c>
      <c r="L50">
        <v>0</v>
      </c>
      <c r="M50">
        <v>1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1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1</v>
      </c>
      <c r="BE50">
        <v>0</v>
      </c>
      <c r="BF50">
        <v>0</v>
      </c>
      <c r="BG50">
        <v>0</v>
      </c>
      <c r="BH50">
        <v>2</v>
      </c>
      <c r="BI50">
        <v>0</v>
      </c>
      <c r="BJ50">
        <v>0</v>
      </c>
      <c r="BK50">
        <v>2</v>
      </c>
      <c r="BL50">
        <v>1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f t="shared" si="0"/>
        <v>9</v>
      </c>
    </row>
    <row r="51" spans="1:92" x14ac:dyDescent="0.35">
      <c r="A51" t="s">
        <v>142</v>
      </c>
      <c r="B51" t="s">
        <v>93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1</v>
      </c>
      <c r="N51">
        <v>0</v>
      </c>
      <c r="O51">
        <v>0</v>
      </c>
      <c r="P51">
        <v>1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1</v>
      </c>
      <c r="X51">
        <v>0</v>
      </c>
      <c r="Y51">
        <v>0</v>
      </c>
      <c r="Z51">
        <v>0</v>
      </c>
      <c r="AA51">
        <v>0</v>
      </c>
      <c r="AB51">
        <v>1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1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1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1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1</v>
      </c>
      <c r="BE51">
        <v>0</v>
      </c>
      <c r="BF51">
        <v>1</v>
      </c>
      <c r="BG51">
        <v>0</v>
      </c>
      <c r="BH51">
        <v>2</v>
      </c>
      <c r="BI51">
        <v>1</v>
      </c>
      <c r="BJ51">
        <v>0</v>
      </c>
      <c r="BK51">
        <v>0</v>
      </c>
      <c r="BL51">
        <v>0</v>
      </c>
      <c r="BM51">
        <v>1</v>
      </c>
      <c r="BN51">
        <v>0</v>
      </c>
      <c r="BO51">
        <v>0</v>
      </c>
      <c r="BP51">
        <v>1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1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f t="shared" si="0"/>
        <v>15</v>
      </c>
    </row>
    <row r="52" spans="1:92" x14ac:dyDescent="0.35">
      <c r="A52" t="s">
        <v>143</v>
      </c>
      <c r="B52" t="s">
        <v>93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1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1</v>
      </c>
      <c r="X52">
        <v>0</v>
      </c>
      <c r="Y52">
        <v>0</v>
      </c>
      <c r="Z52">
        <v>0</v>
      </c>
      <c r="AA52">
        <v>0</v>
      </c>
      <c r="AB52">
        <v>1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1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1</v>
      </c>
      <c r="AU52">
        <v>0</v>
      </c>
      <c r="AV52">
        <v>0</v>
      </c>
      <c r="AW52">
        <v>0</v>
      </c>
      <c r="AX52">
        <v>1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2</v>
      </c>
      <c r="BI52">
        <v>0</v>
      </c>
      <c r="BJ52">
        <v>0</v>
      </c>
      <c r="BK52">
        <v>0</v>
      </c>
      <c r="BL52">
        <v>0</v>
      </c>
      <c r="BM52">
        <v>1</v>
      </c>
      <c r="BN52">
        <v>0</v>
      </c>
      <c r="BO52">
        <v>0</v>
      </c>
      <c r="BP52">
        <v>0</v>
      </c>
      <c r="BQ52">
        <v>1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f t="shared" si="0"/>
        <v>10</v>
      </c>
    </row>
    <row r="53" spans="1:92" x14ac:dyDescent="0.35">
      <c r="A53" t="s">
        <v>144</v>
      </c>
      <c r="B53" t="s">
        <v>93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1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1</v>
      </c>
      <c r="U53">
        <v>0</v>
      </c>
      <c r="V53">
        <v>0</v>
      </c>
      <c r="W53">
        <v>1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1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1</v>
      </c>
      <c r="AZ53">
        <v>1</v>
      </c>
      <c r="BA53">
        <v>0</v>
      </c>
      <c r="BB53">
        <v>0</v>
      </c>
      <c r="BC53">
        <v>0</v>
      </c>
      <c r="BD53">
        <v>1</v>
      </c>
      <c r="BE53">
        <v>0</v>
      </c>
      <c r="BF53">
        <v>0</v>
      </c>
      <c r="BG53">
        <v>0</v>
      </c>
      <c r="BH53">
        <v>1</v>
      </c>
      <c r="BI53">
        <v>0</v>
      </c>
      <c r="BJ53">
        <v>0</v>
      </c>
      <c r="BK53">
        <v>1</v>
      </c>
      <c r="BL53">
        <v>1</v>
      </c>
      <c r="BM53">
        <v>0</v>
      </c>
      <c r="BN53">
        <v>0</v>
      </c>
      <c r="BO53">
        <v>0</v>
      </c>
      <c r="BP53">
        <v>0</v>
      </c>
      <c r="BQ53">
        <v>1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1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1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f t="shared" si="0"/>
        <v>13</v>
      </c>
    </row>
    <row r="54" spans="1:92" x14ac:dyDescent="0.35">
      <c r="A54" t="s">
        <v>145</v>
      </c>
      <c r="B54" t="s">
        <v>93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1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3</v>
      </c>
      <c r="R54">
        <v>0</v>
      </c>
      <c r="S54">
        <v>0</v>
      </c>
      <c r="T54">
        <v>0</v>
      </c>
      <c r="U54">
        <v>0</v>
      </c>
      <c r="V54">
        <v>0</v>
      </c>
      <c r="W54">
        <v>1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1</v>
      </c>
      <c r="AT54">
        <v>1</v>
      </c>
      <c r="AU54">
        <v>0</v>
      </c>
      <c r="AV54">
        <v>0</v>
      </c>
      <c r="AW54">
        <v>0</v>
      </c>
      <c r="AX54">
        <v>1</v>
      </c>
      <c r="AY54">
        <v>0</v>
      </c>
      <c r="AZ54">
        <v>1</v>
      </c>
      <c r="BA54">
        <v>0</v>
      </c>
      <c r="BB54">
        <v>0</v>
      </c>
      <c r="BC54">
        <v>0</v>
      </c>
      <c r="BD54">
        <v>0</v>
      </c>
      <c r="BE54">
        <v>1</v>
      </c>
      <c r="BF54">
        <v>0</v>
      </c>
      <c r="BG54">
        <v>0</v>
      </c>
      <c r="BH54">
        <v>2</v>
      </c>
      <c r="BI54">
        <v>0</v>
      </c>
      <c r="BJ54">
        <v>0</v>
      </c>
      <c r="BK54">
        <v>0</v>
      </c>
      <c r="BL54">
        <v>0</v>
      </c>
      <c r="BM54">
        <v>1</v>
      </c>
      <c r="BN54">
        <v>0</v>
      </c>
      <c r="BO54">
        <v>0</v>
      </c>
      <c r="BP54">
        <v>0</v>
      </c>
      <c r="BQ54">
        <v>0</v>
      </c>
      <c r="BR54">
        <v>1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f t="shared" si="0"/>
        <v>14</v>
      </c>
    </row>
    <row r="55" spans="1:92" x14ac:dyDescent="0.35">
      <c r="A55" t="s">
        <v>146</v>
      </c>
      <c r="B55" t="s">
        <v>93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1</v>
      </c>
      <c r="O55">
        <v>0</v>
      </c>
      <c r="P55">
        <v>0</v>
      </c>
      <c r="Q55">
        <v>0</v>
      </c>
      <c r="R55">
        <v>5</v>
      </c>
      <c r="S55">
        <v>0</v>
      </c>
      <c r="T55">
        <v>0</v>
      </c>
      <c r="U55">
        <v>0</v>
      </c>
      <c r="V55">
        <v>0</v>
      </c>
      <c r="W55">
        <v>1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1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1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1</v>
      </c>
      <c r="AZ55">
        <v>1</v>
      </c>
      <c r="BA55">
        <v>0</v>
      </c>
      <c r="BB55">
        <v>0</v>
      </c>
      <c r="BC55">
        <v>0</v>
      </c>
      <c r="BD55">
        <v>1</v>
      </c>
      <c r="BE55">
        <v>1</v>
      </c>
      <c r="BF55">
        <v>1</v>
      </c>
      <c r="BG55">
        <v>0</v>
      </c>
      <c r="BH55">
        <v>1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1</v>
      </c>
      <c r="BO55">
        <v>0</v>
      </c>
      <c r="BP55">
        <v>1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f t="shared" si="0"/>
        <v>17</v>
      </c>
    </row>
    <row r="56" spans="1:92" x14ac:dyDescent="0.35">
      <c r="A56" t="s">
        <v>147</v>
      </c>
      <c r="B56" t="s">
        <v>93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2</v>
      </c>
      <c r="U56">
        <v>0</v>
      </c>
      <c r="V56">
        <v>0</v>
      </c>
      <c r="W56">
        <v>1</v>
      </c>
      <c r="X56">
        <v>0</v>
      </c>
      <c r="Y56">
        <v>0</v>
      </c>
      <c r="Z56">
        <v>0</v>
      </c>
      <c r="AA56">
        <v>0</v>
      </c>
      <c r="AB56">
        <v>1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2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1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1</v>
      </c>
      <c r="BI56">
        <v>0</v>
      </c>
      <c r="BJ56">
        <v>0</v>
      </c>
      <c r="BK56">
        <v>1</v>
      </c>
      <c r="BL56">
        <v>1</v>
      </c>
      <c r="BM56">
        <v>0</v>
      </c>
      <c r="BN56">
        <v>1</v>
      </c>
      <c r="BO56">
        <v>0</v>
      </c>
      <c r="BP56">
        <v>1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f t="shared" si="0"/>
        <v>12</v>
      </c>
    </row>
    <row r="57" spans="1:92" x14ac:dyDescent="0.35">
      <c r="A57" t="s">
        <v>148</v>
      </c>
      <c r="B57" t="s">
        <v>93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1</v>
      </c>
      <c r="M57">
        <v>0</v>
      </c>
      <c r="N57">
        <v>0</v>
      </c>
      <c r="O57">
        <v>0</v>
      </c>
      <c r="P57">
        <v>0</v>
      </c>
      <c r="Q57">
        <v>0</v>
      </c>
      <c r="R57">
        <v>2</v>
      </c>
      <c r="S57">
        <v>0</v>
      </c>
      <c r="T57">
        <v>0</v>
      </c>
      <c r="U57">
        <v>0</v>
      </c>
      <c r="V57">
        <v>0</v>
      </c>
      <c r="W57">
        <v>1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1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1</v>
      </c>
      <c r="AV57">
        <v>0</v>
      </c>
      <c r="AW57">
        <v>0</v>
      </c>
      <c r="AX57">
        <v>0</v>
      </c>
      <c r="AY57">
        <v>1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1</v>
      </c>
      <c r="BF57">
        <v>0</v>
      </c>
      <c r="BG57">
        <v>0</v>
      </c>
      <c r="BH57">
        <v>1</v>
      </c>
      <c r="BI57">
        <v>0</v>
      </c>
      <c r="BJ57">
        <v>0</v>
      </c>
      <c r="BK57">
        <v>0</v>
      </c>
      <c r="BL57">
        <v>1</v>
      </c>
      <c r="BM57">
        <v>0</v>
      </c>
      <c r="BN57">
        <v>0</v>
      </c>
      <c r="BO57">
        <v>0</v>
      </c>
      <c r="BP57">
        <v>1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1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f t="shared" si="0"/>
        <v>12</v>
      </c>
    </row>
    <row r="58" spans="1:92" x14ac:dyDescent="0.35">
      <c r="A58" t="s">
        <v>149</v>
      </c>
      <c r="B58" t="s">
        <v>93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1</v>
      </c>
      <c r="L58">
        <v>0</v>
      </c>
      <c r="M58">
        <v>1</v>
      </c>
      <c r="N58">
        <v>0</v>
      </c>
      <c r="O58">
        <v>0</v>
      </c>
      <c r="P58">
        <v>1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1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1</v>
      </c>
      <c r="AE58">
        <v>0</v>
      </c>
      <c r="AF58">
        <v>0</v>
      </c>
      <c r="AG58">
        <v>0</v>
      </c>
      <c r="AH58">
        <v>1</v>
      </c>
      <c r="AI58">
        <v>0</v>
      </c>
      <c r="AJ58">
        <v>0</v>
      </c>
      <c r="AK58">
        <v>0</v>
      </c>
      <c r="AL58">
        <v>1</v>
      </c>
      <c r="AM58">
        <v>0</v>
      </c>
      <c r="AN58">
        <v>1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1</v>
      </c>
      <c r="AU58">
        <v>0</v>
      </c>
      <c r="AV58">
        <v>0</v>
      </c>
      <c r="AW58">
        <v>0</v>
      </c>
      <c r="AX58">
        <v>1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2</v>
      </c>
      <c r="BI58">
        <v>0</v>
      </c>
      <c r="BJ58">
        <v>0</v>
      </c>
      <c r="BK58">
        <v>0</v>
      </c>
      <c r="BL58">
        <v>0</v>
      </c>
      <c r="BM58">
        <v>1</v>
      </c>
      <c r="BN58">
        <v>0</v>
      </c>
      <c r="BO58">
        <v>0</v>
      </c>
      <c r="BP58">
        <v>1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1</v>
      </c>
      <c r="CA58">
        <v>0</v>
      </c>
      <c r="CB58">
        <v>1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f t="shared" si="0"/>
        <v>16</v>
      </c>
    </row>
    <row r="59" spans="1:92" x14ac:dyDescent="0.35">
      <c r="A59" t="s">
        <v>150</v>
      </c>
      <c r="B59" t="s">
        <v>93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1</v>
      </c>
      <c r="L59">
        <v>0</v>
      </c>
      <c r="M59">
        <v>1</v>
      </c>
      <c r="N59">
        <v>0</v>
      </c>
      <c r="O59">
        <v>0</v>
      </c>
      <c r="P59">
        <v>1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1</v>
      </c>
      <c r="X59">
        <v>0</v>
      </c>
      <c r="Y59">
        <v>0</v>
      </c>
      <c r="Z59">
        <v>0</v>
      </c>
      <c r="AA59">
        <v>0</v>
      </c>
      <c r="AB59">
        <v>1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1</v>
      </c>
      <c r="AU59">
        <v>0</v>
      </c>
      <c r="AV59">
        <v>0</v>
      </c>
      <c r="AW59">
        <v>0</v>
      </c>
      <c r="AX59">
        <v>0</v>
      </c>
      <c r="AY59">
        <v>1</v>
      </c>
      <c r="AZ59">
        <v>1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2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1</v>
      </c>
      <c r="BO59">
        <v>0</v>
      </c>
      <c r="BP59">
        <v>1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1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f t="shared" si="0"/>
        <v>13</v>
      </c>
    </row>
    <row r="60" spans="1:92" x14ac:dyDescent="0.35">
      <c r="A60" t="s">
        <v>151</v>
      </c>
      <c r="B60" t="s">
        <v>93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1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1</v>
      </c>
      <c r="U60">
        <v>0</v>
      </c>
      <c r="V60">
        <v>0</v>
      </c>
      <c r="W60">
        <v>1</v>
      </c>
      <c r="X60">
        <v>0</v>
      </c>
      <c r="Y60">
        <v>0</v>
      </c>
      <c r="Z60">
        <v>0</v>
      </c>
      <c r="AA60">
        <v>0</v>
      </c>
      <c r="AB60">
        <v>1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2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1</v>
      </c>
      <c r="AS60">
        <v>0</v>
      </c>
      <c r="AT60">
        <v>0</v>
      </c>
      <c r="AU60">
        <v>1</v>
      </c>
      <c r="AV60">
        <v>0</v>
      </c>
      <c r="AW60">
        <v>0</v>
      </c>
      <c r="AX60">
        <v>0</v>
      </c>
      <c r="AY60">
        <v>1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2</v>
      </c>
      <c r="BI60">
        <v>0</v>
      </c>
      <c r="BJ60">
        <v>0</v>
      </c>
      <c r="BK60">
        <v>2</v>
      </c>
      <c r="BL60">
        <v>0</v>
      </c>
      <c r="BM60">
        <v>1</v>
      </c>
      <c r="BN60">
        <v>0</v>
      </c>
      <c r="BO60">
        <v>0</v>
      </c>
      <c r="BP60">
        <v>1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f t="shared" si="0"/>
        <v>15</v>
      </c>
    </row>
    <row r="61" spans="1:92" x14ac:dyDescent="0.35">
      <c r="A61" t="s">
        <v>152</v>
      </c>
      <c r="B61" t="s">
        <v>93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1</v>
      </c>
      <c r="T61">
        <v>3</v>
      </c>
      <c r="U61">
        <v>0</v>
      </c>
      <c r="V61">
        <v>0</v>
      </c>
      <c r="W61">
        <v>1</v>
      </c>
      <c r="X61">
        <v>0</v>
      </c>
      <c r="Y61">
        <v>0</v>
      </c>
      <c r="Z61">
        <v>0</v>
      </c>
      <c r="AA61">
        <v>0</v>
      </c>
      <c r="AB61">
        <v>1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1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1</v>
      </c>
      <c r="AT61">
        <v>0</v>
      </c>
      <c r="AU61">
        <v>0</v>
      </c>
      <c r="AV61">
        <v>0</v>
      </c>
      <c r="AW61">
        <v>0</v>
      </c>
      <c r="AX61">
        <v>1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2</v>
      </c>
      <c r="BI61">
        <v>0</v>
      </c>
      <c r="BJ61">
        <v>0</v>
      </c>
      <c r="BK61">
        <v>2</v>
      </c>
      <c r="BL61">
        <v>0</v>
      </c>
      <c r="BM61">
        <v>1</v>
      </c>
      <c r="BN61">
        <v>0</v>
      </c>
      <c r="BO61">
        <v>0</v>
      </c>
      <c r="BP61">
        <v>1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1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f t="shared" si="0"/>
        <v>16</v>
      </c>
    </row>
    <row r="62" spans="1:92" x14ac:dyDescent="0.35">
      <c r="A62" t="s">
        <v>153</v>
      </c>
      <c r="B62" t="s">
        <v>93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1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1</v>
      </c>
      <c r="Y62">
        <v>0</v>
      </c>
      <c r="Z62">
        <v>0</v>
      </c>
      <c r="AA62">
        <v>0</v>
      </c>
      <c r="AB62">
        <v>1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1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1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2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1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f t="shared" si="0"/>
        <v>8</v>
      </c>
    </row>
    <row r="63" spans="1:92" x14ac:dyDescent="0.35">
      <c r="A63" t="s">
        <v>154</v>
      </c>
      <c r="B63" t="s">
        <v>93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1</v>
      </c>
      <c r="L63">
        <v>1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1</v>
      </c>
      <c r="X63">
        <v>0</v>
      </c>
      <c r="Y63">
        <v>0</v>
      </c>
      <c r="Z63">
        <v>0</v>
      </c>
      <c r="AA63">
        <v>0</v>
      </c>
      <c r="AB63">
        <v>1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2</v>
      </c>
      <c r="AM63">
        <v>0</v>
      </c>
      <c r="AN63">
        <v>1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1</v>
      </c>
      <c r="AU63">
        <v>0</v>
      </c>
      <c r="AV63">
        <v>0</v>
      </c>
      <c r="AW63">
        <v>0</v>
      </c>
      <c r="AX63">
        <v>0</v>
      </c>
      <c r="AY63">
        <v>1</v>
      </c>
      <c r="AZ63">
        <v>1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7</v>
      </c>
      <c r="BI63">
        <v>0</v>
      </c>
      <c r="BJ63">
        <v>0</v>
      </c>
      <c r="BK63">
        <v>1</v>
      </c>
      <c r="BL63">
        <v>0</v>
      </c>
      <c r="BM63">
        <v>1</v>
      </c>
      <c r="BN63">
        <v>0</v>
      </c>
      <c r="BO63">
        <v>0</v>
      </c>
      <c r="BP63">
        <v>1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f t="shared" si="0"/>
        <v>20</v>
      </c>
    </row>
    <row r="64" spans="1:92" x14ac:dyDescent="0.35">
      <c r="A64" t="s">
        <v>155</v>
      </c>
      <c r="B64" t="s">
        <v>93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1</v>
      </c>
      <c r="J64">
        <v>0</v>
      </c>
      <c r="K64">
        <v>0</v>
      </c>
      <c r="L64">
        <v>0</v>
      </c>
      <c r="M64">
        <v>0</v>
      </c>
      <c r="N64">
        <v>1</v>
      </c>
      <c r="O64">
        <v>0</v>
      </c>
      <c r="P64">
        <v>1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1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2</v>
      </c>
      <c r="AO64">
        <v>0</v>
      </c>
      <c r="AP64">
        <v>0</v>
      </c>
      <c r="AQ64">
        <v>0</v>
      </c>
      <c r="AR64">
        <v>1</v>
      </c>
      <c r="AS64">
        <v>4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1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4</v>
      </c>
      <c r="BI64">
        <v>0</v>
      </c>
      <c r="BJ64">
        <v>0</v>
      </c>
      <c r="BK64">
        <v>0</v>
      </c>
      <c r="BL64">
        <v>0</v>
      </c>
      <c r="BM64">
        <v>1</v>
      </c>
      <c r="BN64">
        <v>0</v>
      </c>
      <c r="BO64">
        <v>0</v>
      </c>
      <c r="BP64">
        <v>1</v>
      </c>
      <c r="BQ64">
        <v>1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f t="shared" si="0"/>
        <v>19</v>
      </c>
    </row>
    <row r="65" spans="1:92" x14ac:dyDescent="0.35">
      <c r="A65" t="s">
        <v>156</v>
      </c>
      <c r="B65" t="s">
        <v>93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1</v>
      </c>
      <c r="U65">
        <v>0</v>
      </c>
      <c r="V65">
        <v>0</v>
      </c>
      <c r="W65">
        <v>1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1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1</v>
      </c>
      <c r="BF65">
        <v>0</v>
      </c>
      <c r="BG65">
        <v>0</v>
      </c>
      <c r="BH65">
        <v>1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1</v>
      </c>
      <c r="BO65">
        <v>1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f t="shared" si="0"/>
        <v>7</v>
      </c>
    </row>
    <row r="66" spans="1:92" x14ac:dyDescent="0.35">
      <c r="A66" t="s">
        <v>157</v>
      </c>
      <c r="B66" t="s">
        <v>93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1</v>
      </c>
      <c r="N66">
        <v>0</v>
      </c>
      <c r="O66">
        <v>0</v>
      </c>
      <c r="P66">
        <v>1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1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2</v>
      </c>
      <c r="AM66">
        <v>0</v>
      </c>
      <c r="AN66">
        <v>1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1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3</v>
      </c>
      <c r="BI66">
        <v>0</v>
      </c>
      <c r="BJ66">
        <v>0</v>
      </c>
      <c r="BK66">
        <v>1</v>
      </c>
      <c r="BL66">
        <v>1</v>
      </c>
      <c r="BM66">
        <v>0</v>
      </c>
      <c r="BN66">
        <v>0</v>
      </c>
      <c r="BO66">
        <v>0</v>
      </c>
      <c r="BP66">
        <v>0</v>
      </c>
      <c r="BQ66">
        <v>1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1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f t="shared" ref="CN66:CN129" si="1">SUM(C66:CM66)</f>
        <v>14</v>
      </c>
    </row>
    <row r="67" spans="1:92" x14ac:dyDescent="0.35">
      <c r="A67" t="s">
        <v>158</v>
      </c>
      <c r="B67" t="s">
        <v>93</v>
      </c>
      <c r="C67">
        <v>0</v>
      </c>
      <c r="D67">
        <v>2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1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1</v>
      </c>
      <c r="X67">
        <v>0</v>
      </c>
      <c r="Y67">
        <v>0</v>
      </c>
      <c r="Z67">
        <v>0</v>
      </c>
      <c r="AA67">
        <v>0</v>
      </c>
      <c r="AB67">
        <v>1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1</v>
      </c>
      <c r="AJ67">
        <v>0</v>
      </c>
      <c r="AK67">
        <v>0</v>
      </c>
      <c r="AL67">
        <v>1</v>
      </c>
      <c r="AM67">
        <v>1</v>
      </c>
      <c r="AN67">
        <v>1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1</v>
      </c>
      <c r="AZ67">
        <v>0</v>
      </c>
      <c r="BA67">
        <v>0</v>
      </c>
      <c r="BB67">
        <v>0</v>
      </c>
      <c r="BC67">
        <v>0</v>
      </c>
      <c r="BD67">
        <v>1</v>
      </c>
      <c r="BE67">
        <v>0</v>
      </c>
      <c r="BF67">
        <v>0</v>
      </c>
      <c r="BG67">
        <v>0</v>
      </c>
      <c r="BH67">
        <v>1</v>
      </c>
      <c r="BI67">
        <v>0</v>
      </c>
      <c r="BJ67">
        <v>0</v>
      </c>
      <c r="BK67">
        <v>0</v>
      </c>
      <c r="BL67">
        <v>0</v>
      </c>
      <c r="BM67">
        <v>1</v>
      </c>
      <c r="BN67">
        <v>0</v>
      </c>
      <c r="BO67">
        <v>0</v>
      </c>
      <c r="BP67">
        <v>1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1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1</v>
      </c>
      <c r="CE67">
        <v>0</v>
      </c>
      <c r="CF67">
        <v>0</v>
      </c>
      <c r="CG67">
        <v>0</v>
      </c>
      <c r="CH67">
        <v>0</v>
      </c>
      <c r="CI67">
        <v>1</v>
      </c>
      <c r="CJ67">
        <v>0</v>
      </c>
      <c r="CK67">
        <v>0</v>
      </c>
      <c r="CL67">
        <v>0</v>
      </c>
      <c r="CM67">
        <v>1</v>
      </c>
      <c r="CN67">
        <f t="shared" si="1"/>
        <v>18</v>
      </c>
    </row>
    <row r="68" spans="1:92" x14ac:dyDescent="0.35">
      <c r="A68" t="s">
        <v>159</v>
      </c>
      <c r="B68" t="s">
        <v>93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1</v>
      </c>
      <c r="J68">
        <v>0</v>
      </c>
      <c r="K68">
        <v>0</v>
      </c>
      <c r="L68">
        <v>0</v>
      </c>
      <c r="M68">
        <v>1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1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1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1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3</v>
      </c>
      <c r="BI68">
        <v>2</v>
      </c>
      <c r="BJ68">
        <v>0</v>
      </c>
      <c r="BK68">
        <v>1</v>
      </c>
      <c r="BL68">
        <v>0</v>
      </c>
      <c r="BM68">
        <v>0</v>
      </c>
      <c r="BN68">
        <v>0</v>
      </c>
      <c r="BO68">
        <v>1</v>
      </c>
      <c r="BP68">
        <v>1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1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f t="shared" si="1"/>
        <v>14</v>
      </c>
    </row>
    <row r="69" spans="1:92" x14ac:dyDescent="0.35">
      <c r="A69" t="s">
        <v>160</v>
      </c>
      <c r="B69" t="s">
        <v>93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1</v>
      </c>
      <c r="O69">
        <v>0</v>
      </c>
      <c r="P69">
        <v>0</v>
      </c>
      <c r="Q69">
        <v>0</v>
      </c>
      <c r="R69">
        <v>0</v>
      </c>
      <c r="S69">
        <v>1</v>
      </c>
      <c r="T69">
        <v>0</v>
      </c>
      <c r="U69">
        <v>0</v>
      </c>
      <c r="V69">
        <v>0</v>
      </c>
      <c r="W69">
        <v>1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1</v>
      </c>
      <c r="BE69">
        <v>1</v>
      </c>
      <c r="BF69">
        <v>0</v>
      </c>
      <c r="BG69">
        <v>0</v>
      </c>
      <c r="BH69">
        <v>1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1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f t="shared" si="1"/>
        <v>7</v>
      </c>
    </row>
    <row r="70" spans="1:92" x14ac:dyDescent="0.35">
      <c r="A70" t="s">
        <v>161</v>
      </c>
      <c r="B70" t="s">
        <v>93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1</v>
      </c>
      <c r="N70">
        <v>0</v>
      </c>
      <c r="O70">
        <v>0</v>
      </c>
      <c r="P70">
        <v>0</v>
      </c>
      <c r="Q70">
        <v>1</v>
      </c>
      <c r="R70">
        <v>0</v>
      </c>
      <c r="S70">
        <v>1</v>
      </c>
      <c r="T70">
        <v>0</v>
      </c>
      <c r="U70">
        <v>0</v>
      </c>
      <c r="V70">
        <v>0</v>
      </c>
      <c r="W70">
        <v>1</v>
      </c>
      <c r="X70">
        <v>0</v>
      </c>
      <c r="Y70">
        <v>0</v>
      </c>
      <c r="Z70">
        <v>0</v>
      </c>
      <c r="AA70">
        <v>0</v>
      </c>
      <c r="AB70">
        <v>1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1</v>
      </c>
      <c r="AL70">
        <v>2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1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2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1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1</v>
      </c>
      <c r="BW70">
        <v>0</v>
      </c>
      <c r="BX70">
        <v>1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f t="shared" si="1"/>
        <v>14</v>
      </c>
    </row>
    <row r="71" spans="1:92" x14ac:dyDescent="0.35">
      <c r="A71" t="s">
        <v>162</v>
      </c>
      <c r="B71" t="s">
        <v>93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1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1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1</v>
      </c>
      <c r="AP71">
        <v>0</v>
      </c>
      <c r="AQ71">
        <v>0</v>
      </c>
      <c r="AR71">
        <v>0</v>
      </c>
      <c r="AS71">
        <v>0</v>
      </c>
      <c r="AT71">
        <v>1</v>
      </c>
      <c r="AU71">
        <v>0</v>
      </c>
      <c r="AV71">
        <v>0</v>
      </c>
      <c r="AW71">
        <v>0</v>
      </c>
      <c r="AX71">
        <v>0</v>
      </c>
      <c r="AY71">
        <v>1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2</v>
      </c>
      <c r="BF71">
        <v>0</v>
      </c>
      <c r="BG71">
        <v>0</v>
      </c>
      <c r="BH71">
        <v>2</v>
      </c>
      <c r="BI71">
        <v>0</v>
      </c>
      <c r="BJ71">
        <v>0</v>
      </c>
      <c r="BK71">
        <v>1</v>
      </c>
      <c r="BL71">
        <v>0</v>
      </c>
      <c r="BM71">
        <v>0</v>
      </c>
      <c r="BN71">
        <v>1</v>
      </c>
      <c r="BO71">
        <v>0</v>
      </c>
      <c r="BP71">
        <v>1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1</v>
      </c>
      <c r="BX71">
        <v>0</v>
      </c>
      <c r="BY71">
        <v>1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1</v>
      </c>
      <c r="CM71">
        <v>0</v>
      </c>
      <c r="CN71">
        <f t="shared" si="1"/>
        <v>15</v>
      </c>
    </row>
    <row r="72" spans="1:92" x14ac:dyDescent="0.35">
      <c r="A72" t="s">
        <v>163</v>
      </c>
      <c r="B72" t="s">
        <v>93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1</v>
      </c>
      <c r="X72">
        <v>0</v>
      </c>
      <c r="Y72">
        <v>0</v>
      </c>
      <c r="Z72">
        <v>0</v>
      </c>
      <c r="AA72">
        <v>0</v>
      </c>
      <c r="AB72">
        <v>1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2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1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1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1</v>
      </c>
      <c r="BI72">
        <v>0</v>
      </c>
      <c r="BJ72">
        <v>0</v>
      </c>
      <c r="BK72">
        <v>0</v>
      </c>
      <c r="BL72">
        <v>1</v>
      </c>
      <c r="BM72">
        <v>0</v>
      </c>
      <c r="BN72">
        <v>0</v>
      </c>
      <c r="BO72">
        <v>0</v>
      </c>
      <c r="BP72">
        <v>0</v>
      </c>
      <c r="BQ72">
        <v>1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f t="shared" si="1"/>
        <v>9</v>
      </c>
    </row>
    <row r="73" spans="1:92" x14ac:dyDescent="0.35">
      <c r="A73" t="s">
        <v>164</v>
      </c>
      <c r="B73" t="s">
        <v>93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1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1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1</v>
      </c>
      <c r="AJ73">
        <v>0</v>
      </c>
      <c r="AK73">
        <v>0</v>
      </c>
      <c r="AL73">
        <v>1</v>
      </c>
      <c r="AM73">
        <v>0</v>
      </c>
      <c r="AN73">
        <v>1</v>
      </c>
      <c r="AO73">
        <v>0</v>
      </c>
      <c r="AP73">
        <v>0</v>
      </c>
      <c r="AQ73">
        <v>0</v>
      </c>
      <c r="AR73">
        <v>3</v>
      </c>
      <c r="AS73">
        <v>3</v>
      </c>
      <c r="AT73">
        <v>1</v>
      </c>
      <c r="AU73">
        <v>0</v>
      </c>
      <c r="AV73">
        <v>0</v>
      </c>
      <c r="AW73">
        <v>0</v>
      </c>
      <c r="AX73">
        <v>1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3</v>
      </c>
      <c r="BI73">
        <v>0</v>
      </c>
      <c r="BJ73">
        <v>0</v>
      </c>
      <c r="BK73">
        <v>2</v>
      </c>
      <c r="BL73">
        <v>0</v>
      </c>
      <c r="BM73">
        <v>0</v>
      </c>
      <c r="BN73">
        <v>1</v>
      </c>
      <c r="BO73">
        <v>0</v>
      </c>
      <c r="BP73">
        <v>1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1</v>
      </c>
      <c r="CJ73">
        <v>0</v>
      </c>
      <c r="CK73">
        <v>1</v>
      </c>
      <c r="CL73">
        <v>0</v>
      </c>
      <c r="CM73">
        <v>0</v>
      </c>
      <c r="CN73">
        <f t="shared" si="1"/>
        <v>22</v>
      </c>
    </row>
    <row r="74" spans="1:92" x14ac:dyDescent="0.35">
      <c r="A74" t="s">
        <v>165</v>
      </c>
      <c r="B74" t="s">
        <v>93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1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1</v>
      </c>
      <c r="V74">
        <v>0</v>
      </c>
      <c r="W74">
        <v>1</v>
      </c>
      <c r="X74">
        <v>0</v>
      </c>
      <c r="Y74">
        <v>0</v>
      </c>
      <c r="Z74">
        <v>0</v>
      </c>
      <c r="AA74">
        <v>0</v>
      </c>
      <c r="AB74">
        <v>1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2</v>
      </c>
      <c r="AM74">
        <v>1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1</v>
      </c>
      <c r="AU74">
        <v>0</v>
      </c>
      <c r="AV74">
        <v>0</v>
      </c>
      <c r="AW74">
        <v>0</v>
      </c>
      <c r="AX74">
        <v>0</v>
      </c>
      <c r="AY74">
        <v>1</v>
      </c>
      <c r="AZ74">
        <v>0</v>
      </c>
      <c r="BA74">
        <v>0</v>
      </c>
      <c r="BB74">
        <v>1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2</v>
      </c>
      <c r="BI74">
        <v>0</v>
      </c>
      <c r="BJ74">
        <v>0</v>
      </c>
      <c r="BK74">
        <v>1</v>
      </c>
      <c r="BL74">
        <v>0</v>
      </c>
      <c r="BM74">
        <v>1</v>
      </c>
      <c r="BN74">
        <v>1</v>
      </c>
      <c r="BO74">
        <v>0</v>
      </c>
      <c r="BP74">
        <v>0</v>
      </c>
      <c r="BQ74">
        <v>1</v>
      </c>
      <c r="BR74">
        <v>0</v>
      </c>
      <c r="BS74">
        <v>0</v>
      </c>
      <c r="BT74">
        <v>0</v>
      </c>
      <c r="BU74">
        <v>2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2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f t="shared" si="1"/>
        <v>20</v>
      </c>
    </row>
    <row r="75" spans="1:92" x14ac:dyDescent="0.35">
      <c r="A75" t="s">
        <v>166</v>
      </c>
      <c r="B75" t="s">
        <v>93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1</v>
      </c>
      <c r="N75">
        <v>0</v>
      </c>
      <c r="O75">
        <v>0</v>
      </c>
      <c r="P75">
        <v>1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1</v>
      </c>
      <c r="X75">
        <v>0</v>
      </c>
      <c r="Y75">
        <v>0</v>
      </c>
      <c r="Z75">
        <v>0</v>
      </c>
      <c r="AA75">
        <v>0</v>
      </c>
      <c r="AB75">
        <v>1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1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1</v>
      </c>
      <c r="AV75">
        <v>0</v>
      </c>
      <c r="AW75">
        <v>0</v>
      </c>
      <c r="AX75">
        <v>1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2</v>
      </c>
      <c r="BI75">
        <v>0</v>
      </c>
      <c r="BJ75">
        <v>0</v>
      </c>
      <c r="BK75">
        <v>2</v>
      </c>
      <c r="BL75">
        <v>0</v>
      </c>
      <c r="BM75">
        <v>1</v>
      </c>
      <c r="BN75">
        <v>0</v>
      </c>
      <c r="BO75">
        <v>0</v>
      </c>
      <c r="BP75">
        <v>0</v>
      </c>
      <c r="BQ75">
        <v>1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1</v>
      </c>
      <c r="CA75">
        <v>0</v>
      </c>
      <c r="CB75">
        <v>0</v>
      </c>
      <c r="CC75">
        <v>0</v>
      </c>
      <c r="CD75">
        <v>2</v>
      </c>
      <c r="CE75">
        <v>0</v>
      </c>
      <c r="CF75">
        <v>0</v>
      </c>
      <c r="CG75">
        <v>1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f t="shared" si="1"/>
        <v>17</v>
      </c>
    </row>
    <row r="76" spans="1:92" x14ac:dyDescent="0.35">
      <c r="A76" t="s">
        <v>167</v>
      </c>
      <c r="B76" t="s">
        <v>93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1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1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2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1</v>
      </c>
      <c r="AS76">
        <v>0</v>
      </c>
      <c r="AT76">
        <v>0</v>
      </c>
      <c r="AU76">
        <v>0</v>
      </c>
      <c r="AV76">
        <v>1</v>
      </c>
      <c r="AW76">
        <v>1</v>
      </c>
      <c r="AX76">
        <v>0</v>
      </c>
      <c r="AY76">
        <v>1</v>
      </c>
      <c r="AZ76">
        <v>0</v>
      </c>
      <c r="BA76">
        <v>0</v>
      </c>
      <c r="BB76">
        <v>0</v>
      </c>
      <c r="BC76">
        <v>0</v>
      </c>
      <c r="BD76">
        <v>1</v>
      </c>
      <c r="BE76">
        <v>0</v>
      </c>
      <c r="BF76">
        <v>1</v>
      </c>
      <c r="BG76">
        <v>0</v>
      </c>
      <c r="BH76">
        <v>1</v>
      </c>
      <c r="BI76">
        <v>0</v>
      </c>
      <c r="BJ76">
        <v>0</v>
      </c>
      <c r="BK76">
        <v>1</v>
      </c>
      <c r="BL76">
        <v>0</v>
      </c>
      <c r="BM76">
        <v>0</v>
      </c>
      <c r="BN76">
        <v>0</v>
      </c>
      <c r="BO76">
        <v>1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1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f t="shared" si="1"/>
        <v>14</v>
      </c>
    </row>
    <row r="77" spans="1:92" x14ac:dyDescent="0.35">
      <c r="A77" t="s">
        <v>168</v>
      </c>
      <c r="B77" t="s">
        <v>93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1</v>
      </c>
      <c r="M77">
        <v>0</v>
      </c>
      <c r="N77">
        <v>0</v>
      </c>
      <c r="O77">
        <v>0</v>
      </c>
      <c r="P77">
        <v>0</v>
      </c>
      <c r="Q77">
        <v>1</v>
      </c>
      <c r="R77">
        <v>2</v>
      </c>
      <c r="S77">
        <v>0</v>
      </c>
      <c r="T77">
        <v>0</v>
      </c>
      <c r="U77">
        <v>0</v>
      </c>
      <c r="V77">
        <v>0</v>
      </c>
      <c r="W77">
        <v>1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1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1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1</v>
      </c>
      <c r="AU77">
        <v>0</v>
      </c>
      <c r="AV77">
        <v>0</v>
      </c>
      <c r="AW77">
        <v>1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1</v>
      </c>
      <c r="BK77">
        <v>0</v>
      </c>
      <c r="BL77">
        <v>1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1</v>
      </c>
      <c r="CA77">
        <v>1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1</v>
      </c>
      <c r="CM77">
        <v>0</v>
      </c>
      <c r="CN77">
        <f t="shared" si="1"/>
        <v>14</v>
      </c>
    </row>
    <row r="78" spans="1:92" x14ac:dyDescent="0.35">
      <c r="A78" t="s">
        <v>169</v>
      </c>
      <c r="B78" t="s">
        <v>93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1</v>
      </c>
      <c r="L78">
        <v>0</v>
      </c>
      <c r="M78">
        <v>1</v>
      </c>
      <c r="N78">
        <v>0</v>
      </c>
      <c r="O78">
        <v>0</v>
      </c>
      <c r="P78">
        <v>1</v>
      </c>
      <c r="Q78">
        <v>0</v>
      </c>
      <c r="R78">
        <v>0</v>
      </c>
      <c r="S78">
        <v>0</v>
      </c>
      <c r="T78">
        <v>1</v>
      </c>
      <c r="U78">
        <v>0</v>
      </c>
      <c r="V78">
        <v>0</v>
      </c>
      <c r="W78">
        <v>1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1</v>
      </c>
      <c r="AL78">
        <v>0</v>
      </c>
      <c r="AM78">
        <v>2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1</v>
      </c>
      <c r="AY78">
        <v>0</v>
      </c>
      <c r="AZ78">
        <v>2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1</v>
      </c>
      <c r="BI78">
        <v>0</v>
      </c>
      <c r="BJ78">
        <v>0</v>
      </c>
      <c r="BK78">
        <v>0</v>
      </c>
      <c r="BL78">
        <v>1</v>
      </c>
      <c r="BM78">
        <v>0</v>
      </c>
      <c r="BN78">
        <v>1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1</v>
      </c>
      <c r="CL78">
        <v>0</v>
      </c>
      <c r="CM78">
        <v>0</v>
      </c>
      <c r="CN78">
        <f t="shared" si="1"/>
        <v>15</v>
      </c>
    </row>
    <row r="79" spans="1:92" x14ac:dyDescent="0.35">
      <c r="A79" t="s">
        <v>170</v>
      </c>
      <c r="B79" t="s">
        <v>93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1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1</v>
      </c>
      <c r="X79">
        <v>0</v>
      </c>
      <c r="Y79">
        <v>1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2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1</v>
      </c>
      <c r="AU79">
        <v>0</v>
      </c>
      <c r="AV79">
        <v>0</v>
      </c>
      <c r="AW79">
        <v>0</v>
      </c>
      <c r="AX79">
        <v>1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1</v>
      </c>
      <c r="BI79">
        <v>1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1</v>
      </c>
      <c r="BQ79">
        <v>1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f t="shared" si="1"/>
        <v>11</v>
      </c>
    </row>
    <row r="80" spans="1:92" x14ac:dyDescent="0.35">
      <c r="A80" t="s">
        <v>171</v>
      </c>
      <c r="B80" t="s">
        <v>93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1</v>
      </c>
      <c r="S80">
        <v>1</v>
      </c>
      <c r="T80">
        <v>0</v>
      </c>
      <c r="U80">
        <v>0</v>
      </c>
      <c r="V80">
        <v>0</v>
      </c>
      <c r="W80">
        <v>2</v>
      </c>
      <c r="X80">
        <v>0</v>
      </c>
      <c r="Y80">
        <v>0</v>
      </c>
      <c r="Z80">
        <v>1</v>
      </c>
      <c r="AA80">
        <v>1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1</v>
      </c>
      <c r="AM80">
        <v>1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1</v>
      </c>
      <c r="AY80">
        <v>2</v>
      </c>
      <c r="AZ80">
        <v>2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4</v>
      </c>
      <c r="BI80">
        <v>0</v>
      </c>
      <c r="BJ80">
        <v>0</v>
      </c>
      <c r="BK80">
        <v>1</v>
      </c>
      <c r="BL80">
        <v>0</v>
      </c>
      <c r="BM80">
        <v>0</v>
      </c>
      <c r="BN80">
        <v>2</v>
      </c>
      <c r="BO80">
        <v>0</v>
      </c>
      <c r="BP80">
        <v>0</v>
      </c>
      <c r="BQ80">
        <v>1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2</v>
      </c>
      <c r="BZ80">
        <v>4</v>
      </c>
      <c r="CA80">
        <v>1</v>
      </c>
      <c r="CB80">
        <v>0</v>
      </c>
      <c r="CC80">
        <v>0</v>
      </c>
      <c r="CD80">
        <v>2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1</v>
      </c>
      <c r="CK80">
        <v>0</v>
      </c>
      <c r="CL80">
        <v>0</v>
      </c>
      <c r="CM80">
        <v>0</v>
      </c>
      <c r="CN80">
        <f t="shared" si="1"/>
        <v>31</v>
      </c>
    </row>
    <row r="81" spans="1:92" x14ac:dyDescent="0.35">
      <c r="A81" t="s">
        <v>172</v>
      </c>
      <c r="B81" t="s">
        <v>93</v>
      </c>
      <c r="C81">
        <v>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1</v>
      </c>
      <c r="N81">
        <v>0</v>
      </c>
      <c r="O81">
        <v>0</v>
      </c>
      <c r="P81">
        <v>0</v>
      </c>
      <c r="Q81">
        <v>0</v>
      </c>
      <c r="R81">
        <v>1</v>
      </c>
      <c r="S81">
        <v>0</v>
      </c>
      <c r="T81">
        <v>0</v>
      </c>
      <c r="U81">
        <v>0</v>
      </c>
      <c r="V81">
        <v>0</v>
      </c>
      <c r="W81">
        <v>1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2</v>
      </c>
      <c r="AU81">
        <v>0</v>
      </c>
      <c r="AV81">
        <v>0</v>
      </c>
      <c r="AW81">
        <v>0</v>
      </c>
      <c r="AX81">
        <v>0</v>
      </c>
      <c r="AY81">
        <v>1</v>
      </c>
      <c r="AZ81">
        <v>1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2</v>
      </c>
      <c r="BI81">
        <v>0</v>
      </c>
      <c r="BJ81">
        <v>0</v>
      </c>
      <c r="BK81">
        <v>1</v>
      </c>
      <c r="BL81">
        <v>0</v>
      </c>
      <c r="BM81">
        <v>0</v>
      </c>
      <c r="BN81">
        <v>1</v>
      </c>
      <c r="BO81">
        <v>0</v>
      </c>
      <c r="BP81">
        <v>1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1</v>
      </c>
      <c r="BY81">
        <v>1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f t="shared" si="1"/>
        <v>15</v>
      </c>
    </row>
    <row r="82" spans="1:92" x14ac:dyDescent="0.35">
      <c r="A82" t="s">
        <v>173</v>
      </c>
      <c r="B82" t="s">
        <v>93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1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1</v>
      </c>
      <c r="X82">
        <v>0</v>
      </c>
      <c r="Y82">
        <v>0</v>
      </c>
      <c r="Z82">
        <v>0</v>
      </c>
      <c r="AA82">
        <v>0</v>
      </c>
      <c r="AB82">
        <v>1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2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1</v>
      </c>
      <c r="AU82">
        <v>0</v>
      </c>
      <c r="AV82">
        <v>0</v>
      </c>
      <c r="AW82">
        <v>0</v>
      </c>
      <c r="AX82">
        <v>1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1</v>
      </c>
      <c r="BI82">
        <v>0</v>
      </c>
      <c r="BJ82">
        <v>0</v>
      </c>
      <c r="BK82">
        <v>0</v>
      </c>
      <c r="BL82">
        <v>0</v>
      </c>
      <c r="BM82">
        <v>1</v>
      </c>
      <c r="BN82">
        <v>0</v>
      </c>
      <c r="BO82">
        <v>0</v>
      </c>
      <c r="BP82">
        <v>0</v>
      </c>
      <c r="BQ82">
        <v>1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f t="shared" si="1"/>
        <v>10</v>
      </c>
    </row>
    <row r="83" spans="1:92" x14ac:dyDescent="0.35">
      <c r="A83" t="s">
        <v>174</v>
      </c>
      <c r="B83" t="s">
        <v>93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1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1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1</v>
      </c>
      <c r="BE83">
        <v>0</v>
      </c>
      <c r="BF83">
        <v>0</v>
      </c>
      <c r="BG83">
        <v>0</v>
      </c>
      <c r="BH83">
        <v>1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1</v>
      </c>
      <c r="BZ83">
        <v>1</v>
      </c>
      <c r="CA83">
        <v>0</v>
      </c>
      <c r="CB83">
        <v>4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1</v>
      </c>
      <c r="CN83">
        <f t="shared" si="1"/>
        <v>11</v>
      </c>
    </row>
    <row r="84" spans="1:92" x14ac:dyDescent="0.35">
      <c r="A84" t="s">
        <v>175</v>
      </c>
      <c r="B84" t="s">
        <v>93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1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1</v>
      </c>
      <c r="S84">
        <v>0</v>
      </c>
      <c r="T84">
        <v>4</v>
      </c>
      <c r="U84">
        <v>0</v>
      </c>
      <c r="V84">
        <v>0</v>
      </c>
      <c r="W84">
        <v>0</v>
      </c>
      <c r="X84">
        <v>1</v>
      </c>
      <c r="Y84">
        <v>1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1</v>
      </c>
      <c r="AJ84">
        <v>0</v>
      </c>
      <c r="AK84">
        <v>0</v>
      </c>
      <c r="AL84">
        <v>2</v>
      </c>
      <c r="AM84">
        <v>1</v>
      </c>
      <c r="AN84">
        <v>1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1</v>
      </c>
      <c r="AZ84">
        <v>3</v>
      </c>
      <c r="BA84">
        <v>0</v>
      </c>
      <c r="BB84">
        <v>0</v>
      </c>
      <c r="BC84">
        <v>0</v>
      </c>
      <c r="BD84">
        <v>0</v>
      </c>
      <c r="BE84">
        <v>1</v>
      </c>
      <c r="BF84">
        <v>0</v>
      </c>
      <c r="BG84">
        <v>0</v>
      </c>
      <c r="BH84">
        <v>1</v>
      </c>
      <c r="BI84">
        <v>1</v>
      </c>
      <c r="BJ84">
        <v>0</v>
      </c>
      <c r="BK84">
        <v>0</v>
      </c>
      <c r="BL84">
        <v>0</v>
      </c>
      <c r="BM84">
        <v>0</v>
      </c>
      <c r="BN84">
        <v>1</v>
      </c>
      <c r="BO84">
        <v>0</v>
      </c>
      <c r="BP84">
        <v>0</v>
      </c>
      <c r="BQ84">
        <v>1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1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1</v>
      </c>
      <c r="CE84">
        <v>0</v>
      </c>
      <c r="CF84">
        <v>0</v>
      </c>
      <c r="CG84">
        <v>0</v>
      </c>
      <c r="CH84">
        <v>0</v>
      </c>
      <c r="CI84">
        <v>1</v>
      </c>
      <c r="CJ84">
        <v>0</v>
      </c>
      <c r="CK84">
        <v>1</v>
      </c>
      <c r="CL84">
        <v>0</v>
      </c>
      <c r="CM84">
        <v>0</v>
      </c>
      <c r="CN84">
        <f t="shared" si="1"/>
        <v>26</v>
      </c>
    </row>
    <row r="85" spans="1:92" x14ac:dyDescent="0.35">
      <c r="A85" t="s">
        <v>176</v>
      </c>
      <c r="B85" t="s">
        <v>93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1</v>
      </c>
      <c r="J85">
        <v>0</v>
      </c>
      <c r="K85">
        <v>1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1</v>
      </c>
      <c r="X85">
        <v>0</v>
      </c>
      <c r="Y85">
        <v>0</v>
      </c>
      <c r="Z85">
        <v>0</v>
      </c>
      <c r="AA85">
        <v>0</v>
      </c>
      <c r="AB85">
        <v>1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1</v>
      </c>
      <c r="AU85">
        <v>0</v>
      </c>
      <c r="AV85">
        <v>0</v>
      </c>
      <c r="AW85">
        <v>0</v>
      </c>
      <c r="AX85">
        <v>0</v>
      </c>
      <c r="AY85">
        <v>1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2</v>
      </c>
      <c r="BI85">
        <v>0</v>
      </c>
      <c r="BJ85">
        <v>0</v>
      </c>
      <c r="BK85">
        <v>0</v>
      </c>
      <c r="BL85">
        <v>1</v>
      </c>
      <c r="BM85">
        <v>0</v>
      </c>
      <c r="BN85">
        <v>0</v>
      </c>
      <c r="BO85">
        <v>0</v>
      </c>
      <c r="BP85">
        <v>0</v>
      </c>
      <c r="BQ85">
        <v>1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1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f t="shared" si="1"/>
        <v>11</v>
      </c>
    </row>
    <row r="86" spans="1:92" x14ac:dyDescent="0.35">
      <c r="A86" t="s">
        <v>177</v>
      </c>
      <c r="B86" t="s">
        <v>93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1</v>
      </c>
      <c r="M86">
        <v>0</v>
      </c>
      <c r="N86">
        <v>0</v>
      </c>
      <c r="O86">
        <v>0</v>
      </c>
      <c r="P86">
        <v>0</v>
      </c>
      <c r="Q86">
        <v>0</v>
      </c>
      <c r="R86">
        <v>1</v>
      </c>
      <c r="S86">
        <v>0</v>
      </c>
      <c r="T86">
        <v>2</v>
      </c>
      <c r="U86">
        <v>0</v>
      </c>
      <c r="V86">
        <v>0</v>
      </c>
      <c r="W86">
        <v>0</v>
      </c>
      <c r="X86">
        <v>1</v>
      </c>
      <c r="Y86">
        <v>0</v>
      </c>
      <c r="Z86">
        <v>0</v>
      </c>
      <c r="AA86">
        <v>0</v>
      </c>
      <c r="AB86">
        <v>1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1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1</v>
      </c>
      <c r="AR86">
        <v>0</v>
      </c>
      <c r="AS86">
        <v>0</v>
      </c>
      <c r="AT86">
        <v>1</v>
      </c>
      <c r="AU86">
        <v>0</v>
      </c>
      <c r="AV86">
        <v>0</v>
      </c>
      <c r="AW86">
        <v>0</v>
      </c>
      <c r="AX86">
        <v>0</v>
      </c>
      <c r="AY86">
        <v>1</v>
      </c>
      <c r="AZ86">
        <v>0</v>
      </c>
      <c r="BA86">
        <v>0</v>
      </c>
      <c r="BB86">
        <v>0</v>
      </c>
      <c r="BC86">
        <v>0</v>
      </c>
      <c r="BD86">
        <v>1</v>
      </c>
      <c r="BE86">
        <v>0</v>
      </c>
      <c r="BF86">
        <v>0</v>
      </c>
      <c r="BG86">
        <v>0</v>
      </c>
      <c r="BH86">
        <v>1</v>
      </c>
      <c r="BI86">
        <v>0</v>
      </c>
      <c r="BJ86">
        <v>0</v>
      </c>
      <c r="BK86">
        <v>0</v>
      </c>
      <c r="BL86">
        <v>1</v>
      </c>
      <c r="BM86">
        <v>0</v>
      </c>
      <c r="BN86">
        <v>0</v>
      </c>
      <c r="BO86">
        <v>0</v>
      </c>
      <c r="BP86">
        <v>0</v>
      </c>
      <c r="BQ86">
        <v>1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f t="shared" si="1"/>
        <v>14</v>
      </c>
    </row>
    <row r="87" spans="1:92" x14ac:dyDescent="0.35">
      <c r="A87" t="s">
        <v>178</v>
      </c>
      <c r="B87" t="s">
        <v>93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1</v>
      </c>
      <c r="Q87">
        <v>0</v>
      </c>
      <c r="R87">
        <v>3</v>
      </c>
      <c r="S87">
        <v>0</v>
      </c>
      <c r="T87">
        <v>0</v>
      </c>
      <c r="U87">
        <v>0</v>
      </c>
      <c r="V87">
        <v>0</v>
      </c>
      <c r="W87">
        <v>0</v>
      </c>
      <c r="X87">
        <v>1</v>
      </c>
      <c r="Y87">
        <v>1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1</v>
      </c>
      <c r="AL87">
        <v>1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1</v>
      </c>
      <c r="AU87">
        <v>0</v>
      </c>
      <c r="AV87">
        <v>0</v>
      </c>
      <c r="AW87">
        <v>0</v>
      </c>
      <c r="AX87">
        <v>0</v>
      </c>
      <c r="AY87">
        <v>2</v>
      </c>
      <c r="AZ87">
        <v>0</v>
      </c>
      <c r="BA87">
        <v>0</v>
      </c>
      <c r="BB87">
        <v>0</v>
      </c>
      <c r="BC87">
        <v>0</v>
      </c>
      <c r="BD87">
        <v>2</v>
      </c>
      <c r="BE87">
        <v>0</v>
      </c>
      <c r="BF87">
        <v>0</v>
      </c>
      <c r="BG87">
        <v>0</v>
      </c>
      <c r="BH87">
        <v>2</v>
      </c>
      <c r="BI87">
        <v>0</v>
      </c>
      <c r="BJ87">
        <v>0</v>
      </c>
      <c r="BK87">
        <v>0</v>
      </c>
      <c r="BL87">
        <v>1</v>
      </c>
      <c r="BM87">
        <v>0</v>
      </c>
      <c r="BN87">
        <v>1</v>
      </c>
      <c r="BO87">
        <v>0</v>
      </c>
      <c r="BP87">
        <v>1</v>
      </c>
      <c r="BQ87">
        <v>0</v>
      </c>
      <c r="BR87">
        <v>2</v>
      </c>
      <c r="BS87">
        <v>0</v>
      </c>
      <c r="BT87">
        <v>1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1</v>
      </c>
      <c r="CK87">
        <v>0</v>
      </c>
      <c r="CL87">
        <v>0</v>
      </c>
      <c r="CM87">
        <v>0</v>
      </c>
      <c r="CN87">
        <f t="shared" si="1"/>
        <v>22</v>
      </c>
    </row>
    <row r="88" spans="1:92" x14ac:dyDescent="0.35">
      <c r="A88" t="s">
        <v>179</v>
      </c>
      <c r="B88" t="s">
        <v>93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1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1</v>
      </c>
      <c r="AZ88">
        <v>1</v>
      </c>
      <c r="BA88">
        <v>0</v>
      </c>
      <c r="BB88">
        <v>0</v>
      </c>
      <c r="BC88">
        <v>0</v>
      </c>
      <c r="BD88">
        <v>1</v>
      </c>
      <c r="BE88">
        <v>0</v>
      </c>
      <c r="BF88">
        <v>1</v>
      </c>
      <c r="BG88">
        <v>0</v>
      </c>
      <c r="BH88">
        <v>1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1</v>
      </c>
      <c r="BO88">
        <v>0</v>
      </c>
      <c r="BP88">
        <v>0</v>
      </c>
      <c r="BQ88">
        <v>1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f t="shared" si="1"/>
        <v>8</v>
      </c>
    </row>
    <row r="89" spans="1:92" x14ac:dyDescent="0.35">
      <c r="A89" t="s">
        <v>180</v>
      </c>
      <c r="B89" t="s">
        <v>93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2</v>
      </c>
      <c r="W89">
        <v>1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1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1</v>
      </c>
      <c r="AS89">
        <v>1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1</v>
      </c>
      <c r="AZ89">
        <v>0</v>
      </c>
      <c r="BA89">
        <v>0</v>
      </c>
      <c r="BB89">
        <v>0</v>
      </c>
      <c r="BC89">
        <v>0</v>
      </c>
      <c r="BD89">
        <v>1</v>
      </c>
      <c r="BE89">
        <v>0</v>
      </c>
      <c r="BF89">
        <v>0</v>
      </c>
      <c r="BG89">
        <v>0</v>
      </c>
      <c r="BH89">
        <v>2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3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1</v>
      </c>
      <c r="BV89">
        <v>0</v>
      </c>
      <c r="BW89">
        <v>0</v>
      </c>
      <c r="BX89">
        <v>0</v>
      </c>
      <c r="BY89">
        <v>2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1</v>
      </c>
      <c r="CM89">
        <v>0</v>
      </c>
      <c r="CN89">
        <f t="shared" si="1"/>
        <v>17</v>
      </c>
    </row>
    <row r="90" spans="1:92" x14ac:dyDescent="0.35">
      <c r="A90" t="s">
        <v>181</v>
      </c>
      <c r="B90" t="s">
        <v>93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1</v>
      </c>
      <c r="X90">
        <v>0</v>
      </c>
      <c r="Y90">
        <v>0</v>
      </c>
      <c r="Z90">
        <v>0</v>
      </c>
      <c r="AA90">
        <v>0</v>
      </c>
      <c r="AB90">
        <v>1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1</v>
      </c>
      <c r="AT90">
        <v>0</v>
      </c>
      <c r="AU90">
        <v>0</v>
      </c>
      <c r="AV90">
        <v>0</v>
      </c>
      <c r="AW90">
        <v>0</v>
      </c>
      <c r="AX90">
        <v>1</v>
      </c>
      <c r="AY90">
        <v>0</v>
      </c>
      <c r="AZ90">
        <v>2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1</v>
      </c>
      <c r="BI90">
        <v>0</v>
      </c>
      <c r="BJ90">
        <v>0</v>
      </c>
      <c r="BK90">
        <v>0</v>
      </c>
      <c r="BL90">
        <v>0</v>
      </c>
      <c r="BM90">
        <v>1</v>
      </c>
      <c r="BN90">
        <v>0</v>
      </c>
      <c r="BO90">
        <v>0</v>
      </c>
      <c r="BP90">
        <v>1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1</v>
      </c>
      <c r="CL90">
        <v>0</v>
      </c>
      <c r="CM90">
        <v>0</v>
      </c>
      <c r="CN90">
        <f t="shared" si="1"/>
        <v>10</v>
      </c>
    </row>
    <row r="91" spans="1:92" x14ac:dyDescent="0.35">
      <c r="A91" t="s">
        <v>182</v>
      </c>
      <c r="B91" t="s">
        <v>93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1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1</v>
      </c>
      <c r="U91">
        <v>0</v>
      </c>
      <c r="V91">
        <v>0</v>
      </c>
      <c r="W91">
        <v>1</v>
      </c>
      <c r="X91">
        <v>0</v>
      </c>
      <c r="Y91">
        <v>2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1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1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1</v>
      </c>
      <c r="AZ91">
        <v>0</v>
      </c>
      <c r="BA91">
        <v>0</v>
      </c>
      <c r="BB91">
        <v>0</v>
      </c>
      <c r="BC91">
        <v>0</v>
      </c>
      <c r="BD91">
        <v>1</v>
      </c>
      <c r="BE91">
        <v>0</v>
      </c>
      <c r="BF91">
        <v>0</v>
      </c>
      <c r="BG91">
        <v>0</v>
      </c>
      <c r="BH91">
        <v>2</v>
      </c>
      <c r="BI91">
        <v>0</v>
      </c>
      <c r="BJ91">
        <v>0</v>
      </c>
      <c r="BK91">
        <v>1</v>
      </c>
      <c r="BL91">
        <v>0</v>
      </c>
      <c r="BM91">
        <v>0</v>
      </c>
      <c r="BN91">
        <v>1</v>
      </c>
      <c r="BO91">
        <v>0</v>
      </c>
      <c r="BP91">
        <v>0</v>
      </c>
      <c r="BQ91">
        <v>1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1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f t="shared" si="1"/>
        <v>15</v>
      </c>
    </row>
    <row r="92" spans="1:92" x14ac:dyDescent="0.35">
      <c r="A92" t="s">
        <v>183</v>
      </c>
      <c r="B92" t="s">
        <v>93</v>
      </c>
      <c r="C92">
        <v>0</v>
      </c>
      <c r="D92">
        <v>1</v>
      </c>
      <c r="E92">
        <v>0</v>
      </c>
      <c r="F92">
        <v>0</v>
      </c>
      <c r="G92">
        <v>0</v>
      </c>
      <c r="H92">
        <v>1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1</v>
      </c>
      <c r="S92">
        <v>0</v>
      </c>
      <c r="T92">
        <v>0</v>
      </c>
      <c r="U92">
        <v>0</v>
      </c>
      <c r="V92">
        <v>0</v>
      </c>
      <c r="W92">
        <v>1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1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1</v>
      </c>
      <c r="AZ92">
        <v>1</v>
      </c>
      <c r="BA92">
        <v>0</v>
      </c>
      <c r="BB92">
        <v>0</v>
      </c>
      <c r="BC92">
        <v>0</v>
      </c>
      <c r="BD92">
        <v>1</v>
      </c>
      <c r="BE92">
        <v>0</v>
      </c>
      <c r="BF92">
        <v>1</v>
      </c>
      <c r="BG92">
        <v>0</v>
      </c>
      <c r="BH92">
        <v>2</v>
      </c>
      <c r="BI92">
        <v>0</v>
      </c>
      <c r="BJ92">
        <v>0</v>
      </c>
      <c r="BK92">
        <v>1</v>
      </c>
      <c r="BL92">
        <v>0</v>
      </c>
      <c r="BM92">
        <v>0</v>
      </c>
      <c r="BN92">
        <v>1</v>
      </c>
      <c r="BO92">
        <v>0</v>
      </c>
      <c r="BP92">
        <v>0</v>
      </c>
      <c r="BQ92">
        <v>1</v>
      </c>
      <c r="BR92">
        <v>1</v>
      </c>
      <c r="BS92">
        <v>0</v>
      </c>
      <c r="BT92">
        <v>0</v>
      </c>
      <c r="BU92">
        <v>0</v>
      </c>
      <c r="BV92">
        <v>0</v>
      </c>
      <c r="BW92">
        <v>1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f t="shared" si="1"/>
        <v>16</v>
      </c>
    </row>
    <row r="93" spans="1:92" x14ac:dyDescent="0.35">
      <c r="A93" t="s">
        <v>184</v>
      </c>
      <c r="B93" t="s">
        <v>93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1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1</v>
      </c>
      <c r="X93">
        <v>0</v>
      </c>
      <c r="Y93">
        <v>2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2</v>
      </c>
      <c r="AM93">
        <v>1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1</v>
      </c>
      <c r="AU93">
        <v>0</v>
      </c>
      <c r="AV93">
        <v>0</v>
      </c>
      <c r="AW93">
        <v>0</v>
      </c>
      <c r="AX93">
        <v>0</v>
      </c>
      <c r="AY93">
        <v>1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2</v>
      </c>
      <c r="BI93">
        <v>0</v>
      </c>
      <c r="BJ93">
        <v>0</v>
      </c>
      <c r="BK93">
        <v>2</v>
      </c>
      <c r="BL93">
        <v>0</v>
      </c>
      <c r="BM93">
        <v>0</v>
      </c>
      <c r="BN93">
        <v>1</v>
      </c>
      <c r="BO93">
        <v>0</v>
      </c>
      <c r="BP93">
        <v>0</v>
      </c>
      <c r="BQ93">
        <v>1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1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f t="shared" si="1"/>
        <v>16</v>
      </c>
    </row>
    <row r="94" spans="1:92" x14ac:dyDescent="0.35">
      <c r="A94" t="s">
        <v>185</v>
      </c>
      <c r="B94" t="s">
        <v>93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1</v>
      </c>
      <c r="M94">
        <v>0</v>
      </c>
      <c r="N94">
        <v>1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1</v>
      </c>
      <c r="X94">
        <v>0</v>
      </c>
      <c r="Y94">
        <v>0</v>
      </c>
      <c r="Z94">
        <v>0</v>
      </c>
      <c r="AA94">
        <v>0</v>
      </c>
      <c r="AB94">
        <v>1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1</v>
      </c>
      <c r="AJ94">
        <v>0</v>
      </c>
      <c r="AK94">
        <v>0</v>
      </c>
      <c r="AL94">
        <v>0</v>
      </c>
      <c r="AM94">
        <v>2</v>
      </c>
      <c r="AN94">
        <v>0</v>
      </c>
      <c r="AO94">
        <v>1</v>
      </c>
      <c r="AP94">
        <v>0</v>
      </c>
      <c r="AQ94">
        <v>0</v>
      </c>
      <c r="AR94">
        <v>0</v>
      </c>
      <c r="AS94">
        <v>1</v>
      </c>
      <c r="AT94">
        <v>1</v>
      </c>
      <c r="AU94">
        <v>0</v>
      </c>
      <c r="AV94">
        <v>0</v>
      </c>
      <c r="AW94">
        <v>0</v>
      </c>
      <c r="AX94">
        <v>0</v>
      </c>
      <c r="AY94">
        <v>1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2</v>
      </c>
      <c r="BI94">
        <v>0</v>
      </c>
      <c r="BJ94">
        <v>0</v>
      </c>
      <c r="BK94">
        <v>1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1</v>
      </c>
      <c r="BT94">
        <v>2</v>
      </c>
      <c r="BU94">
        <v>1</v>
      </c>
      <c r="BV94">
        <v>1</v>
      </c>
      <c r="BW94">
        <v>0</v>
      </c>
      <c r="BX94">
        <v>0</v>
      </c>
      <c r="BY94">
        <v>0</v>
      </c>
      <c r="BZ94">
        <v>1</v>
      </c>
      <c r="CA94">
        <v>0</v>
      </c>
      <c r="CB94">
        <v>0</v>
      </c>
      <c r="CC94">
        <v>0</v>
      </c>
      <c r="CD94">
        <v>1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f t="shared" si="1"/>
        <v>21</v>
      </c>
    </row>
    <row r="95" spans="1:92" x14ac:dyDescent="0.35">
      <c r="A95" t="s">
        <v>186</v>
      </c>
      <c r="B95" t="s">
        <v>93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1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1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1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1</v>
      </c>
      <c r="AZ95">
        <v>1</v>
      </c>
      <c r="BA95">
        <v>0</v>
      </c>
      <c r="BB95">
        <v>0</v>
      </c>
      <c r="BC95">
        <v>0</v>
      </c>
      <c r="BD95">
        <v>0</v>
      </c>
      <c r="BE95">
        <v>1</v>
      </c>
      <c r="BF95">
        <v>0</v>
      </c>
      <c r="BG95">
        <v>0</v>
      </c>
      <c r="BH95">
        <v>1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1</v>
      </c>
      <c r="BO95">
        <v>0</v>
      </c>
      <c r="BP95">
        <v>1</v>
      </c>
      <c r="BQ95">
        <v>0</v>
      </c>
      <c r="BR95">
        <v>1</v>
      </c>
      <c r="BS95">
        <v>0</v>
      </c>
      <c r="BT95">
        <v>0</v>
      </c>
      <c r="BU95">
        <v>0</v>
      </c>
      <c r="BV95">
        <v>0</v>
      </c>
      <c r="BW95">
        <v>1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1</v>
      </c>
      <c r="CD95">
        <v>1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f t="shared" si="1"/>
        <v>13</v>
      </c>
    </row>
    <row r="96" spans="1:92" x14ac:dyDescent="0.35">
      <c r="A96" t="s">
        <v>187</v>
      </c>
      <c r="B96" t="s">
        <v>93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1</v>
      </c>
      <c r="L96">
        <v>0</v>
      </c>
      <c r="M96">
        <v>0</v>
      </c>
      <c r="N96">
        <v>1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1</v>
      </c>
      <c r="Y96">
        <v>0</v>
      </c>
      <c r="Z96">
        <v>0</v>
      </c>
      <c r="AA96">
        <v>0</v>
      </c>
      <c r="AB96">
        <v>1</v>
      </c>
      <c r="AC96">
        <v>0</v>
      </c>
      <c r="AD96">
        <v>2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2</v>
      </c>
      <c r="AM96">
        <v>1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1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3</v>
      </c>
      <c r="BI96">
        <v>0</v>
      </c>
      <c r="BJ96">
        <v>0</v>
      </c>
      <c r="BK96">
        <v>2</v>
      </c>
      <c r="BL96">
        <v>1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1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1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f t="shared" si="1"/>
        <v>18</v>
      </c>
    </row>
    <row r="97" spans="1:92" x14ac:dyDescent="0.35">
      <c r="A97" t="s">
        <v>188</v>
      </c>
      <c r="B97" t="s">
        <v>93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1</v>
      </c>
      <c r="N97">
        <v>0</v>
      </c>
      <c r="O97">
        <v>0</v>
      </c>
      <c r="P97">
        <v>0</v>
      </c>
      <c r="Q97">
        <v>1</v>
      </c>
      <c r="R97">
        <v>0</v>
      </c>
      <c r="S97">
        <v>1</v>
      </c>
      <c r="T97">
        <v>0</v>
      </c>
      <c r="U97">
        <v>0</v>
      </c>
      <c r="V97">
        <v>1</v>
      </c>
      <c r="W97">
        <v>1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1</v>
      </c>
      <c r="BA97">
        <v>0</v>
      </c>
      <c r="BB97">
        <v>0</v>
      </c>
      <c r="BC97">
        <v>0</v>
      </c>
      <c r="BD97">
        <v>0</v>
      </c>
      <c r="BE97">
        <v>1</v>
      </c>
      <c r="BF97">
        <v>0</v>
      </c>
      <c r="BG97">
        <v>0</v>
      </c>
      <c r="BH97">
        <v>1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1</v>
      </c>
      <c r="CL97">
        <v>0</v>
      </c>
      <c r="CM97">
        <v>0</v>
      </c>
      <c r="CN97">
        <f t="shared" si="1"/>
        <v>9</v>
      </c>
    </row>
    <row r="98" spans="1:92" x14ac:dyDescent="0.35">
      <c r="A98" t="s">
        <v>189</v>
      </c>
      <c r="B98" t="s">
        <v>93</v>
      </c>
      <c r="C98">
        <v>0</v>
      </c>
      <c r="D98">
        <v>1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1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1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1</v>
      </c>
      <c r="AL98">
        <v>2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1</v>
      </c>
      <c r="AW98">
        <v>0</v>
      </c>
      <c r="AX98">
        <v>0</v>
      </c>
      <c r="AY98">
        <v>1</v>
      </c>
      <c r="AZ98">
        <v>2</v>
      </c>
      <c r="BA98">
        <v>0</v>
      </c>
      <c r="BB98">
        <v>0</v>
      </c>
      <c r="BC98">
        <v>0</v>
      </c>
      <c r="BD98">
        <v>1</v>
      </c>
      <c r="BE98">
        <v>0</v>
      </c>
      <c r="BF98">
        <v>1</v>
      </c>
      <c r="BG98">
        <v>0</v>
      </c>
      <c r="BH98">
        <v>2</v>
      </c>
      <c r="BI98">
        <v>0</v>
      </c>
      <c r="BJ98">
        <v>0</v>
      </c>
      <c r="BK98">
        <v>1</v>
      </c>
      <c r="BL98">
        <v>0</v>
      </c>
      <c r="BM98">
        <v>0</v>
      </c>
      <c r="BN98">
        <v>1</v>
      </c>
      <c r="BO98">
        <v>0</v>
      </c>
      <c r="BP98">
        <v>1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1</v>
      </c>
      <c r="CJ98">
        <v>0</v>
      </c>
      <c r="CK98">
        <v>0</v>
      </c>
      <c r="CL98">
        <v>0</v>
      </c>
      <c r="CM98">
        <v>0</v>
      </c>
      <c r="CN98">
        <f t="shared" si="1"/>
        <v>18</v>
      </c>
    </row>
    <row r="99" spans="1:92" x14ac:dyDescent="0.35">
      <c r="A99" t="s">
        <v>190</v>
      </c>
      <c r="B99" t="s">
        <v>93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3</v>
      </c>
      <c r="S99">
        <v>0</v>
      </c>
      <c r="T99">
        <v>1</v>
      </c>
      <c r="U99">
        <v>0</v>
      </c>
      <c r="V99">
        <v>0</v>
      </c>
      <c r="W99">
        <v>1</v>
      </c>
      <c r="X99">
        <v>0</v>
      </c>
      <c r="Y99">
        <v>1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1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1</v>
      </c>
      <c r="AU99">
        <v>0</v>
      </c>
      <c r="AV99">
        <v>1</v>
      </c>
      <c r="AW99">
        <v>0</v>
      </c>
      <c r="AX99">
        <v>0</v>
      </c>
      <c r="AY99">
        <v>1</v>
      </c>
      <c r="AZ99">
        <v>1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1</v>
      </c>
      <c r="BI99">
        <v>0</v>
      </c>
      <c r="BJ99">
        <v>0</v>
      </c>
      <c r="BK99">
        <v>1</v>
      </c>
      <c r="BL99">
        <v>0</v>
      </c>
      <c r="BM99">
        <v>0</v>
      </c>
      <c r="BN99">
        <v>1</v>
      </c>
      <c r="BO99">
        <v>0</v>
      </c>
      <c r="BP99">
        <v>0</v>
      </c>
      <c r="BQ99">
        <v>1</v>
      </c>
      <c r="BR99">
        <v>1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f t="shared" si="1"/>
        <v>16</v>
      </c>
    </row>
    <row r="100" spans="1:92" x14ac:dyDescent="0.35">
      <c r="A100" t="s">
        <v>191</v>
      </c>
      <c r="B100" t="s">
        <v>93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1</v>
      </c>
      <c r="K100">
        <v>0</v>
      </c>
      <c r="L100">
        <v>1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1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2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1</v>
      </c>
      <c r="AT100">
        <v>1</v>
      </c>
      <c r="AU100">
        <v>0</v>
      </c>
      <c r="AV100">
        <v>0</v>
      </c>
      <c r="AW100">
        <v>0</v>
      </c>
      <c r="AX100">
        <v>0</v>
      </c>
      <c r="AY100">
        <v>1</v>
      </c>
      <c r="AZ100">
        <v>0</v>
      </c>
      <c r="BA100">
        <v>0</v>
      </c>
      <c r="BB100">
        <v>0</v>
      </c>
      <c r="BC100">
        <v>1</v>
      </c>
      <c r="BD100">
        <v>0</v>
      </c>
      <c r="BE100">
        <v>0</v>
      </c>
      <c r="BF100">
        <v>0</v>
      </c>
      <c r="BG100">
        <v>0</v>
      </c>
      <c r="BH100">
        <v>4</v>
      </c>
      <c r="BI100">
        <v>0</v>
      </c>
      <c r="BJ100">
        <v>0</v>
      </c>
      <c r="BK100">
        <v>1</v>
      </c>
      <c r="BL100">
        <v>0</v>
      </c>
      <c r="BM100">
        <v>0</v>
      </c>
      <c r="BN100">
        <v>1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1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f t="shared" si="1"/>
        <v>16</v>
      </c>
    </row>
    <row r="101" spans="1:92" x14ac:dyDescent="0.35">
      <c r="A101" t="s">
        <v>192</v>
      </c>
      <c r="B101" t="s">
        <v>93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1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2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1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1</v>
      </c>
      <c r="BJ101">
        <v>0</v>
      </c>
      <c r="BK101">
        <v>3</v>
      </c>
      <c r="BL101">
        <v>1</v>
      </c>
      <c r="BM101">
        <v>0</v>
      </c>
      <c r="BN101">
        <v>0</v>
      </c>
      <c r="BO101">
        <v>0</v>
      </c>
      <c r="BP101">
        <v>1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1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f t="shared" si="1"/>
        <v>11</v>
      </c>
    </row>
    <row r="102" spans="1:92" x14ac:dyDescent="0.35">
      <c r="A102" t="s">
        <v>193</v>
      </c>
      <c r="B102" t="s">
        <v>93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1</v>
      </c>
      <c r="S102">
        <v>4</v>
      </c>
      <c r="T102">
        <v>1</v>
      </c>
      <c r="U102">
        <v>0</v>
      </c>
      <c r="V102">
        <v>0</v>
      </c>
      <c r="W102">
        <v>1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1</v>
      </c>
      <c r="AO102">
        <v>0</v>
      </c>
      <c r="AP102">
        <v>0</v>
      </c>
      <c r="AQ102">
        <v>0</v>
      </c>
      <c r="AR102">
        <v>0</v>
      </c>
      <c r="AS102">
        <v>1</v>
      </c>
      <c r="AT102">
        <v>1</v>
      </c>
      <c r="AU102">
        <v>0</v>
      </c>
      <c r="AV102">
        <v>0</v>
      </c>
      <c r="AW102">
        <v>0</v>
      </c>
      <c r="AX102">
        <v>0</v>
      </c>
      <c r="AY102">
        <v>1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2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1</v>
      </c>
      <c r="BO102">
        <v>0</v>
      </c>
      <c r="BP102">
        <v>0</v>
      </c>
      <c r="BQ102">
        <v>1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1</v>
      </c>
      <c r="CL102">
        <v>1</v>
      </c>
      <c r="CM102">
        <v>0</v>
      </c>
      <c r="CN102">
        <f t="shared" si="1"/>
        <v>17</v>
      </c>
    </row>
    <row r="103" spans="1:92" x14ac:dyDescent="0.35">
      <c r="A103" t="s">
        <v>194</v>
      </c>
      <c r="B103" t="s">
        <v>93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2</v>
      </c>
      <c r="S103">
        <v>0</v>
      </c>
      <c r="T103">
        <v>0</v>
      </c>
      <c r="U103">
        <v>0</v>
      </c>
      <c r="V103">
        <v>0</v>
      </c>
      <c r="W103">
        <v>1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1</v>
      </c>
      <c r="AZ103">
        <v>1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1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1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1</v>
      </c>
      <c r="BX103">
        <v>0</v>
      </c>
      <c r="BY103">
        <v>2</v>
      </c>
      <c r="BZ103">
        <v>0</v>
      </c>
      <c r="CA103">
        <v>0</v>
      </c>
      <c r="CB103">
        <v>0</v>
      </c>
      <c r="CC103">
        <v>0</v>
      </c>
      <c r="CD103">
        <v>2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2</v>
      </c>
      <c r="CK103">
        <v>0</v>
      </c>
      <c r="CL103">
        <v>0</v>
      </c>
      <c r="CM103">
        <v>0</v>
      </c>
      <c r="CN103">
        <f t="shared" si="1"/>
        <v>14</v>
      </c>
    </row>
    <row r="104" spans="1:92" x14ac:dyDescent="0.35">
      <c r="A104" t="s">
        <v>195</v>
      </c>
      <c r="B104" t="s">
        <v>93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1</v>
      </c>
      <c r="I104">
        <v>0</v>
      </c>
      <c r="J104">
        <v>0</v>
      </c>
      <c r="K104">
        <v>0</v>
      </c>
      <c r="L104">
        <v>0</v>
      </c>
      <c r="M104">
        <v>1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5</v>
      </c>
      <c r="U104">
        <v>0</v>
      </c>
      <c r="V104">
        <v>0</v>
      </c>
      <c r="W104">
        <v>1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1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1</v>
      </c>
      <c r="AW104">
        <v>0</v>
      </c>
      <c r="AX104">
        <v>0</v>
      </c>
      <c r="AY104">
        <v>1</v>
      </c>
      <c r="AZ104">
        <v>0</v>
      </c>
      <c r="BA104">
        <v>0</v>
      </c>
      <c r="BB104">
        <v>0</v>
      </c>
      <c r="BC104">
        <v>0</v>
      </c>
      <c r="BD104">
        <v>1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1</v>
      </c>
      <c r="BO104">
        <v>0</v>
      </c>
      <c r="BP104">
        <v>0</v>
      </c>
      <c r="BQ104">
        <v>1</v>
      </c>
      <c r="BR104">
        <v>1</v>
      </c>
      <c r="BS104">
        <v>0</v>
      </c>
      <c r="BT104">
        <v>0</v>
      </c>
      <c r="BU104">
        <v>0</v>
      </c>
      <c r="BV104">
        <v>0</v>
      </c>
      <c r="BW104">
        <v>2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1</v>
      </c>
      <c r="CM104">
        <v>1</v>
      </c>
      <c r="CN104">
        <f t="shared" si="1"/>
        <v>19</v>
      </c>
    </row>
    <row r="105" spans="1:92" x14ac:dyDescent="0.35">
      <c r="A105" t="s">
        <v>196</v>
      </c>
      <c r="B105" t="s">
        <v>93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1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1</v>
      </c>
      <c r="X105">
        <v>0</v>
      </c>
      <c r="Y105">
        <v>1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1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1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2</v>
      </c>
      <c r="BI105">
        <v>0</v>
      </c>
      <c r="BJ105">
        <v>0</v>
      </c>
      <c r="BK105">
        <v>0</v>
      </c>
      <c r="BL105">
        <v>0</v>
      </c>
      <c r="BM105">
        <v>1</v>
      </c>
      <c r="BN105">
        <v>0</v>
      </c>
      <c r="BO105">
        <v>0</v>
      </c>
      <c r="BP105">
        <v>1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f t="shared" si="1"/>
        <v>9</v>
      </c>
    </row>
    <row r="106" spans="1:92" x14ac:dyDescent="0.35">
      <c r="A106" t="s">
        <v>197</v>
      </c>
      <c r="B106" t="s">
        <v>93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1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1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1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2</v>
      </c>
      <c r="AZ106">
        <v>1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1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1</v>
      </c>
      <c r="BS106">
        <v>0</v>
      </c>
      <c r="BT106">
        <v>0</v>
      </c>
      <c r="BU106">
        <v>0</v>
      </c>
      <c r="BV106">
        <v>0</v>
      </c>
      <c r="BW106">
        <v>1</v>
      </c>
      <c r="BX106">
        <v>0</v>
      </c>
      <c r="BY106">
        <v>1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1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f t="shared" si="1"/>
        <v>11</v>
      </c>
    </row>
    <row r="107" spans="1:92" x14ac:dyDescent="0.35">
      <c r="A107" t="s">
        <v>198</v>
      </c>
      <c r="B107" t="s">
        <v>93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2</v>
      </c>
      <c r="X107">
        <v>0</v>
      </c>
      <c r="Y107">
        <v>0</v>
      </c>
      <c r="Z107">
        <v>0</v>
      </c>
      <c r="AA107">
        <v>0</v>
      </c>
      <c r="AB107">
        <v>1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2</v>
      </c>
      <c r="AM107">
        <v>1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1</v>
      </c>
      <c r="AT107">
        <v>1</v>
      </c>
      <c r="AU107">
        <v>0</v>
      </c>
      <c r="AV107">
        <v>0</v>
      </c>
      <c r="AW107">
        <v>0</v>
      </c>
      <c r="AX107">
        <v>1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1</v>
      </c>
      <c r="BI107">
        <v>0</v>
      </c>
      <c r="BJ107">
        <v>0</v>
      </c>
      <c r="BK107">
        <v>0</v>
      </c>
      <c r="BL107">
        <v>0</v>
      </c>
      <c r="BM107">
        <v>1</v>
      </c>
      <c r="BN107">
        <v>0</v>
      </c>
      <c r="BO107">
        <v>0</v>
      </c>
      <c r="BP107">
        <v>1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f t="shared" si="1"/>
        <v>12</v>
      </c>
    </row>
    <row r="108" spans="1:92" x14ac:dyDescent="0.35">
      <c r="A108" t="s">
        <v>199</v>
      </c>
      <c r="B108" t="s">
        <v>93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1</v>
      </c>
      <c r="N108">
        <v>0</v>
      </c>
      <c r="O108">
        <v>0</v>
      </c>
      <c r="P108">
        <v>1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1</v>
      </c>
      <c r="X108">
        <v>0</v>
      </c>
      <c r="Y108">
        <v>0</v>
      </c>
      <c r="Z108">
        <v>0</v>
      </c>
      <c r="AA108">
        <v>0</v>
      </c>
      <c r="AB108">
        <v>1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1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1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1</v>
      </c>
      <c r="BI108">
        <v>1</v>
      </c>
      <c r="BJ108">
        <v>0</v>
      </c>
      <c r="BK108">
        <v>0</v>
      </c>
      <c r="BL108">
        <v>0</v>
      </c>
      <c r="BM108">
        <v>1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f t="shared" si="1"/>
        <v>9</v>
      </c>
    </row>
    <row r="109" spans="1:92" x14ac:dyDescent="0.35">
      <c r="A109" t="s">
        <v>200</v>
      </c>
      <c r="B109" t="s">
        <v>93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1</v>
      </c>
      <c r="N109">
        <v>0</v>
      </c>
      <c r="O109">
        <v>0</v>
      </c>
      <c r="P109">
        <v>0</v>
      </c>
      <c r="Q109">
        <v>1</v>
      </c>
      <c r="R109">
        <v>2</v>
      </c>
      <c r="S109">
        <v>2</v>
      </c>
      <c r="T109">
        <v>0</v>
      </c>
      <c r="U109">
        <v>0</v>
      </c>
      <c r="V109">
        <v>0</v>
      </c>
      <c r="W109">
        <v>1</v>
      </c>
      <c r="X109">
        <v>0</v>
      </c>
      <c r="Y109">
        <v>0</v>
      </c>
      <c r="Z109">
        <v>0</v>
      </c>
      <c r="AA109">
        <v>0</v>
      </c>
      <c r="AB109">
        <v>1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1</v>
      </c>
      <c r="AV109">
        <v>0</v>
      </c>
      <c r="AW109">
        <v>0</v>
      </c>
      <c r="AX109">
        <v>1</v>
      </c>
      <c r="AY109">
        <v>0</v>
      </c>
      <c r="AZ109">
        <v>1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2</v>
      </c>
      <c r="BI109">
        <v>0</v>
      </c>
      <c r="BJ109">
        <v>0</v>
      </c>
      <c r="BK109">
        <v>0</v>
      </c>
      <c r="BL109">
        <v>0</v>
      </c>
      <c r="BM109">
        <v>1</v>
      </c>
      <c r="BN109">
        <v>0</v>
      </c>
      <c r="BO109">
        <v>0</v>
      </c>
      <c r="BP109">
        <v>1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f t="shared" si="1"/>
        <v>15</v>
      </c>
    </row>
    <row r="110" spans="1:92" x14ac:dyDescent="0.35">
      <c r="A110" t="s">
        <v>201</v>
      </c>
      <c r="B110" t="s">
        <v>93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1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1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1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1</v>
      </c>
      <c r="AZ110">
        <v>2</v>
      </c>
      <c r="BA110">
        <v>0</v>
      </c>
      <c r="BB110">
        <v>0</v>
      </c>
      <c r="BC110">
        <v>0</v>
      </c>
      <c r="BD110">
        <v>1</v>
      </c>
      <c r="BE110">
        <v>0</v>
      </c>
      <c r="BF110">
        <v>0</v>
      </c>
      <c r="BG110">
        <v>0</v>
      </c>
      <c r="BH110">
        <v>1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1</v>
      </c>
      <c r="BO110">
        <v>0</v>
      </c>
      <c r="BP110">
        <v>0</v>
      </c>
      <c r="BQ110">
        <v>1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1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f t="shared" si="1"/>
        <v>11</v>
      </c>
    </row>
    <row r="111" spans="1:92" x14ac:dyDescent="0.35">
      <c r="A111" t="s">
        <v>202</v>
      </c>
      <c r="B111" t="s">
        <v>93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1</v>
      </c>
      <c r="X111">
        <v>0</v>
      </c>
      <c r="Y111">
        <v>0</v>
      </c>
      <c r="Z111">
        <v>0</v>
      </c>
      <c r="AA111">
        <v>0</v>
      </c>
      <c r="AB111">
        <v>1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1</v>
      </c>
      <c r="AI111">
        <v>0</v>
      </c>
      <c r="AJ111">
        <v>0</v>
      </c>
      <c r="AK111">
        <v>0</v>
      </c>
      <c r="AL111">
        <v>2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1</v>
      </c>
      <c r="AY111">
        <v>0</v>
      </c>
      <c r="AZ111">
        <v>0</v>
      </c>
      <c r="BA111">
        <v>1</v>
      </c>
      <c r="BB111">
        <v>0</v>
      </c>
      <c r="BC111">
        <v>0</v>
      </c>
      <c r="BD111">
        <v>1</v>
      </c>
      <c r="BE111">
        <v>0</v>
      </c>
      <c r="BF111">
        <v>0</v>
      </c>
      <c r="BG111">
        <v>0</v>
      </c>
      <c r="BH111">
        <v>1</v>
      </c>
      <c r="BI111">
        <v>1</v>
      </c>
      <c r="BJ111">
        <v>0</v>
      </c>
      <c r="BK111">
        <v>2</v>
      </c>
      <c r="BL111">
        <v>0</v>
      </c>
      <c r="BM111">
        <v>1</v>
      </c>
      <c r="BN111">
        <v>0</v>
      </c>
      <c r="BO111">
        <v>0</v>
      </c>
      <c r="BP111">
        <v>1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1</v>
      </c>
      <c r="CJ111">
        <v>0</v>
      </c>
      <c r="CK111">
        <v>0</v>
      </c>
      <c r="CL111">
        <v>1</v>
      </c>
      <c r="CM111">
        <v>0</v>
      </c>
      <c r="CN111">
        <f t="shared" si="1"/>
        <v>16</v>
      </c>
    </row>
    <row r="112" spans="1:92" x14ac:dyDescent="0.35">
      <c r="A112" t="s">
        <v>203</v>
      </c>
      <c r="B112" t="s">
        <v>93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1</v>
      </c>
      <c r="U112">
        <v>0</v>
      </c>
      <c r="V112">
        <v>0</v>
      </c>
      <c r="W112">
        <v>1</v>
      </c>
      <c r="X112">
        <v>0</v>
      </c>
      <c r="Y112">
        <v>0</v>
      </c>
      <c r="Z112">
        <v>0</v>
      </c>
      <c r="AA112">
        <v>1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1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1</v>
      </c>
      <c r="AU112">
        <v>0</v>
      </c>
      <c r="AV112">
        <v>0</v>
      </c>
      <c r="AW112">
        <v>0</v>
      </c>
      <c r="AX112">
        <v>0</v>
      </c>
      <c r="AY112">
        <v>1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1</v>
      </c>
      <c r="BI112">
        <v>0</v>
      </c>
      <c r="BJ112">
        <v>0</v>
      </c>
      <c r="BK112">
        <v>0</v>
      </c>
      <c r="BL112">
        <v>1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2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1</v>
      </c>
      <c r="CN112">
        <f t="shared" si="1"/>
        <v>11</v>
      </c>
    </row>
    <row r="113" spans="1:92" x14ac:dyDescent="0.35">
      <c r="A113" t="s">
        <v>204</v>
      </c>
      <c r="B113" t="s">
        <v>93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1</v>
      </c>
      <c r="J113">
        <v>0</v>
      </c>
      <c r="K113">
        <v>0</v>
      </c>
      <c r="L113">
        <v>0</v>
      </c>
      <c r="M113">
        <v>1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1</v>
      </c>
      <c r="T113">
        <v>2</v>
      </c>
      <c r="U113">
        <v>0</v>
      </c>
      <c r="V113">
        <v>0</v>
      </c>
      <c r="W113">
        <v>2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1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1</v>
      </c>
      <c r="AX113">
        <v>0</v>
      </c>
      <c r="AY113">
        <v>0</v>
      </c>
      <c r="AZ113">
        <v>0</v>
      </c>
      <c r="BA113">
        <v>1</v>
      </c>
      <c r="BB113">
        <v>0</v>
      </c>
      <c r="BC113">
        <v>0</v>
      </c>
      <c r="BD113">
        <v>0</v>
      </c>
      <c r="BE113">
        <v>1</v>
      </c>
      <c r="BF113">
        <v>0</v>
      </c>
      <c r="BG113">
        <v>0</v>
      </c>
      <c r="BH113">
        <v>1</v>
      </c>
      <c r="BI113">
        <v>0</v>
      </c>
      <c r="BJ113">
        <v>0</v>
      </c>
      <c r="BK113">
        <v>0</v>
      </c>
      <c r="BL113">
        <v>1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1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1</v>
      </c>
      <c r="CB113">
        <v>0</v>
      </c>
      <c r="CC113">
        <v>0</v>
      </c>
      <c r="CD113">
        <v>1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1</v>
      </c>
      <c r="CL113">
        <v>0</v>
      </c>
      <c r="CM113">
        <v>1</v>
      </c>
      <c r="CN113">
        <f t="shared" si="1"/>
        <v>18</v>
      </c>
    </row>
    <row r="114" spans="1:92" x14ac:dyDescent="0.35">
      <c r="A114" t="s">
        <v>205</v>
      </c>
      <c r="B114" t="s">
        <v>93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1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1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1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2</v>
      </c>
      <c r="AZ114">
        <v>0</v>
      </c>
      <c r="BA114">
        <v>0</v>
      </c>
      <c r="BB114">
        <v>1</v>
      </c>
      <c r="BC114">
        <v>0</v>
      </c>
      <c r="BD114">
        <v>0</v>
      </c>
      <c r="BE114">
        <v>1</v>
      </c>
      <c r="BF114">
        <v>0</v>
      </c>
      <c r="BG114">
        <v>0</v>
      </c>
      <c r="BH114">
        <v>2</v>
      </c>
      <c r="BI114">
        <v>0</v>
      </c>
      <c r="BJ114">
        <v>0</v>
      </c>
      <c r="BK114">
        <v>1</v>
      </c>
      <c r="BL114">
        <v>1</v>
      </c>
      <c r="BM114">
        <v>0</v>
      </c>
      <c r="BN114">
        <v>0</v>
      </c>
      <c r="BO114">
        <v>1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1</v>
      </c>
      <c r="CJ114">
        <v>0</v>
      </c>
      <c r="CK114">
        <v>0</v>
      </c>
      <c r="CL114">
        <v>0</v>
      </c>
      <c r="CM114">
        <v>0</v>
      </c>
      <c r="CN114">
        <f t="shared" si="1"/>
        <v>13</v>
      </c>
    </row>
    <row r="115" spans="1:92" x14ac:dyDescent="0.35">
      <c r="A115" t="s">
        <v>206</v>
      </c>
      <c r="B115" t="s">
        <v>93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1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1</v>
      </c>
      <c r="W115">
        <v>1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1</v>
      </c>
      <c r="BB115">
        <v>0</v>
      </c>
      <c r="BC115">
        <v>0</v>
      </c>
      <c r="BD115">
        <v>1</v>
      </c>
      <c r="BE115">
        <v>0</v>
      </c>
      <c r="BF115">
        <v>0</v>
      </c>
      <c r="BG115">
        <v>0</v>
      </c>
      <c r="BH115">
        <v>1</v>
      </c>
      <c r="BI115">
        <v>0</v>
      </c>
      <c r="BJ115">
        <v>0</v>
      </c>
      <c r="BK115">
        <v>0</v>
      </c>
      <c r="BL115">
        <v>0</v>
      </c>
      <c r="BM115">
        <v>1</v>
      </c>
      <c r="BN115">
        <v>0</v>
      </c>
      <c r="BO115">
        <v>0</v>
      </c>
      <c r="BP115">
        <v>0</v>
      </c>
      <c r="BQ115">
        <v>1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f t="shared" si="1"/>
        <v>8</v>
      </c>
    </row>
    <row r="116" spans="1:92" x14ac:dyDescent="0.35">
      <c r="A116" t="s">
        <v>207</v>
      </c>
      <c r="B116" t="s">
        <v>93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1</v>
      </c>
      <c r="N116">
        <v>0</v>
      </c>
      <c r="O116">
        <v>0</v>
      </c>
      <c r="P116">
        <v>1</v>
      </c>
      <c r="Q116">
        <v>0</v>
      </c>
      <c r="R116">
        <v>0</v>
      </c>
      <c r="S116">
        <v>2</v>
      </c>
      <c r="T116">
        <v>0</v>
      </c>
      <c r="U116">
        <v>0</v>
      </c>
      <c r="V116">
        <v>0</v>
      </c>
      <c r="W116">
        <v>1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2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2</v>
      </c>
      <c r="AZ116">
        <v>1</v>
      </c>
      <c r="BA116">
        <v>0</v>
      </c>
      <c r="BB116">
        <v>0</v>
      </c>
      <c r="BC116">
        <v>0</v>
      </c>
      <c r="BD116">
        <v>0</v>
      </c>
      <c r="BE116">
        <v>1</v>
      </c>
      <c r="BF116">
        <v>1</v>
      </c>
      <c r="BG116">
        <v>0</v>
      </c>
      <c r="BH116">
        <v>4</v>
      </c>
      <c r="BI116">
        <v>0</v>
      </c>
      <c r="BJ116">
        <v>0</v>
      </c>
      <c r="BK116">
        <v>2</v>
      </c>
      <c r="BL116">
        <v>0</v>
      </c>
      <c r="BM116">
        <v>0</v>
      </c>
      <c r="BN116">
        <v>2</v>
      </c>
      <c r="BO116">
        <v>0</v>
      </c>
      <c r="BP116">
        <v>0</v>
      </c>
      <c r="BQ116">
        <v>1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f t="shared" si="1"/>
        <v>21</v>
      </c>
    </row>
    <row r="117" spans="1:92" x14ac:dyDescent="0.35">
      <c r="A117" t="s">
        <v>208</v>
      </c>
      <c r="B117" t="s">
        <v>93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1</v>
      </c>
      <c r="J117">
        <v>0</v>
      </c>
      <c r="K117">
        <v>0</v>
      </c>
      <c r="L117">
        <v>0</v>
      </c>
      <c r="M117">
        <v>1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1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1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1</v>
      </c>
      <c r="AU117">
        <v>0</v>
      </c>
      <c r="AV117">
        <v>0</v>
      </c>
      <c r="AW117">
        <v>1</v>
      </c>
      <c r="AX117">
        <v>0</v>
      </c>
      <c r="AY117">
        <v>0</v>
      </c>
      <c r="AZ117">
        <v>1</v>
      </c>
      <c r="BA117">
        <v>0</v>
      </c>
      <c r="BB117">
        <v>0</v>
      </c>
      <c r="BC117">
        <v>0</v>
      </c>
      <c r="BD117">
        <v>1</v>
      </c>
      <c r="BE117">
        <v>0</v>
      </c>
      <c r="BF117">
        <v>0</v>
      </c>
      <c r="BG117">
        <v>0</v>
      </c>
      <c r="BH117">
        <v>1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1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1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1</v>
      </c>
      <c r="CJ117">
        <v>0</v>
      </c>
      <c r="CK117">
        <v>0</v>
      </c>
      <c r="CL117">
        <v>0</v>
      </c>
      <c r="CM117">
        <v>0</v>
      </c>
      <c r="CN117">
        <f t="shared" si="1"/>
        <v>12</v>
      </c>
    </row>
    <row r="118" spans="1:92" x14ac:dyDescent="0.35">
      <c r="A118" t="s">
        <v>209</v>
      </c>
      <c r="B118" t="s">
        <v>93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2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1</v>
      </c>
      <c r="S118">
        <v>0</v>
      </c>
      <c r="T118">
        <v>0</v>
      </c>
      <c r="U118">
        <v>0</v>
      </c>
      <c r="V118">
        <v>1</v>
      </c>
      <c r="W118">
        <v>0</v>
      </c>
      <c r="X118">
        <v>1</v>
      </c>
      <c r="Y118">
        <v>0</v>
      </c>
      <c r="Z118">
        <v>0</v>
      </c>
      <c r="AA118">
        <v>1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2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1</v>
      </c>
      <c r="AU118">
        <v>0</v>
      </c>
      <c r="AV118">
        <v>0</v>
      </c>
      <c r="AW118">
        <v>1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2</v>
      </c>
      <c r="BI118">
        <v>0</v>
      </c>
      <c r="BJ118">
        <v>0</v>
      </c>
      <c r="BK118">
        <v>1</v>
      </c>
      <c r="BL118">
        <v>1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2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1</v>
      </c>
      <c r="CJ118">
        <v>0</v>
      </c>
      <c r="CK118">
        <v>0</v>
      </c>
      <c r="CL118">
        <v>1</v>
      </c>
      <c r="CM118">
        <v>0</v>
      </c>
      <c r="CN118">
        <f t="shared" si="1"/>
        <v>18</v>
      </c>
    </row>
    <row r="119" spans="1:92" x14ac:dyDescent="0.35">
      <c r="A119" t="s">
        <v>210</v>
      </c>
      <c r="B119" t="s">
        <v>93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1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1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1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1</v>
      </c>
      <c r="BF119">
        <v>0</v>
      </c>
      <c r="BG119">
        <v>0</v>
      </c>
      <c r="BH119">
        <v>2</v>
      </c>
      <c r="BI119">
        <v>1</v>
      </c>
      <c r="BJ119">
        <v>0</v>
      </c>
      <c r="BK119">
        <v>0</v>
      </c>
      <c r="BL119">
        <v>0</v>
      </c>
      <c r="BM119">
        <v>0</v>
      </c>
      <c r="BN119">
        <v>1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1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f t="shared" si="1"/>
        <v>9</v>
      </c>
    </row>
    <row r="120" spans="1:92" x14ac:dyDescent="0.35">
      <c r="A120" t="s">
        <v>211</v>
      </c>
      <c r="B120" t="s">
        <v>93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1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1</v>
      </c>
      <c r="X120">
        <v>0</v>
      </c>
      <c r="Y120">
        <v>0</v>
      </c>
      <c r="Z120">
        <v>0</v>
      </c>
      <c r="AA120">
        <v>0</v>
      </c>
      <c r="AB120">
        <v>1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1</v>
      </c>
      <c r="AT120">
        <v>1</v>
      </c>
      <c r="AU120">
        <v>0</v>
      </c>
      <c r="AV120">
        <v>0</v>
      </c>
      <c r="AW120">
        <v>0</v>
      </c>
      <c r="AX120">
        <v>1</v>
      </c>
      <c r="AY120">
        <v>0</v>
      </c>
      <c r="AZ120">
        <v>1</v>
      </c>
      <c r="BA120">
        <v>0</v>
      </c>
      <c r="BB120">
        <v>0</v>
      </c>
      <c r="BC120">
        <v>0</v>
      </c>
      <c r="BD120">
        <v>0</v>
      </c>
      <c r="BE120">
        <v>1</v>
      </c>
      <c r="BF120">
        <v>0</v>
      </c>
      <c r="BG120">
        <v>0</v>
      </c>
      <c r="BH120">
        <v>1</v>
      </c>
      <c r="BI120">
        <v>0</v>
      </c>
      <c r="BJ120">
        <v>0</v>
      </c>
      <c r="BK120">
        <v>0</v>
      </c>
      <c r="BL120">
        <v>0</v>
      </c>
      <c r="BM120">
        <v>1</v>
      </c>
      <c r="BN120">
        <v>0</v>
      </c>
      <c r="BO120">
        <v>0</v>
      </c>
      <c r="BP120">
        <v>1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1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f t="shared" si="1"/>
        <v>12</v>
      </c>
    </row>
    <row r="121" spans="1:92" x14ac:dyDescent="0.35">
      <c r="A121" t="s">
        <v>212</v>
      </c>
      <c r="B121" t="s">
        <v>93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1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1</v>
      </c>
      <c r="X121">
        <v>0</v>
      </c>
      <c r="Y121">
        <v>0</v>
      </c>
      <c r="Z121">
        <v>1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1</v>
      </c>
      <c r="AU121">
        <v>0</v>
      </c>
      <c r="AV121">
        <v>0</v>
      </c>
      <c r="AW121">
        <v>0</v>
      </c>
      <c r="AX121">
        <v>1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1</v>
      </c>
      <c r="BE121">
        <v>0</v>
      </c>
      <c r="BF121">
        <v>0</v>
      </c>
      <c r="BG121">
        <v>0</v>
      </c>
      <c r="BH121">
        <v>2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1</v>
      </c>
      <c r="BO121">
        <v>0</v>
      </c>
      <c r="BP121">
        <v>0</v>
      </c>
      <c r="BQ121">
        <v>1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f t="shared" si="1"/>
        <v>10</v>
      </c>
    </row>
    <row r="122" spans="1:92" x14ac:dyDescent="0.35">
      <c r="A122" t="s">
        <v>213</v>
      </c>
      <c r="B122" t="s">
        <v>93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1</v>
      </c>
      <c r="X122">
        <v>0</v>
      </c>
      <c r="Y122">
        <v>0</v>
      </c>
      <c r="Z122">
        <v>0</v>
      </c>
      <c r="AA122">
        <v>0</v>
      </c>
      <c r="AB122">
        <v>1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1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1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1</v>
      </c>
      <c r="BI122">
        <v>0</v>
      </c>
      <c r="BJ122">
        <v>0</v>
      </c>
      <c r="BK122">
        <v>0</v>
      </c>
      <c r="BL122">
        <v>0</v>
      </c>
      <c r="BM122">
        <v>1</v>
      </c>
      <c r="BN122">
        <v>0</v>
      </c>
      <c r="BO122">
        <v>0</v>
      </c>
      <c r="BP122">
        <v>0</v>
      </c>
      <c r="BQ122">
        <v>1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1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f t="shared" si="1"/>
        <v>8</v>
      </c>
    </row>
    <row r="123" spans="1:92" x14ac:dyDescent="0.35">
      <c r="A123" t="s">
        <v>214</v>
      </c>
      <c r="B123" t="s">
        <v>93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1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1</v>
      </c>
      <c r="X123">
        <v>0</v>
      </c>
      <c r="Y123">
        <v>1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1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1</v>
      </c>
      <c r="AU123">
        <v>0</v>
      </c>
      <c r="AV123">
        <v>0</v>
      </c>
      <c r="AW123">
        <v>0</v>
      </c>
      <c r="AX123">
        <v>0</v>
      </c>
      <c r="AY123">
        <v>1</v>
      </c>
      <c r="AZ123">
        <v>0</v>
      </c>
      <c r="BA123">
        <v>0</v>
      </c>
      <c r="BB123">
        <v>1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2</v>
      </c>
      <c r="BI123">
        <v>0</v>
      </c>
      <c r="BJ123">
        <v>0</v>
      </c>
      <c r="BK123">
        <v>0</v>
      </c>
      <c r="BL123">
        <v>1</v>
      </c>
      <c r="BM123">
        <v>0</v>
      </c>
      <c r="BN123">
        <v>0</v>
      </c>
      <c r="BO123">
        <v>0</v>
      </c>
      <c r="BP123">
        <v>0</v>
      </c>
      <c r="BQ123">
        <v>1</v>
      </c>
      <c r="BR123">
        <v>0</v>
      </c>
      <c r="BS123">
        <v>0</v>
      </c>
      <c r="BT123">
        <v>1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1</v>
      </c>
      <c r="CK123">
        <v>0</v>
      </c>
      <c r="CL123">
        <v>0</v>
      </c>
      <c r="CM123">
        <v>0</v>
      </c>
      <c r="CN123">
        <f t="shared" si="1"/>
        <v>13</v>
      </c>
    </row>
    <row r="124" spans="1:92" x14ac:dyDescent="0.35">
      <c r="A124" t="s">
        <v>215</v>
      </c>
      <c r="B124" t="s">
        <v>93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1</v>
      </c>
      <c r="I124">
        <v>0</v>
      </c>
      <c r="J124">
        <v>0</v>
      </c>
      <c r="K124">
        <v>0</v>
      </c>
      <c r="L124">
        <v>0</v>
      </c>
      <c r="M124">
        <v>1</v>
      </c>
      <c r="N124">
        <v>1</v>
      </c>
      <c r="O124">
        <v>0</v>
      </c>
      <c r="P124">
        <v>0</v>
      </c>
      <c r="Q124">
        <v>1</v>
      </c>
      <c r="R124">
        <v>0</v>
      </c>
      <c r="S124">
        <v>1</v>
      </c>
      <c r="T124">
        <v>1</v>
      </c>
      <c r="U124">
        <v>0</v>
      </c>
      <c r="V124">
        <v>0</v>
      </c>
      <c r="W124">
        <v>1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1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1</v>
      </c>
      <c r="BE124">
        <v>1</v>
      </c>
      <c r="BF124">
        <v>1</v>
      </c>
      <c r="BG124">
        <v>0</v>
      </c>
      <c r="BH124">
        <v>0</v>
      </c>
      <c r="BI124">
        <v>1</v>
      </c>
      <c r="BJ124">
        <v>0</v>
      </c>
      <c r="BK124">
        <v>0</v>
      </c>
      <c r="BL124">
        <v>0</v>
      </c>
      <c r="BM124">
        <v>0</v>
      </c>
      <c r="BN124">
        <v>1</v>
      </c>
      <c r="BO124">
        <v>0</v>
      </c>
      <c r="BP124">
        <v>0</v>
      </c>
      <c r="BQ124">
        <v>1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1</v>
      </c>
      <c r="CE124">
        <v>0</v>
      </c>
      <c r="CF124">
        <v>0</v>
      </c>
      <c r="CG124">
        <v>0</v>
      </c>
      <c r="CH124">
        <v>1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f t="shared" si="1"/>
        <v>16</v>
      </c>
    </row>
    <row r="125" spans="1:92" x14ac:dyDescent="0.35">
      <c r="A125" t="s">
        <v>216</v>
      </c>
      <c r="B125" t="s">
        <v>93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1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1</v>
      </c>
      <c r="U125">
        <v>0</v>
      </c>
      <c r="V125">
        <v>0</v>
      </c>
      <c r="W125">
        <v>1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1</v>
      </c>
      <c r="AL125">
        <v>0</v>
      </c>
      <c r="AM125">
        <v>2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1</v>
      </c>
      <c r="AU125">
        <v>0</v>
      </c>
      <c r="AV125">
        <v>0</v>
      </c>
      <c r="AW125">
        <v>0</v>
      </c>
      <c r="AX125">
        <v>0</v>
      </c>
      <c r="AY125">
        <v>1</v>
      </c>
      <c r="AZ125">
        <v>1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1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1</v>
      </c>
      <c r="BO125">
        <v>0</v>
      </c>
      <c r="BP125">
        <v>0</v>
      </c>
      <c r="BQ125">
        <v>1</v>
      </c>
      <c r="BR125">
        <v>0</v>
      </c>
      <c r="BS125">
        <v>1</v>
      </c>
      <c r="BT125">
        <v>0</v>
      </c>
      <c r="BU125">
        <v>0</v>
      </c>
      <c r="BV125">
        <v>1</v>
      </c>
      <c r="BW125">
        <v>1</v>
      </c>
      <c r="BX125">
        <v>0</v>
      </c>
      <c r="BY125">
        <v>0</v>
      </c>
      <c r="BZ125">
        <v>1</v>
      </c>
      <c r="CA125">
        <v>0</v>
      </c>
      <c r="CB125">
        <v>0</v>
      </c>
      <c r="CC125">
        <v>0</v>
      </c>
      <c r="CD125">
        <v>1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f t="shared" si="1"/>
        <v>17</v>
      </c>
    </row>
    <row r="126" spans="1:92" x14ac:dyDescent="0.35">
      <c r="A126" t="s">
        <v>217</v>
      </c>
      <c r="B126" t="s">
        <v>93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1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1</v>
      </c>
      <c r="S126">
        <v>0</v>
      </c>
      <c r="T126">
        <v>0</v>
      </c>
      <c r="U126">
        <v>0</v>
      </c>
      <c r="V126">
        <v>0</v>
      </c>
      <c r="W126">
        <v>1</v>
      </c>
      <c r="X126">
        <v>0</v>
      </c>
      <c r="Y126">
        <v>0</v>
      </c>
      <c r="Z126">
        <v>0</v>
      </c>
      <c r="AA126">
        <v>0</v>
      </c>
      <c r="AB126">
        <v>1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1</v>
      </c>
      <c r="AV126">
        <v>2</v>
      </c>
      <c r="AW126">
        <v>0</v>
      </c>
      <c r="AX126">
        <v>1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2</v>
      </c>
      <c r="BI126">
        <v>0</v>
      </c>
      <c r="BJ126">
        <v>0</v>
      </c>
      <c r="BK126">
        <v>0</v>
      </c>
      <c r="BL126">
        <v>0</v>
      </c>
      <c r="BM126">
        <v>1</v>
      </c>
      <c r="BN126">
        <v>0</v>
      </c>
      <c r="BO126">
        <v>0</v>
      </c>
      <c r="BP126">
        <v>0</v>
      </c>
      <c r="BQ126">
        <v>1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f t="shared" si="1"/>
        <v>12</v>
      </c>
    </row>
    <row r="127" spans="1:92" x14ac:dyDescent="0.35">
      <c r="A127" t="s">
        <v>218</v>
      </c>
      <c r="B127" t="s">
        <v>93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1</v>
      </c>
      <c r="I127">
        <v>0</v>
      </c>
      <c r="J127">
        <v>0</v>
      </c>
      <c r="K127">
        <v>0</v>
      </c>
      <c r="L127">
        <v>0</v>
      </c>
      <c r="M127">
        <v>1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1</v>
      </c>
      <c r="U127">
        <v>0</v>
      </c>
      <c r="V127">
        <v>0</v>
      </c>
      <c r="W127">
        <v>1</v>
      </c>
      <c r="X127">
        <v>0</v>
      </c>
      <c r="Y127">
        <v>0</v>
      </c>
      <c r="Z127">
        <v>0</v>
      </c>
      <c r="AA127">
        <v>0</v>
      </c>
      <c r="AB127">
        <v>1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1</v>
      </c>
      <c r="AM127">
        <v>0</v>
      </c>
      <c r="AN127">
        <v>1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1</v>
      </c>
      <c r="AU127">
        <v>0</v>
      </c>
      <c r="AV127">
        <v>0</v>
      </c>
      <c r="AW127">
        <v>0</v>
      </c>
      <c r="AX127">
        <v>0</v>
      </c>
      <c r="AY127">
        <v>1</v>
      </c>
      <c r="AZ127">
        <v>1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2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1</v>
      </c>
      <c r="BO127">
        <v>0</v>
      </c>
      <c r="BP127">
        <v>1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1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1</v>
      </c>
      <c r="CL127">
        <v>0</v>
      </c>
      <c r="CM127">
        <v>0</v>
      </c>
      <c r="CN127">
        <f t="shared" si="1"/>
        <v>16</v>
      </c>
    </row>
    <row r="128" spans="1:92" x14ac:dyDescent="0.35">
      <c r="A128" t="s">
        <v>219</v>
      </c>
      <c r="B128" t="s">
        <v>93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1</v>
      </c>
      <c r="X128">
        <v>0</v>
      </c>
      <c r="Y128">
        <v>1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1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1</v>
      </c>
      <c r="AU128">
        <v>0</v>
      </c>
      <c r="AV128">
        <v>0</v>
      </c>
      <c r="AW128">
        <v>0</v>
      </c>
      <c r="AX128">
        <v>0</v>
      </c>
      <c r="AY128">
        <v>1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2</v>
      </c>
      <c r="BI128">
        <v>0</v>
      </c>
      <c r="BJ128">
        <v>0</v>
      </c>
      <c r="BK128">
        <v>0</v>
      </c>
      <c r="BL128">
        <v>0</v>
      </c>
      <c r="BM128">
        <v>1</v>
      </c>
      <c r="BN128">
        <v>0</v>
      </c>
      <c r="BO128">
        <v>0</v>
      </c>
      <c r="BP128">
        <v>0</v>
      </c>
      <c r="BQ128">
        <v>1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f t="shared" si="1"/>
        <v>9</v>
      </c>
    </row>
    <row r="129" spans="1:92" x14ac:dyDescent="0.35">
      <c r="A129" t="s">
        <v>220</v>
      </c>
      <c r="B129" t="s">
        <v>93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1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1</v>
      </c>
      <c r="X129">
        <v>0</v>
      </c>
      <c r="Y129">
        <v>0</v>
      </c>
      <c r="Z129">
        <v>0</v>
      </c>
      <c r="AA129">
        <v>0</v>
      </c>
      <c r="AB129">
        <v>1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1</v>
      </c>
      <c r="AM129">
        <v>1</v>
      </c>
      <c r="AN129">
        <v>1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1</v>
      </c>
      <c r="AX129">
        <v>0</v>
      </c>
      <c r="AY129">
        <v>0</v>
      </c>
      <c r="AZ129">
        <v>2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3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1</v>
      </c>
      <c r="BO129">
        <v>0</v>
      </c>
      <c r="BP129">
        <v>0</v>
      </c>
      <c r="BQ129">
        <v>0</v>
      </c>
      <c r="BR129">
        <v>1</v>
      </c>
      <c r="BS129">
        <v>0</v>
      </c>
      <c r="BT129">
        <v>0</v>
      </c>
      <c r="BU129">
        <v>0</v>
      </c>
      <c r="BV129">
        <v>0</v>
      </c>
      <c r="BW129">
        <v>1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2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f t="shared" si="1"/>
        <v>17</v>
      </c>
    </row>
    <row r="130" spans="1:92" x14ac:dyDescent="0.35">
      <c r="A130" t="s">
        <v>221</v>
      </c>
      <c r="B130" t="s">
        <v>93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1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1</v>
      </c>
      <c r="X130">
        <v>0</v>
      </c>
      <c r="Y130">
        <v>1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2</v>
      </c>
      <c r="AO130">
        <v>0</v>
      </c>
      <c r="AP130">
        <v>0</v>
      </c>
      <c r="AQ130">
        <v>0</v>
      </c>
      <c r="AR130">
        <v>0</v>
      </c>
      <c r="AS130">
        <v>5</v>
      </c>
      <c r="AT130">
        <v>0</v>
      </c>
      <c r="AU130">
        <v>0</v>
      </c>
      <c r="AV130">
        <v>0</v>
      </c>
      <c r="AW130">
        <v>0</v>
      </c>
      <c r="AX130">
        <v>1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5</v>
      </c>
      <c r="BI130">
        <v>0</v>
      </c>
      <c r="BJ130">
        <v>0</v>
      </c>
      <c r="BK130">
        <v>0</v>
      </c>
      <c r="BL130">
        <v>1</v>
      </c>
      <c r="BM130">
        <v>0</v>
      </c>
      <c r="BN130">
        <v>0</v>
      </c>
      <c r="BO130">
        <v>0</v>
      </c>
      <c r="BP130">
        <v>0</v>
      </c>
      <c r="BQ130">
        <v>1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1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f t="shared" ref="CN130:CN193" si="2">SUM(C130:CM130)</f>
        <v>19</v>
      </c>
    </row>
    <row r="131" spans="1:92" x14ac:dyDescent="0.35">
      <c r="A131" t="s">
        <v>222</v>
      </c>
      <c r="B131" t="s">
        <v>93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1</v>
      </c>
      <c r="J131">
        <v>0</v>
      </c>
      <c r="K131">
        <v>0</v>
      </c>
      <c r="L131">
        <v>0</v>
      </c>
      <c r="M131">
        <v>0</v>
      </c>
      <c r="N131">
        <v>1</v>
      </c>
      <c r="O131">
        <v>0</v>
      </c>
      <c r="P131">
        <v>0</v>
      </c>
      <c r="Q131">
        <v>0</v>
      </c>
      <c r="R131">
        <v>1</v>
      </c>
      <c r="S131">
        <v>0</v>
      </c>
      <c r="T131">
        <v>0</v>
      </c>
      <c r="U131">
        <v>0</v>
      </c>
      <c r="V131">
        <v>0</v>
      </c>
      <c r="W131">
        <v>1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1</v>
      </c>
      <c r="AD131">
        <v>2</v>
      </c>
      <c r="AE131">
        <v>0</v>
      </c>
      <c r="AF131">
        <v>0</v>
      </c>
      <c r="AG131">
        <v>0</v>
      </c>
      <c r="AH131">
        <v>1</v>
      </c>
      <c r="AI131">
        <v>0</v>
      </c>
      <c r="AJ131">
        <v>0</v>
      </c>
      <c r="AK131">
        <v>1</v>
      </c>
      <c r="AL131">
        <v>2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1</v>
      </c>
      <c r="AT131">
        <v>1</v>
      </c>
      <c r="AU131">
        <v>0</v>
      </c>
      <c r="AV131">
        <v>0</v>
      </c>
      <c r="AW131">
        <v>0</v>
      </c>
      <c r="AX131">
        <v>0</v>
      </c>
      <c r="AY131">
        <v>1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2</v>
      </c>
      <c r="BI131">
        <v>1</v>
      </c>
      <c r="BJ131">
        <v>0</v>
      </c>
      <c r="BK131">
        <v>1</v>
      </c>
      <c r="BL131">
        <v>0</v>
      </c>
      <c r="BM131">
        <v>0</v>
      </c>
      <c r="BN131">
        <v>1</v>
      </c>
      <c r="BO131">
        <v>0</v>
      </c>
      <c r="BP131">
        <v>0</v>
      </c>
      <c r="BQ131">
        <v>1</v>
      </c>
      <c r="BR131">
        <v>1</v>
      </c>
      <c r="BS131">
        <v>0</v>
      </c>
      <c r="BT131">
        <v>0</v>
      </c>
      <c r="BU131">
        <v>0</v>
      </c>
      <c r="BV131">
        <v>0</v>
      </c>
      <c r="BW131">
        <v>1</v>
      </c>
      <c r="BX131">
        <v>1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f t="shared" si="2"/>
        <v>23</v>
      </c>
    </row>
    <row r="132" spans="1:92" x14ac:dyDescent="0.35">
      <c r="A132" t="s">
        <v>223</v>
      </c>
      <c r="B132" t="s">
        <v>93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2</v>
      </c>
      <c r="J132">
        <v>1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1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1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1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1</v>
      </c>
      <c r="BE132">
        <v>0</v>
      </c>
      <c r="BF132">
        <v>0</v>
      </c>
      <c r="BG132">
        <v>0</v>
      </c>
      <c r="BH132">
        <v>1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1</v>
      </c>
      <c r="BW132">
        <v>1</v>
      </c>
      <c r="BX132">
        <v>1</v>
      </c>
      <c r="BY132">
        <v>0</v>
      </c>
      <c r="BZ132">
        <v>1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1</v>
      </c>
      <c r="CJ132">
        <v>0</v>
      </c>
      <c r="CK132">
        <v>0</v>
      </c>
      <c r="CL132">
        <v>0</v>
      </c>
      <c r="CM132">
        <v>0</v>
      </c>
      <c r="CN132">
        <f t="shared" si="2"/>
        <v>13</v>
      </c>
    </row>
    <row r="133" spans="1:92" x14ac:dyDescent="0.35">
      <c r="A133" t="s">
        <v>224</v>
      </c>
      <c r="B133" t="s">
        <v>93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1</v>
      </c>
      <c r="X133">
        <v>0</v>
      </c>
      <c r="Y133">
        <v>0</v>
      </c>
      <c r="Z133">
        <v>0</v>
      </c>
      <c r="AA133">
        <v>0</v>
      </c>
      <c r="AB133">
        <v>1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1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1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1</v>
      </c>
      <c r="AU133">
        <v>0</v>
      </c>
      <c r="AV133">
        <v>0</v>
      </c>
      <c r="AW133">
        <v>0</v>
      </c>
      <c r="AX133">
        <v>1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2</v>
      </c>
      <c r="BI133">
        <v>0</v>
      </c>
      <c r="BJ133">
        <v>0</v>
      </c>
      <c r="BK133">
        <v>0</v>
      </c>
      <c r="BL133">
        <v>0</v>
      </c>
      <c r="BM133">
        <v>1</v>
      </c>
      <c r="BN133">
        <v>0</v>
      </c>
      <c r="BO133">
        <v>0</v>
      </c>
      <c r="BP133">
        <v>0</v>
      </c>
      <c r="BQ133">
        <v>1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1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1</v>
      </c>
      <c r="CL133">
        <v>0</v>
      </c>
      <c r="CM133">
        <v>0</v>
      </c>
      <c r="CN133">
        <f t="shared" si="2"/>
        <v>12</v>
      </c>
    </row>
    <row r="134" spans="1:92" x14ac:dyDescent="0.35">
      <c r="A134" t="s">
        <v>225</v>
      </c>
      <c r="B134" t="s">
        <v>93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2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1</v>
      </c>
      <c r="Y134">
        <v>1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2</v>
      </c>
      <c r="AM134">
        <v>0</v>
      </c>
      <c r="AN134">
        <v>1</v>
      </c>
      <c r="AO134">
        <v>0</v>
      </c>
      <c r="AP134">
        <v>0</v>
      </c>
      <c r="AQ134">
        <v>0</v>
      </c>
      <c r="AR134">
        <v>0</v>
      </c>
      <c r="AS134">
        <v>1</v>
      </c>
      <c r="AT134">
        <v>0</v>
      </c>
      <c r="AU134">
        <v>0</v>
      </c>
      <c r="AV134">
        <v>0</v>
      </c>
      <c r="AW134">
        <v>0</v>
      </c>
      <c r="AX134">
        <v>2</v>
      </c>
      <c r="AY134">
        <v>0</v>
      </c>
      <c r="AZ134">
        <v>0</v>
      </c>
      <c r="BA134">
        <v>0</v>
      </c>
      <c r="BB134">
        <v>0</v>
      </c>
      <c r="BC134">
        <v>1</v>
      </c>
      <c r="BD134">
        <v>0</v>
      </c>
      <c r="BE134">
        <v>0</v>
      </c>
      <c r="BF134">
        <v>1</v>
      </c>
      <c r="BG134">
        <v>0</v>
      </c>
      <c r="BH134">
        <v>2</v>
      </c>
      <c r="BI134">
        <v>0</v>
      </c>
      <c r="BJ134">
        <v>0</v>
      </c>
      <c r="BK134">
        <v>0</v>
      </c>
      <c r="BL134">
        <v>2</v>
      </c>
      <c r="BM134">
        <v>1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1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1</v>
      </c>
      <c r="CM134">
        <v>0</v>
      </c>
      <c r="CN134">
        <f t="shared" si="2"/>
        <v>19</v>
      </c>
    </row>
    <row r="135" spans="1:92" x14ac:dyDescent="0.35">
      <c r="A135" t="s">
        <v>226</v>
      </c>
      <c r="B135" t="s">
        <v>93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1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1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1</v>
      </c>
      <c r="AM135">
        <v>0</v>
      </c>
      <c r="AN135">
        <v>1</v>
      </c>
      <c r="AO135">
        <v>0</v>
      </c>
      <c r="AP135">
        <v>0</v>
      </c>
      <c r="AQ135">
        <v>0</v>
      </c>
      <c r="AR135">
        <v>0</v>
      </c>
      <c r="AS135">
        <v>1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1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1</v>
      </c>
      <c r="BI135">
        <v>1</v>
      </c>
      <c r="BJ135">
        <v>0</v>
      </c>
      <c r="BK135">
        <v>0</v>
      </c>
      <c r="BL135">
        <v>0</v>
      </c>
      <c r="BM135">
        <v>1</v>
      </c>
      <c r="BN135">
        <v>0</v>
      </c>
      <c r="BO135">
        <v>0</v>
      </c>
      <c r="BP135">
        <v>0</v>
      </c>
      <c r="BQ135">
        <v>1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f t="shared" si="2"/>
        <v>10</v>
      </c>
    </row>
    <row r="136" spans="1:92" x14ac:dyDescent="0.35">
      <c r="A136" t="s">
        <v>227</v>
      </c>
      <c r="B136" t="s">
        <v>93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1</v>
      </c>
      <c r="N136">
        <v>0</v>
      </c>
      <c r="O136">
        <v>0</v>
      </c>
      <c r="P136">
        <v>0</v>
      </c>
      <c r="Q136">
        <v>0</v>
      </c>
      <c r="R136">
        <v>1</v>
      </c>
      <c r="S136">
        <v>0</v>
      </c>
      <c r="T136">
        <v>0</v>
      </c>
      <c r="U136">
        <v>0</v>
      </c>
      <c r="V136">
        <v>0</v>
      </c>
      <c r="W136">
        <v>1</v>
      </c>
      <c r="X136">
        <v>0</v>
      </c>
      <c r="Y136">
        <v>1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1</v>
      </c>
      <c r="AU136">
        <v>0</v>
      </c>
      <c r="AV136">
        <v>0</v>
      </c>
      <c r="AW136">
        <v>1</v>
      </c>
      <c r="AX136">
        <v>0</v>
      </c>
      <c r="AY136">
        <v>2</v>
      </c>
      <c r="AZ136">
        <v>0</v>
      </c>
      <c r="BA136">
        <v>0</v>
      </c>
      <c r="BB136">
        <v>0</v>
      </c>
      <c r="BC136">
        <v>0</v>
      </c>
      <c r="BD136">
        <v>2</v>
      </c>
      <c r="BE136">
        <v>0</v>
      </c>
      <c r="BF136">
        <v>0</v>
      </c>
      <c r="BG136">
        <v>0</v>
      </c>
      <c r="BH136">
        <v>2</v>
      </c>
      <c r="BI136">
        <v>0</v>
      </c>
      <c r="BJ136">
        <v>0</v>
      </c>
      <c r="BK136">
        <v>1</v>
      </c>
      <c r="BL136">
        <v>0</v>
      </c>
      <c r="BM136">
        <v>1</v>
      </c>
      <c r="BN136">
        <v>1</v>
      </c>
      <c r="BO136">
        <v>1</v>
      </c>
      <c r="BP136">
        <v>0</v>
      </c>
      <c r="BQ136">
        <v>1</v>
      </c>
      <c r="BR136">
        <v>1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2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f t="shared" si="2"/>
        <v>20</v>
      </c>
    </row>
    <row r="137" spans="1:92" x14ac:dyDescent="0.35">
      <c r="A137" t="s">
        <v>228</v>
      </c>
      <c r="B137" t="s">
        <v>93</v>
      </c>
      <c r="C137">
        <v>0</v>
      </c>
      <c r="D137">
        <v>1</v>
      </c>
      <c r="E137">
        <v>0</v>
      </c>
      <c r="F137">
        <v>0</v>
      </c>
      <c r="G137">
        <v>0</v>
      </c>
      <c r="H137">
        <v>3</v>
      </c>
      <c r="I137">
        <v>0</v>
      </c>
      <c r="J137">
        <v>0</v>
      </c>
      <c r="K137">
        <v>0</v>
      </c>
      <c r="L137">
        <v>0</v>
      </c>
      <c r="M137">
        <v>1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2</v>
      </c>
      <c r="U137">
        <v>0</v>
      </c>
      <c r="V137">
        <v>0</v>
      </c>
      <c r="W137">
        <v>1</v>
      </c>
      <c r="X137">
        <v>0</v>
      </c>
      <c r="Y137">
        <v>0</v>
      </c>
      <c r="Z137">
        <v>0</v>
      </c>
      <c r="AA137">
        <v>0</v>
      </c>
      <c r="AB137">
        <v>1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1</v>
      </c>
      <c r="AN137">
        <v>1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1</v>
      </c>
      <c r="AZ137">
        <v>1</v>
      </c>
      <c r="BA137">
        <v>0</v>
      </c>
      <c r="BB137">
        <v>1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2</v>
      </c>
      <c r="BI137">
        <v>0</v>
      </c>
      <c r="BJ137">
        <v>0</v>
      </c>
      <c r="BK137">
        <v>0</v>
      </c>
      <c r="BL137">
        <v>1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1</v>
      </c>
      <c r="CE137">
        <v>0</v>
      </c>
      <c r="CF137">
        <v>0</v>
      </c>
      <c r="CG137">
        <v>0</v>
      </c>
      <c r="CH137">
        <v>0</v>
      </c>
      <c r="CI137">
        <v>1</v>
      </c>
      <c r="CJ137">
        <v>0</v>
      </c>
      <c r="CK137">
        <v>0</v>
      </c>
      <c r="CL137">
        <v>0</v>
      </c>
      <c r="CM137">
        <v>0</v>
      </c>
      <c r="CN137">
        <f t="shared" si="2"/>
        <v>19</v>
      </c>
    </row>
    <row r="138" spans="1:92" x14ac:dyDescent="0.35">
      <c r="A138" t="s">
        <v>229</v>
      </c>
      <c r="B138" t="s">
        <v>93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1</v>
      </c>
      <c r="L138">
        <v>0</v>
      </c>
      <c r="M138">
        <v>1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1</v>
      </c>
      <c r="U138">
        <v>0</v>
      </c>
      <c r="V138">
        <v>0</v>
      </c>
      <c r="W138">
        <v>1</v>
      </c>
      <c r="X138">
        <v>0</v>
      </c>
      <c r="Y138">
        <v>0</v>
      </c>
      <c r="Z138">
        <v>0</v>
      </c>
      <c r="AA138">
        <v>0</v>
      </c>
      <c r="AB138">
        <v>1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1</v>
      </c>
      <c r="AI138">
        <v>0</v>
      </c>
      <c r="AJ138">
        <v>0</v>
      </c>
      <c r="AK138">
        <v>1</v>
      </c>
      <c r="AL138">
        <v>2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3</v>
      </c>
      <c r="AU138">
        <v>0</v>
      </c>
      <c r="AV138">
        <v>0</v>
      </c>
      <c r="AW138">
        <v>0</v>
      </c>
      <c r="AX138">
        <v>0</v>
      </c>
      <c r="AY138">
        <v>1</v>
      </c>
      <c r="AZ138">
        <v>1</v>
      </c>
      <c r="BA138">
        <v>0</v>
      </c>
      <c r="BB138">
        <v>0</v>
      </c>
      <c r="BC138">
        <v>0</v>
      </c>
      <c r="BD138">
        <v>1</v>
      </c>
      <c r="BE138">
        <v>0</v>
      </c>
      <c r="BF138">
        <v>0</v>
      </c>
      <c r="BG138">
        <v>0</v>
      </c>
      <c r="BH138">
        <v>2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1</v>
      </c>
      <c r="BO138">
        <v>0</v>
      </c>
      <c r="BP138">
        <v>0</v>
      </c>
      <c r="BQ138">
        <v>1</v>
      </c>
      <c r="BR138">
        <v>0</v>
      </c>
      <c r="BS138">
        <v>0</v>
      </c>
      <c r="BT138">
        <v>0</v>
      </c>
      <c r="BU138">
        <v>0</v>
      </c>
      <c r="BV138">
        <v>1</v>
      </c>
      <c r="BW138">
        <v>1</v>
      </c>
      <c r="BX138">
        <v>0</v>
      </c>
      <c r="BY138">
        <v>0</v>
      </c>
      <c r="BZ138">
        <v>1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1</v>
      </c>
      <c r="CN138">
        <f t="shared" si="2"/>
        <v>23</v>
      </c>
    </row>
    <row r="139" spans="1:92" x14ac:dyDescent="0.35">
      <c r="A139" t="s">
        <v>230</v>
      </c>
      <c r="B139" t="s">
        <v>93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1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1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1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1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2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1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f t="shared" si="2"/>
        <v>7</v>
      </c>
    </row>
    <row r="140" spans="1:92" x14ac:dyDescent="0.35">
      <c r="A140" t="s">
        <v>231</v>
      </c>
      <c r="B140" t="s">
        <v>93</v>
      </c>
      <c r="C140">
        <v>0</v>
      </c>
      <c r="D140">
        <v>0</v>
      </c>
      <c r="E140">
        <v>1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1</v>
      </c>
      <c r="S140">
        <v>0</v>
      </c>
      <c r="T140">
        <v>0</v>
      </c>
      <c r="U140">
        <v>0</v>
      </c>
      <c r="V140">
        <v>0</v>
      </c>
      <c r="W140">
        <v>1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1</v>
      </c>
      <c r="AT140">
        <v>0</v>
      </c>
      <c r="AU140">
        <v>0</v>
      </c>
      <c r="AV140">
        <v>0</v>
      </c>
      <c r="AW140">
        <v>0</v>
      </c>
      <c r="AX140">
        <v>1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1</v>
      </c>
      <c r="BE140">
        <v>0</v>
      </c>
      <c r="BF140">
        <v>0</v>
      </c>
      <c r="BG140">
        <v>0</v>
      </c>
      <c r="BH140">
        <v>1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1</v>
      </c>
      <c r="BO140">
        <v>0</v>
      </c>
      <c r="BP140">
        <v>0</v>
      </c>
      <c r="BQ140">
        <v>0</v>
      </c>
      <c r="BR140">
        <v>1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1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f t="shared" si="2"/>
        <v>10</v>
      </c>
    </row>
    <row r="141" spans="1:92" x14ac:dyDescent="0.35">
      <c r="A141" t="s">
        <v>232</v>
      </c>
      <c r="B141" t="s">
        <v>93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1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3</v>
      </c>
      <c r="T141">
        <v>4</v>
      </c>
      <c r="U141">
        <v>0</v>
      </c>
      <c r="V141">
        <v>0</v>
      </c>
      <c r="W141">
        <v>1</v>
      </c>
      <c r="X141">
        <v>0</v>
      </c>
      <c r="Y141">
        <v>1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2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1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1</v>
      </c>
      <c r="AY141">
        <v>0</v>
      </c>
      <c r="AZ141">
        <v>1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1</v>
      </c>
      <c r="BI141">
        <v>0</v>
      </c>
      <c r="BJ141">
        <v>0</v>
      </c>
      <c r="BK141">
        <v>0</v>
      </c>
      <c r="BL141">
        <v>0</v>
      </c>
      <c r="BM141">
        <v>1</v>
      </c>
      <c r="BN141">
        <v>0</v>
      </c>
      <c r="BO141">
        <v>0</v>
      </c>
      <c r="BP141">
        <v>0</v>
      </c>
      <c r="BQ141">
        <v>1</v>
      </c>
      <c r="BR141">
        <v>0</v>
      </c>
      <c r="BS141">
        <v>1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1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f t="shared" si="2"/>
        <v>20</v>
      </c>
    </row>
    <row r="142" spans="1:92" x14ac:dyDescent="0.35">
      <c r="A142" t="s">
        <v>233</v>
      </c>
      <c r="B142" t="s">
        <v>93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1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2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1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1</v>
      </c>
      <c r="BF142">
        <v>0</v>
      </c>
      <c r="BG142">
        <v>0</v>
      </c>
      <c r="BH142">
        <v>3</v>
      </c>
      <c r="BI142">
        <v>1</v>
      </c>
      <c r="BJ142">
        <v>0</v>
      </c>
      <c r="BK142">
        <v>0</v>
      </c>
      <c r="BL142">
        <v>1</v>
      </c>
      <c r="BM142">
        <v>0</v>
      </c>
      <c r="BN142">
        <v>0</v>
      </c>
      <c r="BO142">
        <v>0</v>
      </c>
      <c r="BP142">
        <v>0</v>
      </c>
      <c r="BQ142">
        <v>1</v>
      </c>
      <c r="BR142">
        <v>1</v>
      </c>
      <c r="BS142">
        <v>0</v>
      </c>
      <c r="BT142">
        <v>0</v>
      </c>
      <c r="BU142">
        <v>0</v>
      </c>
      <c r="BV142">
        <v>0</v>
      </c>
      <c r="BW142">
        <v>1</v>
      </c>
      <c r="BX142">
        <v>1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1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1</v>
      </c>
      <c r="CN142">
        <f t="shared" si="2"/>
        <v>16</v>
      </c>
    </row>
    <row r="143" spans="1:92" x14ac:dyDescent="0.35">
      <c r="A143" t="s">
        <v>234</v>
      </c>
      <c r="B143" t="s">
        <v>93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1</v>
      </c>
      <c r="N143">
        <v>0</v>
      </c>
      <c r="O143">
        <v>0</v>
      </c>
      <c r="P143">
        <v>0</v>
      </c>
      <c r="Q143">
        <v>1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1</v>
      </c>
      <c r="X143">
        <v>0</v>
      </c>
      <c r="Y143">
        <v>1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1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1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3</v>
      </c>
      <c r="BI143">
        <v>1</v>
      </c>
      <c r="BJ143">
        <v>0</v>
      </c>
      <c r="BK143">
        <v>0</v>
      </c>
      <c r="BL143">
        <v>1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1</v>
      </c>
      <c r="CB143">
        <v>0</v>
      </c>
      <c r="CC143">
        <v>0</v>
      </c>
      <c r="CD143">
        <v>1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f t="shared" si="2"/>
        <v>13</v>
      </c>
    </row>
    <row r="144" spans="1:92" x14ac:dyDescent="0.35">
      <c r="A144" t="s">
        <v>235</v>
      </c>
      <c r="B144" t="s">
        <v>93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1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1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1</v>
      </c>
      <c r="AU144">
        <v>0</v>
      </c>
      <c r="AV144">
        <v>0</v>
      </c>
      <c r="AW144">
        <v>0</v>
      </c>
      <c r="AX144">
        <v>1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1</v>
      </c>
      <c r="BI144">
        <v>0</v>
      </c>
      <c r="BJ144">
        <v>0</v>
      </c>
      <c r="BK144">
        <v>0</v>
      </c>
      <c r="BL144">
        <v>0</v>
      </c>
      <c r="BM144">
        <v>1</v>
      </c>
      <c r="BN144">
        <v>0</v>
      </c>
      <c r="BO144">
        <v>0</v>
      </c>
      <c r="BP144">
        <v>0</v>
      </c>
      <c r="BQ144">
        <v>1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1</v>
      </c>
      <c r="CN144">
        <f t="shared" si="2"/>
        <v>8</v>
      </c>
    </row>
    <row r="145" spans="1:92" x14ac:dyDescent="0.35">
      <c r="A145" t="s">
        <v>236</v>
      </c>
      <c r="B145" t="s">
        <v>93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1</v>
      </c>
      <c r="I145">
        <v>0</v>
      </c>
      <c r="J145">
        <v>0</v>
      </c>
      <c r="K145">
        <v>1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1</v>
      </c>
      <c r="AU145">
        <v>0</v>
      </c>
      <c r="AV145">
        <v>0</v>
      </c>
      <c r="AW145">
        <v>0</v>
      </c>
      <c r="AX145">
        <v>0</v>
      </c>
      <c r="AY145">
        <v>2</v>
      </c>
      <c r="AZ145">
        <v>0</v>
      </c>
      <c r="BA145">
        <v>0</v>
      </c>
      <c r="BB145">
        <v>0</v>
      </c>
      <c r="BC145">
        <v>0</v>
      </c>
      <c r="BD145">
        <v>1</v>
      </c>
      <c r="BE145">
        <v>0</v>
      </c>
      <c r="BF145">
        <v>1</v>
      </c>
      <c r="BG145">
        <v>0</v>
      </c>
      <c r="BH145">
        <v>1</v>
      </c>
      <c r="BI145">
        <v>0</v>
      </c>
      <c r="BJ145">
        <v>0</v>
      </c>
      <c r="BK145">
        <v>0</v>
      </c>
      <c r="BL145">
        <v>0</v>
      </c>
      <c r="BM145">
        <v>1</v>
      </c>
      <c r="BN145">
        <v>0</v>
      </c>
      <c r="BO145">
        <v>0</v>
      </c>
      <c r="BP145">
        <v>0</v>
      </c>
      <c r="BQ145">
        <v>1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1</v>
      </c>
      <c r="CM145">
        <v>0</v>
      </c>
      <c r="CN145">
        <f t="shared" si="2"/>
        <v>11</v>
      </c>
    </row>
    <row r="146" spans="1:92" x14ac:dyDescent="0.35">
      <c r="A146" t="s">
        <v>237</v>
      </c>
      <c r="B146" t="s">
        <v>238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1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1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1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1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1</v>
      </c>
      <c r="AU146">
        <v>0</v>
      </c>
      <c r="AV146">
        <v>0</v>
      </c>
      <c r="AW146">
        <v>0</v>
      </c>
      <c r="AX146">
        <v>0</v>
      </c>
      <c r="AY146">
        <v>1</v>
      </c>
      <c r="AZ146">
        <v>0</v>
      </c>
      <c r="BA146">
        <v>0</v>
      </c>
      <c r="BB146">
        <v>0</v>
      </c>
      <c r="BC146">
        <v>0</v>
      </c>
      <c r="BD146">
        <v>1</v>
      </c>
      <c r="BE146">
        <v>0</v>
      </c>
      <c r="BF146">
        <v>0</v>
      </c>
      <c r="BG146">
        <v>0</v>
      </c>
      <c r="BH146">
        <v>0</v>
      </c>
      <c r="BI146">
        <v>1</v>
      </c>
      <c r="BJ146">
        <v>0</v>
      </c>
      <c r="BK146">
        <v>0</v>
      </c>
      <c r="BL146">
        <v>1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1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2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1</v>
      </c>
      <c r="CJ146">
        <v>0</v>
      </c>
      <c r="CK146">
        <v>0</v>
      </c>
      <c r="CL146">
        <v>0</v>
      </c>
      <c r="CM146">
        <v>0</v>
      </c>
      <c r="CN146">
        <f t="shared" si="2"/>
        <v>13</v>
      </c>
    </row>
    <row r="147" spans="1:92" x14ac:dyDescent="0.35">
      <c r="A147" t="s">
        <v>239</v>
      </c>
      <c r="B147" t="s">
        <v>238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1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2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1</v>
      </c>
      <c r="AU147">
        <v>0</v>
      </c>
      <c r="AV147">
        <v>0</v>
      </c>
      <c r="AW147">
        <v>0</v>
      </c>
      <c r="AX147">
        <v>0</v>
      </c>
      <c r="AY147">
        <v>1</v>
      </c>
      <c r="AZ147">
        <v>1</v>
      </c>
      <c r="BA147">
        <v>0</v>
      </c>
      <c r="BB147">
        <v>0</v>
      </c>
      <c r="BC147">
        <v>0</v>
      </c>
      <c r="BD147">
        <v>1</v>
      </c>
      <c r="BE147">
        <v>0</v>
      </c>
      <c r="BF147">
        <v>1</v>
      </c>
      <c r="BG147">
        <v>0</v>
      </c>
      <c r="BH147">
        <v>1</v>
      </c>
      <c r="BI147">
        <v>0</v>
      </c>
      <c r="BJ147">
        <v>0</v>
      </c>
      <c r="BK147">
        <v>0</v>
      </c>
      <c r="BL147">
        <v>1</v>
      </c>
      <c r="BM147">
        <v>0</v>
      </c>
      <c r="BN147">
        <v>0</v>
      </c>
      <c r="BO147">
        <v>0</v>
      </c>
      <c r="BP147">
        <v>0</v>
      </c>
      <c r="BQ147">
        <v>1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1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1</v>
      </c>
      <c r="CL147">
        <v>0</v>
      </c>
      <c r="CM147">
        <v>0</v>
      </c>
      <c r="CN147">
        <f t="shared" si="2"/>
        <v>13</v>
      </c>
    </row>
    <row r="148" spans="1:92" x14ac:dyDescent="0.35">
      <c r="A148" t="s">
        <v>240</v>
      </c>
      <c r="B148" t="s">
        <v>238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1</v>
      </c>
      <c r="U148">
        <v>0</v>
      </c>
      <c r="V148">
        <v>0</v>
      </c>
      <c r="W148">
        <v>1</v>
      </c>
      <c r="X148">
        <v>0</v>
      </c>
      <c r="Y148">
        <v>0</v>
      </c>
      <c r="Z148">
        <v>0</v>
      </c>
      <c r="AA148">
        <v>0</v>
      </c>
      <c r="AB148">
        <v>1</v>
      </c>
      <c r="AC148">
        <v>0</v>
      </c>
      <c r="AD148">
        <v>0</v>
      </c>
      <c r="AE148">
        <v>0</v>
      </c>
      <c r="AF148">
        <v>0</v>
      </c>
      <c r="AG148">
        <v>1</v>
      </c>
      <c r="AH148">
        <v>0</v>
      </c>
      <c r="AI148">
        <v>0</v>
      </c>
      <c r="AJ148">
        <v>0</v>
      </c>
      <c r="AK148">
        <v>1</v>
      </c>
      <c r="AL148">
        <v>0</v>
      </c>
      <c r="AM148">
        <v>2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1</v>
      </c>
      <c r="AU148">
        <v>0</v>
      </c>
      <c r="AV148">
        <v>0</v>
      </c>
      <c r="AW148">
        <v>0</v>
      </c>
      <c r="AX148">
        <v>0</v>
      </c>
      <c r="AY148">
        <v>1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1</v>
      </c>
      <c r="BI148">
        <v>0</v>
      </c>
      <c r="BJ148">
        <v>0</v>
      </c>
      <c r="BK148">
        <v>0</v>
      </c>
      <c r="BL148">
        <v>1</v>
      </c>
      <c r="BM148">
        <v>0</v>
      </c>
      <c r="BN148">
        <v>0</v>
      </c>
      <c r="BO148">
        <v>0</v>
      </c>
      <c r="BP148">
        <v>0</v>
      </c>
      <c r="BQ148">
        <v>1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f t="shared" si="2"/>
        <v>12</v>
      </c>
    </row>
    <row r="149" spans="1:92" x14ac:dyDescent="0.35">
      <c r="A149" t="s">
        <v>241</v>
      </c>
      <c r="B149" t="s">
        <v>238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2</v>
      </c>
      <c r="R149">
        <v>2</v>
      </c>
      <c r="S149">
        <v>0</v>
      </c>
      <c r="T149">
        <v>4</v>
      </c>
      <c r="U149">
        <v>0</v>
      </c>
      <c r="V149">
        <v>0</v>
      </c>
      <c r="W149">
        <v>1</v>
      </c>
      <c r="X149">
        <v>0</v>
      </c>
      <c r="Y149">
        <v>0</v>
      </c>
      <c r="Z149">
        <v>0</v>
      </c>
      <c r="AA149">
        <v>0</v>
      </c>
      <c r="AB149">
        <v>1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2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1</v>
      </c>
      <c r="AW149">
        <v>0</v>
      </c>
      <c r="AX149">
        <v>0</v>
      </c>
      <c r="AY149">
        <v>1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1</v>
      </c>
      <c r="BI149">
        <v>0</v>
      </c>
      <c r="BJ149">
        <v>0</v>
      </c>
      <c r="BK149">
        <v>0</v>
      </c>
      <c r="BL149">
        <v>0</v>
      </c>
      <c r="BM149">
        <v>1</v>
      </c>
      <c r="BN149">
        <v>0</v>
      </c>
      <c r="BO149">
        <v>0</v>
      </c>
      <c r="BP149">
        <v>1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f t="shared" si="2"/>
        <v>17</v>
      </c>
    </row>
    <row r="150" spans="1:92" x14ac:dyDescent="0.35">
      <c r="A150" t="s">
        <v>242</v>
      </c>
      <c r="B150" t="s">
        <v>238</v>
      </c>
      <c r="C150">
        <v>0</v>
      </c>
      <c r="D150">
        <v>1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1</v>
      </c>
      <c r="Y150">
        <v>0</v>
      </c>
      <c r="Z150">
        <v>0</v>
      </c>
      <c r="AA150">
        <v>0</v>
      </c>
      <c r="AB150">
        <v>1</v>
      </c>
      <c r="AC150">
        <v>1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1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1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3</v>
      </c>
      <c r="BI150">
        <v>0</v>
      </c>
      <c r="BJ150">
        <v>0</v>
      </c>
      <c r="BK150">
        <v>0</v>
      </c>
      <c r="BL150">
        <v>1</v>
      </c>
      <c r="BM150">
        <v>1</v>
      </c>
      <c r="BN150">
        <v>0</v>
      </c>
      <c r="BO150">
        <v>0</v>
      </c>
      <c r="BP150">
        <v>1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1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1</v>
      </c>
      <c r="CL150">
        <v>0</v>
      </c>
      <c r="CM150">
        <v>0</v>
      </c>
      <c r="CN150">
        <f t="shared" si="2"/>
        <v>14</v>
      </c>
    </row>
    <row r="151" spans="1:92" x14ac:dyDescent="0.35">
      <c r="A151" t="s">
        <v>243</v>
      </c>
      <c r="B151" t="s">
        <v>238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1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1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1</v>
      </c>
      <c r="AJ151">
        <v>0</v>
      </c>
      <c r="AK151">
        <v>0</v>
      </c>
      <c r="AL151">
        <v>2</v>
      </c>
      <c r="AM151">
        <v>0</v>
      </c>
      <c r="AN151">
        <v>1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1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1</v>
      </c>
      <c r="BI151">
        <v>0</v>
      </c>
      <c r="BJ151">
        <v>0</v>
      </c>
      <c r="BK151">
        <v>0</v>
      </c>
      <c r="BL151">
        <v>0</v>
      </c>
      <c r="BM151">
        <v>1</v>
      </c>
      <c r="BN151">
        <v>0</v>
      </c>
      <c r="BO151">
        <v>0</v>
      </c>
      <c r="BP151">
        <v>1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f t="shared" si="2"/>
        <v>10</v>
      </c>
    </row>
    <row r="152" spans="1:92" x14ac:dyDescent="0.35">
      <c r="A152" t="s">
        <v>244</v>
      </c>
      <c r="B152" t="s">
        <v>238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1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1</v>
      </c>
      <c r="X152">
        <v>0</v>
      </c>
      <c r="Y152">
        <v>0</v>
      </c>
      <c r="Z152">
        <v>0</v>
      </c>
      <c r="AA152">
        <v>0</v>
      </c>
      <c r="AB152">
        <v>1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2</v>
      </c>
      <c r="AN152">
        <v>1</v>
      </c>
      <c r="AO152">
        <v>0</v>
      </c>
      <c r="AP152">
        <v>0</v>
      </c>
      <c r="AQ152">
        <v>0</v>
      </c>
      <c r="AR152">
        <v>0</v>
      </c>
      <c r="AS152">
        <v>1</v>
      </c>
      <c r="AT152">
        <v>0</v>
      </c>
      <c r="AU152">
        <v>0</v>
      </c>
      <c r="AV152">
        <v>1</v>
      </c>
      <c r="AW152">
        <v>0</v>
      </c>
      <c r="AX152">
        <v>1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2</v>
      </c>
      <c r="BI152">
        <v>0</v>
      </c>
      <c r="BJ152">
        <v>0</v>
      </c>
      <c r="BK152">
        <v>0</v>
      </c>
      <c r="BL152">
        <v>0</v>
      </c>
      <c r="BM152">
        <v>1</v>
      </c>
      <c r="BN152">
        <v>0</v>
      </c>
      <c r="BO152">
        <v>0</v>
      </c>
      <c r="BP152">
        <v>1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f t="shared" si="2"/>
        <v>13</v>
      </c>
    </row>
    <row r="153" spans="1:92" x14ac:dyDescent="0.35">
      <c r="A153" t="s">
        <v>245</v>
      </c>
      <c r="B153" t="s">
        <v>238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1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1</v>
      </c>
      <c r="T153">
        <v>0</v>
      </c>
      <c r="U153">
        <v>0</v>
      </c>
      <c r="V153">
        <v>0</v>
      </c>
      <c r="W153">
        <v>0</v>
      </c>
      <c r="X153">
        <v>1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1</v>
      </c>
      <c r="AR153">
        <v>0</v>
      </c>
      <c r="AS153">
        <v>0</v>
      </c>
      <c r="AT153">
        <v>0</v>
      </c>
      <c r="AU153">
        <v>0</v>
      </c>
      <c r="AV153">
        <v>1</v>
      </c>
      <c r="AW153">
        <v>0</v>
      </c>
      <c r="AX153">
        <v>0</v>
      </c>
      <c r="AY153">
        <v>1</v>
      </c>
      <c r="AZ153">
        <v>1</v>
      </c>
      <c r="BA153">
        <v>0</v>
      </c>
      <c r="BB153">
        <v>0</v>
      </c>
      <c r="BC153">
        <v>0</v>
      </c>
      <c r="BD153">
        <v>1</v>
      </c>
      <c r="BE153">
        <v>0</v>
      </c>
      <c r="BF153">
        <v>1</v>
      </c>
      <c r="BG153">
        <v>0</v>
      </c>
      <c r="BH153">
        <v>1</v>
      </c>
      <c r="BI153">
        <v>0</v>
      </c>
      <c r="BJ153">
        <v>0</v>
      </c>
      <c r="BK153">
        <v>1</v>
      </c>
      <c r="BL153">
        <v>0</v>
      </c>
      <c r="BM153">
        <v>0</v>
      </c>
      <c r="BN153">
        <v>0</v>
      </c>
      <c r="BO153">
        <v>1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f t="shared" si="2"/>
        <v>12</v>
      </c>
    </row>
    <row r="154" spans="1:92" x14ac:dyDescent="0.35">
      <c r="A154" t="s">
        <v>246</v>
      </c>
      <c r="B154" t="s">
        <v>238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1</v>
      </c>
      <c r="X154">
        <v>0</v>
      </c>
      <c r="Y154">
        <v>0</v>
      </c>
      <c r="Z154">
        <v>0</v>
      </c>
      <c r="AA154">
        <v>0</v>
      </c>
      <c r="AB154">
        <v>1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1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1</v>
      </c>
      <c r="AU154">
        <v>0</v>
      </c>
      <c r="AV154">
        <v>0</v>
      </c>
      <c r="AW154">
        <v>0</v>
      </c>
      <c r="AX154">
        <v>1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3</v>
      </c>
      <c r="BI154">
        <v>0</v>
      </c>
      <c r="BJ154">
        <v>0</v>
      </c>
      <c r="BK154">
        <v>0</v>
      </c>
      <c r="BL154">
        <v>1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1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f t="shared" si="2"/>
        <v>10</v>
      </c>
    </row>
    <row r="155" spans="1:92" x14ac:dyDescent="0.35">
      <c r="A155" t="s">
        <v>247</v>
      </c>
      <c r="B155" t="s">
        <v>238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1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1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2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1</v>
      </c>
      <c r="AY155">
        <v>0</v>
      </c>
      <c r="AZ155">
        <v>1</v>
      </c>
      <c r="BA155">
        <v>0</v>
      </c>
      <c r="BB155">
        <v>0</v>
      </c>
      <c r="BC155">
        <v>0</v>
      </c>
      <c r="BD155">
        <v>1</v>
      </c>
      <c r="BE155">
        <v>0</v>
      </c>
      <c r="BF155">
        <v>1</v>
      </c>
      <c r="BG155">
        <v>0</v>
      </c>
      <c r="BH155">
        <v>1</v>
      </c>
      <c r="BI155">
        <v>0</v>
      </c>
      <c r="BJ155">
        <v>0</v>
      </c>
      <c r="BK155">
        <v>1</v>
      </c>
      <c r="BL155">
        <v>1</v>
      </c>
      <c r="BM155">
        <v>0</v>
      </c>
      <c r="BN155">
        <v>0</v>
      </c>
      <c r="BO155">
        <v>0</v>
      </c>
      <c r="BP155">
        <v>1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1</v>
      </c>
      <c r="CJ155">
        <v>0</v>
      </c>
      <c r="CK155">
        <v>0</v>
      </c>
      <c r="CL155">
        <v>0</v>
      </c>
      <c r="CM155">
        <v>1</v>
      </c>
      <c r="CN155">
        <f t="shared" si="2"/>
        <v>14</v>
      </c>
    </row>
    <row r="156" spans="1:92" x14ac:dyDescent="0.35">
      <c r="A156" t="s">
        <v>248</v>
      </c>
      <c r="B156" t="s">
        <v>238</v>
      </c>
      <c r="C156">
        <v>0</v>
      </c>
      <c r="D156">
        <v>1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1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3</v>
      </c>
      <c r="U156">
        <v>0</v>
      </c>
      <c r="V156">
        <v>0</v>
      </c>
      <c r="W156">
        <v>1</v>
      </c>
      <c r="X156">
        <v>0</v>
      </c>
      <c r="Y156">
        <v>0</v>
      </c>
      <c r="Z156">
        <v>0</v>
      </c>
      <c r="AA156">
        <v>0</v>
      </c>
      <c r="AB156">
        <v>1</v>
      </c>
      <c r="AC156">
        <v>0</v>
      </c>
      <c r="AD156">
        <v>1</v>
      </c>
      <c r="AE156">
        <v>0</v>
      </c>
      <c r="AF156">
        <v>0</v>
      </c>
      <c r="AG156">
        <v>0</v>
      </c>
      <c r="AH156">
        <v>0</v>
      </c>
      <c r="AI156">
        <v>1</v>
      </c>
      <c r="AJ156">
        <v>0</v>
      </c>
      <c r="AK156">
        <v>1</v>
      </c>
      <c r="AL156">
        <v>0</v>
      </c>
      <c r="AM156">
        <v>3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1</v>
      </c>
      <c r="AU156">
        <v>0</v>
      </c>
      <c r="AV156">
        <v>0</v>
      </c>
      <c r="AW156">
        <v>0</v>
      </c>
      <c r="AX156">
        <v>0</v>
      </c>
      <c r="AY156">
        <v>1</v>
      </c>
      <c r="AZ156">
        <v>1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2</v>
      </c>
      <c r="BI156">
        <v>0</v>
      </c>
      <c r="BJ156">
        <v>0</v>
      </c>
      <c r="BK156">
        <v>1</v>
      </c>
      <c r="BL156">
        <v>0</v>
      </c>
      <c r="BM156">
        <v>1</v>
      </c>
      <c r="BN156">
        <v>0</v>
      </c>
      <c r="BO156">
        <v>0</v>
      </c>
      <c r="BP156">
        <v>1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1</v>
      </c>
      <c r="CN156">
        <f t="shared" si="2"/>
        <v>22</v>
      </c>
    </row>
    <row r="157" spans="1:92" x14ac:dyDescent="0.35">
      <c r="A157" t="s">
        <v>249</v>
      </c>
      <c r="B157" t="s">
        <v>238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1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1</v>
      </c>
      <c r="BE157">
        <v>0</v>
      </c>
      <c r="BF157">
        <v>0</v>
      </c>
      <c r="BG157">
        <v>0</v>
      </c>
      <c r="BH157">
        <v>1</v>
      </c>
      <c r="BI157">
        <v>0</v>
      </c>
      <c r="BJ157">
        <v>0</v>
      </c>
      <c r="BK157">
        <v>0</v>
      </c>
      <c r="BL157">
        <v>1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f t="shared" si="2"/>
        <v>4</v>
      </c>
    </row>
    <row r="158" spans="1:92" x14ac:dyDescent="0.35">
      <c r="A158" t="s">
        <v>250</v>
      </c>
      <c r="B158" t="s">
        <v>238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1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2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1</v>
      </c>
      <c r="AZ158">
        <v>0</v>
      </c>
      <c r="BA158">
        <v>0</v>
      </c>
      <c r="BB158">
        <v>1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2</v>
      </c>
      <c r="BI158">
        <v>1</v>
      </c>
      <c r="BJ158">
        <v>0</v>
      </c>
      <c r="BK158">
        <v>0</v>
      </c>
      <c r="BL158">
        <v>0</v>
      </c>
      <c r="BM158">
        <v>0</v>
      </c>
      <c r="BN158">
        <v>1</v>
      </c>
      <c r="BO158">
        <v>0</v>
      </c>
      <c r="BP158">
        <v>0</v>
      </c>
      <c r="BQ158">
        <v>1</v>
      </c>
      <c r="BR158">
        <v>1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1</v>
      </c>
      <c r="CK158">
        <v>1</v>
      </c>
      <c r="CL158">
        <v>0</v>
      </c>
      <c r="CM158">
        <v>0</v>
      </c>
      <c r="CN158">
        <f t="shared" si="2"/>
        <v>13</v>
      </c>
    </row>
    <row r="159" spans="1:92" x14ac:dyDescent="0.35">
      <c r="A159" t="s">
        <v>251</v>
      </c>
      <c r="B159" t="s">
        <v>238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1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1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1</v>
      </c>
      <c r="AU159">
        <v>0</v>
      </c>
      <c r="AV159">
        <v>0</v>
      </c>
      <c r="AW159">
        <v>0</v>
      </c>
      <c r="AX159">
        <v>1</v>
      </c>
      <c r="AY159">
        <v>0</v>
      </c>
      <c r="AZ159">
        <v>1</v>
      </c>
      <c r="BA159">
        <v>0</v>
      </c>
      <c r="BB159">
        <v>2</v>
      </c>
      <c r="BC159">
        <v>0</v>
      </c>
      <c r="BD159">
        <v>0</v>
      </c>
      <c r="BE159">
        <v>0</v>
      </c>
      <c r="BF159">
        <v>1</v>
      </c>
      <c r="BG159">
        <v>0</v>
      </c>
      <c r="BH159">
        <v>1</v>
      </c>
      <c r="BI159">
        <v>1</v>
      </c>
      <c r="BJ159">
        <v>0</v>
      </c>
      <c r="BK159">
        <v>1</v>
      </c>
      <c r="BL159">
        <v>1</v>
      </c>
      <c r="BM159">
        <v>0</v>
      </c>
      <c r="BN159">
        <v>0</v>
      </c>
      <c r="BO159">
        <v>0</v>
      </c>
      <c r="BP159">
        <v>0</v>
      </c>
      <c r="BQ159">
        <v>1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2</v>
      </c>
      <c r="BX159">
        <v>1</v>
      </c>
      <c r="BY159">
        <v>0</v>
      </c>
      <c r="BZ159">
        <v>1</v>
      </c>
      <c r="CA159">
        <v>0</v>
      </c>
      <c r="CB159">
        <v>0</v>
      </c>
      <c r="CC159">
        <v>1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f t="shared" si="2"/>
        <v>18</v>
      </c>
    </row>
    <row r="160" spans="1:92" x14ac:dyDescent="0.35">
      <c r="A160" t="s">
        <v>252</v>
      </c>
      <c r="B160" t="s">
        <v>238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1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1</v>
      </c>
      <c r="X160">
        <v>0</v>
      </c>
      <c r="Y160">
        <v>0</v>
      </c>
      <c r="Z160">
        <v>0</v>
      </c>
      <c r="AA160">
        <v>0</v>
      </c>
      <c r="AB160">
        <v>1</v>
      </c>
      <c r="AC160">
        <v>0</v>
      </c>
      <c r="AD160">
        <v>2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2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1</v>
      </c>
      <c r="AV160">
        <v>0</v>
      </c>
      <c r="AW160">
        <v>0</v>
      </c>
      <c r="AX160">
        <v>0</v>
      </c>
      <c r="AY160">
        <v>1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4</v>
      </c>
      <c r="BI160">
        <v>0</v>
      </c>
      <c r="BJ160">
        <v>0</v>
      </c>
      <c r="BK160">
        <v>0</v>
      </c>
      <c r="BL160">
        <v>1</v>
      </c>
      <c r="BM160">
        <v>1</v>
      </c>
      <c r="BN160">
        <v>0</v>
      </c>
      <c r="BO160">
        <v>0</v>
      </c>
      <c r="BP160">
        <v>0</v>
      </c>
      <c r="BQ160">
        <v>1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1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f t="shared" si="2"/>
        <v>17</v>
      </c>
    </row>
    <row r="161" spans="1:92" x14ac:dyDescent="0.35">
      <c r="A161" t="s">
        <v>253</v>
      </c>
      <c r="B161" t="s">
        <v>238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1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1</v>
      </c>
      <c r="X161">
        <v>0</v>
      </c>
      <c r="Y161">
        <v>0</v>
      </c>
      <c r="Z161">
        <v>1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2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1</v>
      </c>
      <c r="AT161">
        <v>1</v>
      </c>
      <c r="AU161">
        <v>0</v>
      </c>
      <c r="AV161">
        <v>0</v>
      </c>
      <c r="AW161">
        <v>0</v>
      </c>
      <c r="AX161">
        <v>0</v>
      </c>
      <c r="AY161">
        <v>1</v>
      </c>
      <c r="AZ161">
        <v>1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1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1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f t="shared" si="2"/>
        <v>11</v>
      </c>
    </row>
    <row r="162" spans="1:92" x14ac:dyDescent="0.35">
      <c r="A162" t="s">
        <v>254</v>
      </c>
      <c r="B162" t="s">
        <v>238</v>
      </c>
      <c r="C162">
        <v>0</v>
      </c>
      <c r="D162">
        <v>1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1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1</v>
      </c>
      <c r="AZ162">
        <v>0</v>
      </c>
      <c r="BA162">
        <v>0</v>
      </c>
      <c r="BB162">
        <v>0</v>
      </c>
      <c r="BC162">
        <v>0</v>
      </c>
      <c r="BD162">
        <v>1</v>
      </c>
      <c r="BE162">
        <v>0</v>
      </c>
      <c r="BF162">
        <v>0</v>
      </c>
      <c r="BG162">
        <v>0</v>
      </c>
      <c r="BH162">
        <v>2</v>
      </c>
      <c r="BI162">
        <v>0</v>
      </c>
      <c r="BJ162">
        <v>0</v>
      </c>
      <c r="BK162">
        <v>0</v>
      </c>
      <c r="BL162">
        <v>1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f t="shared" si="2"/>
        <v>7</v>
      </c>
    </row>
    <row r="163" spans="1:92" x14ac:dyDescent="0.35">
      <c r="A163" t="s">
        <v>255</v>
      </c>
      <c r="B163" t="s">
        <v>238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1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2</v>
      </c>
      <c r="R163">
        <v>5</v>
      </c>
      <c r="S163">
        <v>0</v>
      </c>
      <c r="T163">
        <v>0</v>
      </c>
      <c r="U163">
        <v>0</v>
      </c>
      <c r="V163">
        <v>0</v>
      </c>
      <c r="W163">
        <v>1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1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2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1</v>
      </c>
      <c r="AU163">
        <v>0</v>
      </c>
      <c r="AV163">
        <v>0</v>
      </c>
      <c r="AW163">
        <v>0</v>
      </c>
      <c r="AX163">
        <v>0</v>
      </c>
      <c r="AY163">
        <v>1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1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1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1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f t="shared" si="2"/>
        <v>17</v>
      </c>
    </row>
    <row r="164" spans="1:92" x14ac:dyDescent="0.35">
      <c r="A164" t="s">
        <v>256</v>
      </c>
      <c r="B164" t="s">
        <v>238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1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1</v>
      </c>
      <c r="S164">
        <v>0</v>
      </c>
      <c r="T164">
        <v>0</v>
      </c>
      <c r="U164">
        <v>0</v>
      </c>
      <c r="V164">
        <v>0</v>
      </c>
      <c r="W164">
        <v>1</v>
      </c>
      <c r="X164">
        <v>0</v>
      </c>
      <c r="Y164">
        <v>0</v>
      </c>
      <c r="Z164">
        <v>0</v>
      </c>
      <c r="AA164">
        <v>0</v>
      </c>
      <c r="AB164">
        <v>1</v>
      </c>
      <c r="AC164">
        <v>0</v>
      </c>
      <c r="AD164">
        <v>0</v>
      </c>
      <c r="AE164">
        <v>1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1</v>
      </c>
      <c r="AS164">
        <v>0</v>
      </c>
      <c r="AT164">
        <v>1</v>
      </c>
      <c r="AU164">
        <v>0</v>
      </c>
      <c r="AV164">
        <v>0</v>
      </c>
      <c r="AW164">
        <v>0</v>
      </c>
      <c r="AX164">
        <v>1</v>
      </c>
      <c r="AY164">
        <v>0</v>
      </c>
      <c r="AZ164">
        <v>0</v>
      </c>
      <c r="BA164">
        <v>1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1</v>
      </c>
      <c r="BI164">
        <v>1</v>
      </c>
      <c r="BJ164">
        <v>0</v>
      </c>
      <c r="BK164">
        <v>0</v>
      </c>
      <c r="BL164">
        <v>0</v>
      </c>
      <c r="BM164">
        <v>0</v>
      </c>
      <c r="BN164">
        <v>1</v>
      </c>
      <c r="BO164">
        <v>0</v>
      </c>
      <c r="BP164">
        <v>1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1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f t="shared" si="2"/>
        <v>14</v>
      </c>
    </row>
    <row r="165" spans="1:92" x14ac:dyDescent="0.35">
      <c r="A165" t="s">
        <v>257</v>
      </c>
      <c r="B165" t="s">
        <v>238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2</v>
      </c>
      <c r="N165">
        <v>1</v>
      </c>
      <c r="O165">
        <v>0</v>
      </c>
      <c r="P165">
        <v>0</v>
      </c>
      <c r="Q165">
        <v>4</v>
      </c>
      <c r="R165">
        <v>0</v>
      </c>
      <c r="S165">
        <v>5</v>
      </c>
      <c r="T165">
        <v>0</v>
      </c>
      <c r="U165">
        <v>0</v>
      </c>
      <c r="V165">
        <v>0</v>
      </c>
      <c r="W165">
        <v>1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1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1</v>
      </c>
      <c r="AR165">
        <v>0</v>
      </c>
      <c r="AS165">
        <v>0</v>
      </c>
      <c r="AT165">
        <v>0</v>
      </c>
      <c r="AU165">
        <v>1</v>
      </c>
      <c r="AV165">
        <v>0</v>
      </c>
      <c r="AW165">
        <v>0</v>
      </c>
      <c r="AX165">
        <v>0</v>
      </c>
      <c r="AY165">
        <v>1</v>
      </c>
      <c r="AZ165">
        <v>0</v>
      </c>
      <c r="BA165">
        <v>0</v>
      </c>
      <c r="BB165">
        <v>0</v>
      </c>
      <c r="BC165">
        <v>0</v>
      </c>
      <c r="BD165">
        <v>1</v>
      </c>
      <c r="BE165">
        <v>0</v>
      </c>
      <c r="BF165">
        <v>1</v>
      </c>
      <c r="BG165">
        <v>0</v>
      </c>
      <c r="BH165">
        <v>2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1</v>
      </c>
      <c r="BO165">
        <v>0</v>
      </c>
      <c r="BP165">
        <v>0</v>
      </c>
      <c r="BQ165">
        <v>1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1</v>
      </c>
      <c r="BZ165">
        <v>0</v>
      </c>
      <c r="CA165">
        <v>0</v>
      </c>
      <c r="CB165">
        <v>0</v>
      </c>
      <c r="CC165">
        <v>0</v>
      </c>
      <c r="CD165">
        <v>1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1</v>
      </c>
      <c r="CN165">
        <f t="shared" si="2"/>
        <v>26</v>
      </c>
    </row>
    <row r="166" spans="1:92" x14ac:dyDescent="0.35">
      <c r="A166" t="s">
        <v>258</v>
      </c>
      <c r="B166" t="s">
        <v>238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1</v>
      </c>
      <c r="N166">
        <v>0</v>
      </c>
      <c r="O166">
        <v>0</v>
      </c>
      <c r="P166">
        <v>1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1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1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1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1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2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f t="shared" si="2"/>
        <v>8</v>
      </c>
    </row>
    <row r="167" spans="1:92" x14ac:dyDescent="0.35">
      <c r="A167" t="s">
        <v>259</v>
      </c>
      <c r="B167" t="s">
        <v>238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1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1</v>
      </c>
      <c r="X167">
        <v>0</v>
      </c>
      <c r="Y167">
        <v>0</v>
      </c>
      <c r="Z167">
        <v>0</v>
      </c>
      <c r="AA167">
        <v>0</v>
      </c>
      <c r="AB167">
        <v>1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1</v>
      </c>
      <c r="AY167">
        <v>0</v>
      </c>
      <c r="AZ167">
        <v>0</v>
      </c>
      <c r="BA167">
        <v>0</v>
      </c>
      <c r="BB167">
        <v>1</v>
      </c>
      <c r="BC167">
        <v>0</v>
      </c>
      <c r="BD167">
        <v>0</v>
      </c>
      <c r="BE167">
        <v>0</v>
      </c>
      <c r="BF167">
        <v>1</v>
      </c>
      <c r="BG167">
        <v>0</v>
      </c>
      <c r="BH167">
        <v>1</v>
      </c>
      <c r="BI167">
        <v>0</v>
      </c>
      <c r="BJ167">
        <v>0</v>
      </c>
      <c r="BK167">
        <v>0</v>
      </c>
      <c r="BL167">
        <v>0</v>
      </c>
      <c r="BM167">
        <v>1</v>
      </c>
      <c r="BN167">
        <v>0</v>
      </c>
      <c r="BO167">
        <v>0</v>
      </c>
      <c r="BP167">
        <v>1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2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1</v>
      </c>
      <c r="CN167">
        <f t="shared" si="2"/>
        <v>12</v>
      </c>
    </row>
    <row r="168" spans="1:92" x14ac:dyDescent="0.35">
      <c r="A168" t="s">
        <v>260</v>
      </c>
      <c r="B168" t="s">
        <v>238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1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1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2</v>
      </c>
      <c r="AN168">
        <v>1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1</v>
      </c>
      <c r="AX168">
        <v>0</v>
      </c>
      <c r="AY168">
        <v>1</v>
      </c>
      <c r="AZ168">
        <v>0</v>
      </c>
      <c r="BA168">
        <v>0</v>
      </c>
      <c r="BB168">
        <v>0</v>
      </c>
      <c r="BC168">
        <v>0</v>
      </c>
      <c r="BD168">
        <v>1</v>
      </c>
      <c r="BE168">
        <v>0</v>
      </c>
      <c r="BF168">
        <v>0</v>
      </c>
      <c r="BG168">
        <v>0</v>
      </c>
      <c r="BH168">
        <v>3</v>
      </c>
      <c r="BI168">
        <v>0</v>
      </c>
      <c r="BJ168">
        <v>0</v>
      </c>
      <c r="BK168">
        <v>0</v>
      </c>
      <c r="BL168">
        <v>1</v>
      </c>
      <c r="BM168">
        <v>0</v>
      </c>
      <c r="BN168">
        <v>0</v>
      </c>
      <c r="BO168">
        <v>1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f t="shared" si="2"/>
        <v>13</v>
      </c>
    </row>
    <row r="169" spans="1:92" x14ac:dyDescent="0.35">
      <c r="A169" t="s">
        <v>261</v>
      </c>
      <c r="B169" t="s">
        <v>238</v>
      </c>
      <c r="C169">
        <v>0</v>
      </c>
      <c r="D169">
        <v>0</v>
      </c>
      <c r="E169">
        <v>1</v>
      </c>
      <c r="F169">
        <v>0</v>
      </c>
      <c r="G169">
        <v>0</v>
      </c>
      <c r="H169">
        <v>2</v>
      </c>
      <c r="I169">
        <v>0</v>
      </c>
      <c r="J169">
        <v>0</v>
      </c>
      <c r="K169">
        <v>0</v>
      </c>
      <c r="L169">
        <v>0</v>
      </c>
      <c r="M169">
        <v>1</v>
      </c>
      <c r="N169">
        <v>0</v>
      </c>
      <c r="O169">
        <v>0</v>
      </c>
      <c r="P169">
        <v>0</v>
      </c>
      <c r="Q169">
        <v>0</v>
      </c>
      <c r="R169">
        <v>2</v>
      </c>
      <c r="S169">
        <v>1</v>
      </c>
      <c r="T169">
        <v>0</v>
      </c>
      <c r="U169">
        <v>0</v>
      </c>
      <c r="V169">
        <v>0</v>
      </c>
      <c r="W169">
        <v>1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2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1</v>
      </c>
      <c r="AZ169">
        <v>0</v>
      </c>
      <c r="BA169">
        <v>0</v>
      </c>
      <c r="BB169">
        <v>2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1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1</v>
      </c>
      <c r="BO169">
        <v>0</v>
      </c>
      <c r="BP169">
        <v>1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1</v>
      </c>
      <c r="CM169">
        <v>0</v>
      </c>
      <c r="CN169">
        <f t="shared" si="2"/>
        <v>17</v>
      </c>
    </row>
    <row r="170" spans="1:92" x14ac:dyDescent="0.35">
      <c r="A170" t="s">
        <v>262</v>
      </c>
      <c r="B170" t="s">
        <v>238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1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1</v>
      </c>
      <c r="AO170">
        <v>0</v>
      </c>
      <c r="AP170">
        <v>0</v>
      </c>
      <c r="AQ170">
        <v>0</v>
      </c>
      <c r="AR170">
        <v>0</v>
      </c>
      <c r="AS170">
        <v>1</v>
      </c>
      <c r="AT170">
        <v>1</v>
      </c>
      <c r="AU170">
        <v>0</v>
      </c>
      <c r="AV170">
        <v>0</v>
      </c>
      <c r="AW170">
        <v>0</v>
      </c>
      <c r="AX170">
        <v>0</v>
      </c>
      <c r="AY170">
        <v>1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2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1</v>
      </c>
      <c r="BO170">
        <v>0</v>
      </c>
      <c r="BP170">
        <v>1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1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1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f t="shared" si="2"/>
        <v>11</v>
      </c>
    </row>
    <row r="171" spans="1:92" x14ac:dyDescent="0.35">
      <c r="A171" t="s">
        <v>263</v>
      </c>
      <c r="B171" t="s">
        <v>238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1</v>
      </c>
      <c r="R171">
        <v>0</v>
      </c>
      <c r="S171">
        <v>0</v>
      </c>
      <c r="T171">
        <v>1</v>
      </c>
      <c r="U171">
        <v>0</v>
      </c>
      <c r="V171">
        <v>0</v>
      </c>
      <c r="W171">
        <v>1</v>
      </c>
      <c r="X171">
        <v>0</v>
      </c>
      <c r="Y171">
        <v>0</v>
      </c>
      <c r="Z171">
        <v>0</v>
      </c>
      <c r="AA171">
        <v>0</v>
      </c>
      <c r="AB171">
        <v>1</v>
      </c>
      <c r="AC171">
        <v>0</v>
      </c>
      <c r="AD171">
        <v>2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2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1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2</v>
      </c>
      <c r="BI171">
        <v>0</v>
      </c>
      <c r="BJ171">
        <v>0</v>
      </c>
      <c r="BK171">
        <v>0</v>
      </c>
      <c r="BL171">
        <v>0</v>
      </c>
      <c r="BM171">
        <v>1</v>
      </c>
      <c r="BN171">
        <v>0</v>
      </c>
      <c r="BO171">
        <v>0</v>
      </c>
      <c r="BP171">
        <v>0</v>
      </c>
      <c r="BQ171">
        <v>1</v>
      </c>
      <c r="BR171">
        <v>1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f t="shared" si="2"/>
        <v>14</v>
      </c>
    </row>
    <row r="172" spans="1:92" x14ac:dyDescent="0.35">
      <c r="A172" t="s">
        <v>264</v>
      </c>
      <c r="B172" t="s">
        <v>238</v>
      </c>
      <c r="C172">
        <v>0</v>
      </c>
      <c r="D172">
        <v>1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1</v>
      </c>
      <c r="O172">
        <v>1</v>
      </c>
      <c r="P172">
        <v>0</v>
      </c>
      <c r="Q172">
        <v>0</v>
      </c>
      <c r="R172">
        <v>2</v>
      </c>
      <c r="S172">
        <v>1</v>
      </c>
      <c r="T172">
        <v>3</v>
      </c>
      <c r="U172">
        <v>0</v>
      </c>
      <c r="V172">
        <v>0</v>
      </c>
      <c r="W172">
        <v>1</v>
      </c>
      <c r="X172">
        <v>0</v>
      </c>
      <c r="Y172">
        <v>0</v>
      </c>
      <c r="Z172">
        <v>0</v>
      </c>
      <c r="AA172">
        <v>0</v>
      </c>
      <c r="AB172">
        <v>1</v>
      </c>
      <c r="AC172">
        <v>0</v>
      </c>
      <c r="AD172">
        <v>1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1</v>
      </c>
      <c r="AT172">
        <v>2</v>
      </c>
      <c r="AU172">
        <v>0</v>
      </c>
      <c r="AV172">
        <v>0</v>
      </c>
      <c r="AW172">
        <v>0</v>
      </c>
      <c r="AX172">
        <v>1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1</v>
      </c>
      <c r="BI172">
        <v>1</v>
      </c>
      <c r="BJ172">
        <v>0</v>
      </c>
      <c r="BK172">
        <v>0</v>
      </c>
      <c r="BL172">
        <v>0</v>
      </c>
      <c r="BM172">
        <v>1</v>
      </c>
      <c r="BN172">
        <v>1</v>
      </c>
      <c r="BO172">
        <v>0</v>
      </c>
      <c r="BP172">
        <v>1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1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f t="shared" si="2"/>
        <v>22</v>
      </c>
    </row>
    <row r="173" spans="1:92" x14ac:dyDescent="0.35">
      <c r="A173" t="s">
        <v>265</v>
      </c>
      <c r="B173" t="s">
        <v>238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1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2</v>
      </c>
      <c r="R173">
        <v>2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1</v>
      </c>
      <c r="AT173">
        <v>0</v>
      </c>
      <c r="AU173">
        <v>0</v>
      </c>
      <c r="AV173">
        <v>0</v>
      </c>
      <c r="AW173">
        <v>0</v>
      </c>
      <c r="AX173">
        <v>2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1</v>
      </c>
      <c r="BE173">
        <v>0</v>
      </c>
      <c r="BF173">
        <v>0</v>
      </c>
      <c r="BG173">
        <v>0</v>
      </c>
      <c r="BH173">
        <v>2</v>
      </c>
      <c r="BI173">
        <v>1</v>
      </c>
      <c r="BJ173">
        <v>0</v>
      </c>
      <c r="BK173">
        <v>0</v>
      </c>
      <c r="BL173">
        <v>1</v>
      </c>
      <c r="BM173">
        <v>0</v>
      </c>
      <c r="BN173">
        <v>0</v>
      </c>
      <c r="BO173">
        <v>0</v>
      </c>
      <c r="BP173">
        <v>1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1</v>
      </c>
      <c r="CH173">
        <v>0</v>
      </c>
      <c r="CI173">
        <v>1</v>
      </c>
      <c r="CJ173">
        <v>0</v>
      </c>
      <c r="CK173">
        <v>0</v>
      </c>
      <c r="CL173">
        <v>0</v>
      </c>
      <c r="CM173">
        <v>0</v>
      </c>
      <c r="CN173">
        <f t="shared" si="2"/>
        <v>16</v>
      </c>
    </row>
    <row r="174" spans="1:92" x14ac:dyDescent="0.35">
      <c r="A174" t="s">
        <v>266</v>
      </c>
      <c r="B174" t="s">
        <v>238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1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1</v>
      </c>
      <c r="X174">
        <v>0</v>
      </c>
      <c r="Y174">
        <v>0</v>
      </c>
      <c r="Z174">
        <v>0</v>
      </c>
      <c r="AA174">
        <v>0</v>
      </c>
      <c r="AB174">
        <v>1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1</v>
      </c>
      <c r="AS174">
        <v>2</v>
      </c>
      <c r="AT174">
        <v>1</v>
      </c>
      <c r="AU174">
        <v>0</v>
      </c>
      <c r="AV174">
        <v>0</v>
      </c>
      <c r="AW174">
        <v>0</v>
      </c>
      <c r="AX174">
        <v>1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1</v>
      </c>
      <c r="BI174">
        <v>0</v>
      </c>
      <c r="BJ174">
        <v>0</v>
      </c>
      <c r="BK174">
        <v>0</v>
      </c>
      <c r="BL174">
        <v>0</v>
      </c>
      <c r="BM174">
        <v>1</v>
      </c>
      <c r="BN174">
        <v>0</v>
      </c>
      <c r="BO174">
        <v>0</v>
      </c>
      <c r="BP174">
        <v>1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f t="shared" si="2"/>
        <v>11</v>
      </c>
    </row>
    <row r="175" spans="1:92" x14ac:dyDescent="0.35">
      <c r="A175" t="s">
        <v>267</v>
      </c>
      <c r="B175" t="s">
        <v>238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1</v>
      </c>
      <c r="X175">
        <v>0</v>
      </c>
      <c r="Y175">
        <v>0</v>
      </c>
      <c r="Z175">
        <v>0</v>
      </c>
      <c r="AA175">
        <v>0</v>
      </c>
      <c r="AB175">
        <v>1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1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1</v>
      </c>
      <c r="AU175">
        <v>0</v>
      </c>
      <c r="AV175">
        <v>0</v>
      </c>
      <c r="AW175">
        <v>0</v>
      </c>
      <c r="AX175">
        <v>1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2</v>
      </c>
      <c r="BI175">
        <v>0</v>
      </c>
      <c r="BJ175">
        <v>0</v>
      </c>
      <c r="BK175">
        <v>0</v>
      </c>
      <c r="BL175">
        <v>0</v>
      </c>
      <c r="BM175">
        <v>1</v>
      </c>
      <c r="BN175">
        <v>0</v>
      </c>
      <c r="BO175">
        <v>0</v>
      </c>
      <c r="BP175">
        <v>1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1</v>
      </c>
      <c r="CL175">
        <v>0</v>
      </c>
      <c r="CM175">
        <v>0</v>
      </c>
      <c r="CN175">
        <f t="shared" si="2"/>
        <v>10</v>
      </c>
    </row>
    <row r="176" spans="1:92" x14ac:dyDescent="0.35">
      <c r="A176" t="s">
        <v>268</v>
      </c>
      <c r="B176" t="s">
        <v>238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2</v>
      </c>
      <c r="S176">
        <v>2</v>
      </c>
      <c r="T176">
        <v>0</v>
      </c>
      <c r="U176">
        <v>0</v>
      </c>
      <c r="V176">
        <v>1</v>
      </c>
      <c r="W176">
        <v>1</v>
      </c>
      <c r="X176">
        <v>0</v>
      </c>
      <c r="Y176">
        <v>0</v>
      </c>
      <c r="Z176">
        <v>0</v>
      </c>
      <c r="AA176">
        <v>0</v>
      </c>
      <c r="AB176">
        <v>1</v>
      </c>
      <c r="AC176">
        <v>0</v>
      </c>
      <c r="AD176">
        <v>1</v>
      </c>
      <c r="AE176">
        <v>0</v>
      </c>
      <c r="AF176">
        <v>0</v>
      </c>
      <c r="AG176">
        <v>0</v>
      </c>
      <c r="AH176">
        <v>0</v>
      </c>
      <c r="AI176">
        <v>1</v>
      </c>
      <c r="AJ176">
        <v>0</v>
      </c>
      <c r="AK176">
        <v>0</v>
      </c>
      <c r="AL176">
        <v>0</v>
      </c>
      <c r="AM176">
        <v>2</v>
      </c>
      <c r="AN176">
        <v>1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1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4</v>
      </c>
      <c r="BI176">
        <v>0</v>
      </c>
      <c r="BJ176">
        <v>0</v>
      </c>
      <c r="BK176">
        <v>0</v>
      </c>
      <c r="BL176">
        <v>0</v>
      </c>
      <c r="BM176">
        <v>1</v>
      </c>
      <c r="BN176">
        <v>0</v>
      </c>
      <c r="BO176">
        <v>0</v>
      </c>
      <c r="BP176">
        <v>1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1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1</v>
      </c>
      <c r="CN176">
        <f t="shared" si="2"/>
        <v>21</v>
      </c>
    </row>
    <row r="177" spans="1:92" x14ac:dyDescent="0.35">
      <c r="A177" t="s">
        <v>269</v>
      </c>
      <c r="B177" t="s">
        <v>238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1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1</v>
      </c>
      <c r="X177">
        <v>0</v>
      </c>
      <c r="Y177">
        <v>1</v>
      </c>
      <c r="Z177">
        <v>0</v>
      </c>
      <c r="AA177">
        <v>0</v>
      </c>
      <c r="AB177">
        <v>0</v>
      </c>
      <c r="AC177">
        <v>0</v>
      </c>
      <c r="AD177">
        <v>1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1</v>
      </c>
      <c r="AY177">
        <v>0</v>
      </c>
      <c r="AZ177">
        <v>0</v>
      </c>
      <c r="BA177">
        <v>0</v>
      </c>
      <c r="BB177">
        <v>1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1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1</v>
      </c>
      <c r="BO177">
        <v>0</v>
      </c>
      <c r="BP177">
        <v>1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1</v>
      </c>
      <c r="BX177">
        <v>0</v>
      </c>
      <c r="BY177">
        <v>0</v>
      </c>
      <c r="BZ177">
        <v>0</v>
      </c>
      <c r="CA177">
        <v>0</v>
      </c>
      <c r="CB177">
        <v>1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1</v>
      </c>
      <c r="CM177">
        <v>0</v>
      </c>
      <c r="CN177">
        <f t="shared" si="2"/>
        <v>12</v>
      </c>
    </row>
    <row r="178" spans="1:92" x14ac:dyDescent="0.35">
      <c r="A178" t="s">
        <v>270</v>
      </c>
      <c r="B178" t="s">
        <v>238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5</v>
      </c>
      <c r="T178">
        <v>0</v>
      </c>
      <c r="U178">
        <v>0</v>
      </c>
      <c r="V178">
        <v>0</v>
      </c>
      <c r="W178">
        <v>1</v>
      </c>
      <c r="X178">
        <v>0</v>
      </c>
      <c r="Y178">
        <v>0</v>
      </c>
      <c r="Z178">
        <v>0</v>
      </c>
      <c r="AA178">
        <v>0</v>
      </c>
      <c r="AB178">
        <v>1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3</v>
      </c>
      <c r="AN178">
        <v>0</v>
      </c>
      <c r="AO178">
        <v>0</v>
      </c>
      <c r="AP178">
        <v>0</v>
      </c>
      <c r="AQ178">
        <v>0</v>
      </c>
      <c r="AR178">
        <v>1</v>
      </c>
      <c r="AS178">
        <v>1</v>
      </c>
      <c r="AT178">
        <v>1</v>
      </c>
      <c r="AU178">
        <v>0</v>
      </c>
      <c r="AV178">
        <v>0</v>
      </c>
      <c r="AW178">
        <v>1</v>
      </c>
      <c r="AX178">
        <v>0</v>
      </c>
      <c r="AY178">
        <v>1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3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1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f t="shared" si="2"/>
        <v>19</v>
      </c>
    </row>
    <row r="179" spans="1:92" x14ac:dyDescent="0.35">
      <c r="A179" t="s">
        <v>271</v>
      </c>
      <c r="B179" t="s">
        <v>238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1</v>
      </c>
      <c r="J179">
        <v>1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2</v>
      </c>
      <c r="S179">
        <v>0</v>
      </c>
      <c r="T179">
        <v>0</v>
      </c>
      <c r="U179">
        <v>0</v>
      </c>
      <c r="V179">
        <v>1</v>
      </c>
      <c r="W179">
        <v>1</v>
      </c>
      <c r="X179">
        <v>0</v>
      </c>
      <c r="Y179">
        <v>0</v>
      </c>
      <c r="Z179">
        <v>0</v>
      </c>
      <c r="AA179">
        <v>0</v>
      </c>
      <c r="AB179">
        <v>1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1</v>
      </c>
      <c r="AJ179">
        <v>0</v>
      </c>
      <c r="AK179">
        <v>1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1</v>
      </c>
      <c r="AT179">
        <v>1</v>
      </c>
      <c r="AU179">
        <v>0</v>
      </c>
      <c r="AV179">
        <v>0</v>
      </c>
      <c r="AW179">
        <v>0</v>
      </c>
      <c r="AX179">
        <v>1</v>
      </c>
      <c r="AY179">
        <v>1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1</v>
      </c>
      <c r="BI179">
        <v>0</v>
      </c>
      <c r="BJ179">
        <v>0</v>
      </c>
      <c r="BK179">
        <v>0</v>
      </c>
      <c r="BL179">
        <v>1</v>
      </c>
      <c r="BM179">
        <v>0</v>
      </c>
      <c r="BN179">
        <v>0</v>
      </c>
      <c r="BO179">
        <v>0</v>
      </c>
      <c r="BP179">
        <v>1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1</v>
      </c>
      <c r="CJ179">
        <v>0</v>
      </c>
      <c r="CK179">
        <v>0</v>
      </c>
      <c r="CL179">
        <v>0</v>
      </c>
      <c r="CM179">
        <v>0</v>
      </c>
      <c r="CN179">
        <f t="shared" si="2"/>
        <v>17</v>
      </c>
    </row>
    <row r="180" spans="1:92" x14ac:dyDescent="0.35">
      <c r="A180" t="s">
        <v>272</v>
      </c>
      <c r="B180" t="s">
        <v>238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1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1</v>
      </c>
      <c r="X180">
        <v>0</v>
      </c>
      <c r="Y180">
        <v>0</v>
      </c>
      <c r="Z180">
        <v>0</v>
      </c>
      <c r="AA180">
        <v>0</v>
      </c>
      <c r="AB180">
        <v>1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1</v>
      </c>
      <c r="AM180">
        <v>0</v>
      </c>
      <c r="AN180">
        <v>2</v>
      </c>
      <c r="AO180">
        <v>0</v>
      </c>
      <c r="AP180">
        <v>0</v>
      </c>
      <c r="AQ180">
        <v>0</v>
      </c>
      <c r="AR180">
        <v>0</v>
      </c>
      <c r="AS180">
        <v>1</v>
      </c>
      <c r="AT180">
        <v>1</v>
      </c>
      <c r="AU180">
        <v>0</v>
      </c>
      <c r="AV180">
        <v>0</v>
      </c>
      <c r="AW180">
        <v>0</v>
      </c>
      <c r="AX180">
        <v>0</v>
      </c>
      <c r="AY180">
        <v>1</v>
      </c>
      <c r="AZ180">
        <v>0</v>
      </c>
      <c r="BA180">
        <v>0</v>
      </c>
      <c r="BB180">
        <v>0</v>
      </c>
      <c r="BC180">
        <v>0</v>
      </c>
      <c r="BD180">
        <v>1</v>
      </c>
      <c r="BE180">
        <v>0</v>
      </c>
      <c r="BF180">
        <v>0</v>
      </c>
      <c r="BG180">
        <v>0</v>
      </c>
      <c r="BH180">
        <v>0</v>
      </c>
      <c r="BI180">
        <v>1</v>
      </c>
      <c r="BJ180">
        <v>1</v>
      </c>
      <c r="BK180">
        <v>1</v>
      </c>
      <c r="BL180">
        <v>0</v>
      </c>
      <c r="BM180">
        <v>0</v>
      </c>
      <c r="BN180">
        <v>1</v>
      </c>
      <c r="BO180">
        <v>0</v>
      </c>
      <c r="BP180">
        <v>1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2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1</v>
      </c>
      <c r="CL180">
        <v>0</v>
      </c>
      <c r="CM180">
        <v>0</v>
      </c>
      <c r="CN180">
        <f t="shared" si="2"/>
        <v>18</v>
      </c>
    </row>
    <row r="181" spans="1:92" x14ac:dyDescent="0.35">
      <c r="A181" t="s">
        <v>273</v>
      </c>
      <c r="B181" t="s">
        <v>238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1</v>
      </c>
      <c r="J181">
        <v>1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1</v>
      </c>
      <c r="X181">
        <v>0</v>
      </c>
      <c r="Y181">
        <v>0</v>
      </c>
      <c r="Z181">
        <v>0</v>
      </c>
      <c r="AA181">
        <v>0</v>
      </c>
      <c r="AB181">
        <v>1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1</v>
      </c>
      <c r="AO181">
        <v>1</v>
      </c>
      <c r="AP181">
        <v>0</v>
      </c>
      <c r="AQ181">
        <v>0</v>
      </c>
      <c r="AR181">
        <v>0</v>
      </c>
      <c r="AS181">
        <v>0</v>
      </c>
      <c r="AT181">
        <v>2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1</v>
      </c>
      <c r="BF181">
        <v>0</v>
      </c>
      <c r="BG181">
        <v>0</v>
      </c>
      <c r="BH181">
        <v>2</v>
      </c>
      <c r="BI181">
        <v>0</v>
      </c>
      <c r="BJ181">
        <v>0</v>
      </c>
      <c r="BK181">
        <v>0</v>
      </c>
      <c r="BL181">
        <v>0</v>
      </c>
      <c r="BM181">
        <v>1</v>
      </c>
      <c r="BN181">
        <v>1</v>
      </c>
      <c r="BO181">
        <v>0</v>
      </c>
      <c r="BP181">
        <v>1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f t="shared" si="2"/>
        <v>14</v>
      </c>
    </row>
    <row r="182" spans="1:92" x14ac:dyDescent="0.35">
      <c r="A182" t="s">
        <v>274</v>
      </c>
      <c r="B182" t="s">
        <v>238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2</v>
      </c>
      <c r="S182">
        <v>1</v>
      </c>
      <c r="T182">
        <v>0</v>
      </c>
      <c r="U182">
        <v>0</v>
      </c>
      <c r="V182">
        <v>1</v>
      </c>
      <c r="W182">
        <v>1</v>
      </c>
      <c r="X182">
        <v>0</v>
      </c>
      <c r="Y182">
        <v>0</v>
      </c>
      <c r="Z182">
        <v>0</v>
      </c>
      <c r="AA182">
        <v>0</v>
      </c>
      <c r="AB182">
        <v>1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1</v>
      </c>
      <c r="AU182">
        <v>0</v>
      </c>
      <c r="AV182">
        <v>0</v>
      </c>
      <c r="AW182">
        <v>0</v>
      </c>
      <c r="AX182">
        <v>0</v>
      </c>
      <c r="AY182">
        <v>1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1</v>
      </c>
      <c r="BI182">
        <v>0</v>
      </c>
      <c r="BJ182">
        <v>0</v>
      </c>
      <c r="BK182">
        <v>1</v>
      </c>
      <c r="BL182">
        <v>1</v>
      </c>
      <c r="BM182">
        <v>0</v>
      </c>
      <c r="BN182">
        <v>0</v>
      </c>
      <c r="BO182">
        <v>0</v>
      </c>
      <c r="BP182">
        <v>1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f t="shared" si="2"/>
        <v>12</v>
      </c>
    </row>
    <row r="183" spans="1:92" x14ac:dyDescent="0.35">
      <c r="A183" t="s">
        <v>275</v>
      </c>
      <c r="B183" t="s">
        <v>238</v>
      </c>
      <c r="C183">
        <v>0</v>
      </c>
      <c r="D183">
        <v>1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1</v>
      </c>
      <c r="N183">
        <v>0</v>
      </c>
      <c r="O183">
        <v>0</v>
      </c>
      <c r="P183">
        <v>0</v>
      </c>
      <c r="Q183">
        <v>4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1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1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1</v>
      </c>
      <c r="BC183">
        <v>0</v>
      </c>
      <c r="BD183">
        <v>0</v>
      </c>
      <c r="BE183">
        <v>1</v>
      </c>
      <c r="BF183">
        <v>0</v>
      </c>
      <c r="BG183">
        <v>0</v>
      </c>
      <c r="BH183">
        <v>1</v>
      </c>
      <c r="BI183">
        <v>0</v>
      </c>
      <c r="BJ183">
        <v>0</v>
      </c>
      <c r="BK183">
        <v>0</v>
      </c>
      <c r="BL183">
        <v>1</v>
      </c>
      <c r="BM183">
        <v>0</v>
      </c>
      <c r="BN183">
        <v>0</v>
      </c>
      <c r="BO183">
        <v>0</v>
      </c>
      <c r="BP183">
        <v>1</v>
      </c>
      <c r="BQ183">
        <v>0</v>
      </c>
      <c r="BR183">
        <v>0</v>
      </c>
      <c r="BS183">
        <v>1</v>
      </c>
      <c r="BT183">
        <v>0</v>
      </c>
      <c r="BU183">
        <v>1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1</v>
      </c>
      <c r="CM183">
        <v>0</v>
      </c>
      <c r="CN183">
        <f t="shared" si="2"/>
        <v>16</v>
      </c>
    </row>
    <row r="184" spans="1:92" x14ac:dyDescent="0.35">
      <c r="A184" t="s">
        <v>276</v>
      </c>
      <c r="B184" t="s">
        <v>238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1</v>
      </c>
      <c r="U184">
        <v>0</v>
      </c>
      <c r="V184">
        <v>0</v>
      </c>
      <c r="W184">
        <v>1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1</v>
      </c>
      <c r="AE184">
        <v>0</v>
      </c>
      <c r="AF184">
        <v>0</v>
      </c>
      <c r="AG184">
        <v>2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1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1</v>
      </c>
      <c r="AZ184">
        <v>1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1</v>
      </c>
      <c r="BI184">
        <v>1</v>
      </c>
      <c r="BJ184">
        <v>0</v>
      </c>
      <c r="BK184">
        <v>1</v>
      </c>
      <c r="BL184">
        <v>1</v>
      </c>
      <c r="BM184">
        <v>0</v>
      </c>
      <c r="BN184">
        <v>0</v>
      </c>
      <c r="BO184">
        <v>1</v>
      </c>
      <c r="BP184">
        <v>1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1</v>
      </c>
      <c r="CM184">
        <v>0</v>
      </c>
      <c r="CN184">
        <f t="shared" si="2"/>
        <v>15</v>
      </c>
    </row>
    <row r="185" spans="1:92" x14ac:dyDescent="0.35">
      <c r="A185" t="s">
        <v>277</v>
      </c>
      <c r="B185" t="s">
        <v>238</v>
      </c>
      <c r="C185">
        <v>0</v>
      </c>
      <c r="D185">
        <v>1</v>
      </c>
      <c r="E185">
        <v>0</v>
      </c>
      <c r="F185">
        <v>0</v>
      </c>
      <c r="G185">
        <v>0</v>
      </c>
      <c r="H185">
        <v>0</v>
      </c>
      <c r="I185">
        <v>1</v>
      </c>
      <c r="J185">
        <v>0</v>
      </c>
      <c r="K185">
        <v>0</v>
      </c>
      <c r="L185">
        <v>1</v>
      </c>
      <c r="M185">
        <v>0</v>
      </c>
      <c r="N185">
        <v>0</v>
      </c>
      <c r="O185">
        <v>0</v>
      </c>
      <c r="P185">
        <v>0</v>
      </c>
      <c r="Q185">
        <v>1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1</v>
      </c>
      <c r="X185">
        <v>0</v>
      </c>
      <c r="Y185">
        <v>0</v>
      </c>
      <c r="Z185">
        <v>0</v>
      </c>
      <c r="AA185">
        <v>0</v>
      </c>
      <c r="AB185">
        <v>1</v>
      </c>
      <c r="AC185">
        <v>0</v>
      </c>
      <c r="AD185">
        <v>1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1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1</v>
      </c>
      <c r="AU185">
        <v>0</v>
      </c>
      <c r="AV185">
        <v>0</v>
      </c>
      <c r="AW185">
        <v>0</v>
      </c>
      <c r="AX185">
        <v>1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2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1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1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f t="shared" si="2"/>
        <v>14</v>
      </c>
    </row>
    <row r="186" spans="1:92" x14ac:dyDescent="0.35">
      <c r="A186" t="s">
        <v>278</v>
      </c>
      <c r="B186" t="s">
        <v>238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1</v>
      </c>
      <c r="T186">
        <v>0</v>
      </c>
      <c r="U186">
        <v>0</v>
      </c>
      <c r="V186">
        <v>0</v>
      </c>
      <c r="W186">
        <v>1</v>
      </c>
      <c r="X186">
        <v>0</v>
      </c>
      <c r="Y186">
        <v>0</v>
      </c>
      <c r="Z186">
        <v>0</v>
      </c>
      <c r="AA186">
        <v>0</v>
      </c>
      <c r="AB186">
        <v>2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2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1</v>
      </c>
      <c r="AU186">
        <v>0</v>
      </c>
      <c r="AV186">
        <v>0</v>
      </c>
      <c r="AW186">
        <v>0</v>
      </c>
      <c r="AX186">
        <v>1</v>
      </c>
      <c r="AY186">
        <v>1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2</v>
      </c>
      <c r="BI186">
        <v>0</v>
      </c>
      <c r="BJ186">
        <v>0</v>
      </c>
      <c r="BK186">
        <v>0</v>
      </c>
      <c r="BL186">
        <v>0</v>
      </c>
      <c r="BM186">
        <v>1</v>
      </c>
      <c r="BN186">
        <v>1</v>
      </c>
      <c r="BO186">
        <v>0</v>
      </c>
      <c r="BP186">
        <v>1</v>
      </c>
      <c r="BQ186">
        <v>1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1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f t="shared" si="2"/>
        <v>16</v>
      </c>
    </row>
    <row r="187" spans="1:92" x14ac:dyDescent="0.35">
      <c r="A187" t="s">
        <v>279</v>
      </c>
      <c r="B187" t="s">
        <v>238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1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1</v>
      </c>
      <c r="T187">
        <v>0</v>
      </c>
      <c r="U187">
        <v>0</v>
      </c>
      <c r="V187">
        <v>1</v>
      </c>
      <c r="W187">
        <v>1</v>
      </c>
      <c r="X187">
        <v>0</v>
      </c>
      <c r="Y187">
        <v>1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2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1</v>
      </c>
      <c r="AS187">
        <v>0</v>
      </c>
      <c r="AT187">
        <v>1</v>
      </c>
      <c r="AU187">
        <v>0</v>
      </c>
      <c r="AV187">
        <v>0</v>
      </c>
      <c r="AW187">
        <v>0</v>
      </c>
      <c r="AX187">
        <v>1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2</v>
      </c>
      <c r="BI187">
        <v>0</v>
      </c>
      <c r="BJ187">
        <v>0</v>
      </c>
      <c r="BK187">
        <v>0</v>
      </c>
      <c r="BL187">
        <v>0</v>
      </c>
      <c r="BM187">
        <v>1</v>
      </c>
      <c r="BN187">
        <v>0</v>
      </c>
      <c r="BO187">
        <v>0</v>
      </c>
      <c r="BP187">
        <v>1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f t="shared" si="2"/>
        <v>14</v>
      </c>
    </row>
    <row r="188" spans="1:92" x14ac:dyDescent="0.35">
      <c r="A188" t="s">
        <v>280</v>
      </c>
      <c r="B188" t="s">
        <v>238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1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1</v>
      </c>
      <c r="X188">
        <v>0</v>
      </c>
      <c r="Y188">
        <v>0</v>
      </c>
      <c r="Z188">
        <v>1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1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1</v>
      </c>
      <c r="AU188">
        <v>0</v>
      </c>
      <c r="AV188">
        <v>0</v>
      </c>
      <c r="AW188">
        <v>0</v>
      </c>
      <c r="AX188">
        <v>0</v>
      </c>
      <c r="AY188">
        <v>2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3</v>
      </c>
      <c r="BI188">
        <v>0</v>
      </c>
      <c r="BJ188">
        <v>0</v>
      </c>
      <c r="BK188">
        <v>0</v>
      </c>
      <c r="BL188">
        <v>1</v>
      </c>
      <c r="BM188">
        <v>0</v>
      </c>
      <c r="BN188">
        <v>1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1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f t="shared" si="2"/>
        <v>13</v>
      </c>
    </row>
    <row r="189" spans="1:92" x14ac:dyDescent="0.35">
      <c r="A189" t="s">
        <v>281</v>
      </c>
      <c r="B189" t="s">
        <v>238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1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1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1</v>
      </c>
      <c r="AW189">
        <v>0</v>
      </c>
      <c r="AX189">
        <v>0</v>
      </c>
      <c r="AY189">
        <v>1</v>
      </c>
      <c r="AZ189">
        <v>0</v>
      </c>
      <c r="BA189">
        <v>0</v>
      </c>
      <c r="BB189">
        <v>0</v>
      </c>
      <c r="BC189">
        <v>0</v>
      </c>
      <c r="BD189">
        <v>1</v>
      </c>
      <c r="BE189">
        <v>0</v>
      </c>
      <c r="BF189">
        <v>0</v>
      </c>
      <c r="BG189">
        <v>0</v>
      </c>
      <c r="BH189">
        <v>2</v>
      </c>
      <c r="BI189">
        <v>0</v>
      </c>
      <c r="BJ189">
        <v>0</v>
      </c>
      <c r="BK189">
        <v>0</v>
      </c>
      <c r="BL189">
        <v>1</v>
      </c>
      <c r="BM189">
        <v>0</v>
      </c>
      <c r="BN189">
        <v>0</v>
      </c>
      <c r="BO189">
        <v>0</v>
      </c>
      <c r="BP189">
        <v>0</v>
      </c>
      <c r="BQ189">
        <v>1</v>
      </c>
      <c r="BR189">
        <v>1</v>
      </c>
      <c r="BS189">
        <v>0</v>
      </c>
      <c r="BT189">
        <v>0</v>
      </c>
      <c r="BU189">
        <v>0</v>
      </c>
      <c r="BV189">
        <v>0</v>
      </c>
      <c r="BW189">
        <v>1</v>
      </c>
      <c r="BX189">
        <v>0</v>
      </c>
      <c r="BY189">
        <v>0</v>
      </c>
      <c r="BZ189">
        <v>0</v>
      </c>
      <c r="CA189">
        <v>0</v>
      </c>
      <c r="CB189">
        <v>1</v>
      </c>
      <c r="CC189">
        <v>0</v>
      </c>
      <c r="CD189">
        <v>0</v>
      </c>
      <c r="CE189">
        <v>0</v>
      </c>
      <c r="CF189">
        <v>0</v>
      </c>
      <c r="CG189">
        <v>1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f t="shared" si="2"/>
        <v>13</v>
      </c>
    </row>
    <row r="190" spans="1:92" x14ac:dyDescent="0.35">
      <c r="A190" t="s">
        <v>282</v>
      </c>
      <c r="B190" t="s">
        <v>238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1</v>
      </c>
      <c r="J190">
        <v>2</v>
      </c>
      <c r="K190">
        <v>0</v>
      </c>
      <c r="L190">
        <v>0</v>
      </c>
      <c r="M190">
        <v>1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2</v>
      </c>
      <c r="T190">
        <v>1</v>
      </c>
      <c r="U190">
        <v>0</v>
      </c>
      <c r="V190">
        <v>1</v>
      </c>
      <c r="W190">
        <v>1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1</v>
      </c>
      <c r="AU190">
        <v>0</v>
      </c>
      <c r="AV190">
        <v>0</v>
      </c>
      <c r="AW190">
        <v>0</v>
      </c>
      <c r="AX190">
        <v>0</v>
      </c>
      <c r="AY190">
        <v>1</v>
      </c>
      <c r="AZ190">
        <v>0</v>
      </c>
      <c r="BA190">
        <v>0</v>
      </c>
      <c r="BB190">
        <v>1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2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1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2</v>
      </c>
      <c r="CE190">
        <v>0</v>
      </c>
      <c r="CF190">
        <v>0</v>
      </c>
      <c r="CG190">
        <v>0</v>
      </c>
      <c r="CH190">
        <v>0</v>
      </c>
      <c r="CI190">
        <v>1</v>
      </c>
      <c r="CJ190">
        <v>0</v>
      </c>
      <c r="CK190">
        <v>0</v>
      </c>
      <c r="CL190">
        <v>0</v>
      </c>
      <c r="CM190">
        <v>1</v>
      </c>
      <c r="CN190">
        <f t="shared" si="2"/>
        <v>19</v>
      </c>
    </row>
    <row r="191" spans="1:92" x14ac:dyDescent="0.35">
      <c r="A191" t="s">
        <v>283</v>
      </c>
      <c r="B191" t="s">
        <v>238</v>
      </c>
      <c r="C191">
        <v>1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1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1</v>
      </c>
      <c r="X191">
        <v>0</v>
      </c>
      <c r="Y191">
        <v>0</v>
      </c>
      <c r="Z191">
        <v>0</v>
      </c>
      <c r="AA191">
        <v>0</v>
      </c>
      <c r="AB191">
        <v>2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1</v>
      </c>
      <c r="AJ191">
        <v>0</v>
      </c>
      <c r="AK191">
        <v>0</v>
      </c>
      <c r="AL191">
        <v>1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1</v>
      </c>
      <c r="AU191">
        <v>0</v>
      </c>
      <c r="AV191">
        <v>0</v>
      </c>
      <c r="AW191">
        <v>0</v>
      </c>
      <c r="AX191">
        <v>1</v>
      </c>
      <c r="AY191">
        <v>0</v>
      </c>
      <c r="AZ191">
        <v>0</v>
      </c>
      <c r="BA191">
        <v>0</v>
      </c>
      <c r="BB191">
        <v>1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3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1</v>
      </c>
      <c r="BO191">
        <v>0</v>
      </c>
      <c r="BP191">
        <v>0</v>
      </c>
      <c r="BQ191">
        <v>1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2</v>
      </c>
      <c r="CC191">
        <v>0</v>
      </c>
      <c r="CD191">
        <v>1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f t="shared" si="2"/>
        <v>18</v>
      </c>
    </row>
    <row r="192" spans="1:92" x14ac:dyDescent="0.35">
      <c r="A192" t="s">
        <v>284</v>
      </c>
      <c r="B192" t="s">
        <v>238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2</v>
      </c>
      <c r="X192">
        <v>0</v>
      </c>
      <c r="Y192">
        <v>0</v>
      </c>
      <c r="Z192">
        <v>0</v>
      </c>
      <c r="AA192">
        <v>0</v>
      </c>
      <c r="AB192">
        <v>1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1</v>
      </c>
      <c r="AJ192">
        <v>0</v>
      </c>
      <c r="AK192">
        <v>0</v>
      </c>
      <c r="AL192">
        <v>0</v>
      </c>
      <c r="AM192">
        <v>2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2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3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2</v>
      </c>
      <c r="BO192">
        <v>0</v>
      </c>
      <c r="BP192">
        <v>1</v>
      </c>
      <c r="BQ192">
        <v>1</v>
      </c>
      <c r="BR192">
        <v>1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1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f t="shared" si="2"/>
        <v>17</v>
      </c>
    </row>
    <row r="193" spans="1:92" x14ac:dyDescent="0.35">
      <c r="A193" t="s">
        <v>285</v>
      </c>
      <c r="B193" t="s">
        <v>238</v>
      </c>
      <c r="C193">
        <v>0</v>
      </c>
      <c r="D193">
        <v>1</v>
      </c>
      <c r="E193">
        <v>0</v>
      </c>
      <c r="F193">
        <v>0</v>
      </c>
      <c r="G193">
        <v>0</v>
      </c>
      <c r="H193">
        <v>0</v>
      </c>
      <c r="I193">
        <v>1</v>
      </c>
      <c r="J193">
        <v>0</v>
      </c>
      <c r="K193">
        <v>0</v>
      </c>
      <c r="L193">
        <v>1</v>
      </c>
      <c r="M193">
        <v>0</v>
      </c>
      <c r="N193">
        <v>1</v>
      </c>
      <c r="O193">
        <v>0</v>
      </c>
      <c r="P193">
        <v>0</v>
      </c>
      <c r="Q193">
        <v>0</v>
      </c>
      <c r="R193">
        <v>2</v>
      </c>
      <c r="S193">
        <v>0</v>
      </c>
      <c r="T193">
        <v>0</v>
      </c>
      <c r="U193">
        <v>0</v>
      </c>
      <c r="V193">
        <v>1</v>
      </c>
      <c r="W193">
        <v>1</v>
      </c>
      <c r="X193">
        <v>0</v>
      </c>
      <c r="Y193">
        <v>1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1</v>
      </c>
      <c r="AS193">
        <v>1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1</v>
      </c>
      <c r="AZ193">
        <v>0</v>
      </c>
      <c r="BA193">
        <v>1</v>
      </c>
      <c r="BB193">
        <v>0</v>
      </c>
      <c r="BC193">
        <v>0</v>
      </c>
      <c r="BD193">
        <v>1</v>
      </c>
      <c r="BE193">
        <v>0</v>
      </c>
      <c r="BF193">
        <v>0</v>
      </c>
      <c r="BG193">
        <v>0</v>
      </c>
      <c r="BH193">
        <v>3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1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1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f t="shared" si="2"/>
        <v>19</v>
      </c>
    </row>
    <row r="194" spans="1:92" x14ac:dyDescent="0.35">
      <c r="A194" t="s">
        <v>286</v>
      </c>
      <c r="B194" t="s">
        <v>238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1</v>
      </c>
      <c r="I194">
        <v>1</v>
      </c>
      <c r="J194">
        <v>1</v>
      </c>
      <c r="K194">
        <v>0</v>
      </c>
      <c r="L194">
        <v>0</v>
      </c>
      <c r="M194">
        <v>1</v>
      </c>
      <c r="N194">
        <v>0</v>
      </c>
      <c r="O194">
        <v>0</v>
      </c>
      <c r="P194">
        <v>0</v>
      </c>
      <c r="Q194">
        <v>0</v>
      </c>
      <c r="R194">
        <v>1</v>
      </c>
      <c r="S194">
        <v>0</v>
      </c>
      <c r="T194">
        <v>2</v>
      </c>
      <c r="U194">
        <v>0</v>
      </c>
      <c r="V194">
        <v>0</v>
      </c>
      <c r="W194">
        <v>1</v>
      </c>
      <c r="X194">
        <v>0</v>
      </c>
      <c r="Y194">
        <v>1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1</v>
      </c>
      <c r="AL194">
        <v>3</v>
      </c>
      <c r="AM194">
        <v>0</v>
      </c>
      <c r="AN194">
        <v>0</v>
      </c>
      <c r="AO194">
        <v>1</v>
      </c>
      <c r="AP194">
        <v>0</v>
      </c>
      <c r="AQ194">
        <v>1</v>
      </c>
      <c r="AR194">
        <v>0</v>
      </c>
      <c r="AS194">
        <v>0</v>
      </c>
      <c r="AT194">
        <v>1</v>
      </c>
      <c r="AU194">
        <v>0</v>
      </c>
      <c r="AV194">
        <v>0</v>
      </c>
      <c r="AW194">
        <v>0</v>
      </c>
      <c r="AX194">
        <v>0</v>
      </c>
      <c r="AY194">
        <v>1</v>
      </c>
      <c r="AZ194">
        <v>1</v>
      </c>
      <c r="BA194">
        <v>0</v>
      </c>
      <c r="BB194">
        <v>0</v>
      </c>
      <c r="BC194">
        <v>0</v>
      </c>
      <c r="BD194">
        <v>1</v>
      </c>
      <c r="BE194">
        <v>0</v>
      </c>
      <c r="BF194">
        <v>1</v>
      </c>
      <c r="BG194">
        <v>0</v>
      </c>
      <c r="BH194">
        <v>1</v>
      </c>
      <c r="BI194">
        <v>0</v>
      </c>
      <c r="BJ194">
        <v>0</v>
      </c>
      <c r="BK194">
        <v>1</v>
      </c>
      <c r="BL194">
        <v>0</v>
      </c>
      <c r="BM194">
        <v>1</v>
      </c>
      <c r="BN194">
        <v>0</v>
      </c>
      <c r="BO194">
        <v>0</v>
      </c>
      <c r="BP194">
        <v>0</v>
      </c>
      <c r="BQ194">
        <v>1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1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2</v>
      </c>
      <c r="CE194">
        <v>0</v>
      </c>
      <c r="CF194">
        <v>0</v>
      </c>
      <c r="CG194">
        <v>1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f t="shared" ref="CN194:CN257" si="3">SUM(C194:CM194)</f>
        <v>28</v>
      </c>
    </row>
    <row r="195" spans="1:92" x14ac:dyDescent="0.35">
      <c r="A195" t="s">
        <v>287</v>
      </c>
      <c r="B195" t="s">
        <v>238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1</v>
      </c>
      <c r="N195">
        <v>0</v>
      </c>
      <c r="O195">
        <v>0</v>
      </c>
      <c r="P195">
        <v>0</v>
      </c>
      <c r="Q195">
        <v>1</v>
      </c>
      <c r="R195">
        <v>1</v>
      </c>
      <c r="S195">
        <v>1</v>
      </c>
      <c r="T195">
        <v>0</v>
      </c>
      <c r="U195">
        <v>0</v>
      </c>
      <c r="V195">
        <v>0</v>
      </c>
      <c r="W195">
        <v>1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1</v>
      </c>
      <c r="AM195">
        <v>0</v>
      </c>
      <c r="AN195">
        <v>0</v>
      </c>
      <c r="AO195">
        <v>1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1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2</v>
      </c>
      <c r="BI195">
        <v>2</v>
      </c>
      <c r="BJ195">
        <v>0</v>
      </c>
      <c r="BK195">
        <v>0</v>
      </c>
      <c r="BL195">
        <v>0</v>
      </c>
      <c r="BM195">
        <v>0</v>
      </c>
      <c r="BN195">
        <v>1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1</v>
      </c>
      <c r="CK195">
        <v>0</v>
      </c>
      <c r="CL195">
        <v>0</v>
      </c>
      <c r="CM195">
        <v>0</v>
      </c>
      <c r="CN195">
        <f t="shared" si="3"/>
        <v>14</v>
      </c>
    </row>
    <row r="196" spans="1:92" x14ac:dyDescent="0.35">
      <c r="A196" t="s">
        <v>288</v>
      </c>
      <c r="B196" t="s">
        <v>238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1</v>
      </c>
      <c r="N196">
        <v>1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1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1</v>
      </c>
      <c r="AJ196">
        <v>0</v>
      </c>
      <c r="AK196">
        <v>0</v>
      </c>
      <c r="AL196">
        <v>2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1</v>
      </c>
      <c r="BF196">
        <v>0</v>
      </c>
      <c r="BG196">
        <v>0</v>
      </c>
      <c r="BH196">
        <v>1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1</v>
      </c>
      <c r="BO196">
        <v>0</v>
      </c>
      <c r="BP196">
        <v>0</v>
      </c>
      <c r="BQ196">
        <v>1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1</v>
      </c>
      <c r="CA196">
        <v>0</v>
      </c>
      <c r="CB196">
        <v>1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1</v>
      </c>
      <c r="CN196">
        <f t="shared" si="3"/>
        <v>13</v>
      </c>
    </row>
    <row r="197" spans="1:92" x14ac:dyDescent="0.35">
      <c r="A197" t="s">
        <v>289</v>
      </c>
      <c r="B197" t="s">
        <v>238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1</v>
      </c>
      <c r="I197">
        <v>1</v>
      </c>
      <c r="J197">
        <v>1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1</v>
      </c>
      <c r="Q197">
        <v>0</v>
      </c>
      <c r="R197">
        <v>0</v>
      </c>
      <c r="S197">
        <v>0</v>
      </c>
      <c r="T197">
        <v>2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1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1</v>
      </c>
      <c r="AZ197">
        <v>0</v>
      </c>
      <c r="BA197">
        <v>0</v>
      </c>
      <c r="BB197">
        <v>0</v>
      </c>
      <c r="BC197">
        <v>0</v>
      </c>
      <c r="BD197">
        <v>1</v>
      </c>
      <c r="BE197">
        <v>0</v>
      </c>
      <c r="BF197">
        <v>1</v>
      </c>
      <c r="BG197">
        <v>0</v>
      </c>
      <c r="BH197">
        <v>1</v>
      </c>
      <c r="BI197">
        <v>0</v>
      </c>
      <c r="BJ197">
        <v>0</v>
      </c>
      <c r="BK197">
        <v>1</v>
      </c>
      <c r="BL197">
        <v>1</v>
      </c>
      <c r="BM197">
        <v>0</v>
      </c>
      <c r="BN197">
        <v>0</v>
      </c>
      <c r="BO197">
        <v>0</v>
      </c>
      <c r="BP197">
        <v>0</v>
      </c>
      <c r="BQ197">
        <v>1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1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f t="shared" si="3"/>
        <v>15</v>
      </c>
    </row>
    <row r="198" spans="1:92" x14ac:dyDescent="0.35">
      <c r="A198" t="s">
        <v>290</v>
      </c>
      <c r="B198" t="s">
        <v>238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2</v>
      </c>
      <c r="Q198">
        <v>2</v>
      </c>
      <c r="R198">
        <v>0</v>
      </c>
      <c r="S198">
        <v>1</v>
      </c>
      <c r="T198">
        <v>0</v>
      </c>
      <c r="U198">
        <v>0</v>
      </c>
      <c r="V198">
        <v>0</v>
      </c>
      <c r="W198">
        <v>2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2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1</v>
      </c>
      <c r="AZ198">
        <v>0</v>
      </c>
      <c r="BA198">
        <v>0</v>
      </c>
      <c r="BB198">
        <v>0</v>
      </c>
      <c r="BC198">
        <v>0</v>
      </c>
      <c r="BD198">
        <v>1</v>
      </c>
      <c r="BE198">
        <v>0</v>
      </c>
      <c r="BF198">
        <v>0</v>
      </c>
      <c r="BG198">
        <v>0</v>
      </c>
      <c r="BH198">
        <v>1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1</v>
      </c>
      <c r="BO198">
        <v>2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1</v>
      </c>
      <c r="CA198">
        <v>0</v>
      </c>
      <c r="CB198">
        <v>1</v>
      </c>
      <c r="CC198">
        <v>0</v>
      </c>
      <c r="CD198">
        <v>1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2</v>
      </c>
      <c r="CK198">
        <v>0</v>
      </c>
      <c r="CL198">
        <v>1</v>
      </c>
      <c r="CM198">
        <v>0</v>
      </c>
      <c r="CN198">
        <f t="shared" si="3"/>
        <v>21</v>
      </c>
    </row>
    <row r="199" spans="1:92" x14ac:dyDescent="0.35">
      <c r="A199" t="s">
        <v>291</v>
      </c>
      <c r="B199" t="s">
        <v>238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1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2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1</v>
      </c>
      <c r="AT199">
        <v>1</v>
      </c>
      <c r="AU199">
        <v>0</v>
      </c>
      <c r="AV199">
        <v>0</v>
      </c>
      <c r="AW199">
        <v>0</v>
      </c>
      <c r="AX199">
        <v>0</v>
      </c>
      <c r="AY199">
        <v>1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1</v>
      </c>
      <c r="BI199">
        <v>0</v>
      </c>
      <c r="BJ199">
        <v>0</v>
      </c>
      <c r="BK199">
        <v>1</v>
      </c>
      <c r="BL199">
        <v>1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f t="shared" si="3"/>
        <v>9</v>
      </c>
    </row>
    <row r="200" spans="1:92" x14ac:dyDescent="0.35">
      <c r="A200" t="s">
        <v>292</v>
      </c>
      <c r="B200" t="s">
        <v>238</v>
      </c>
      <c r="C200">
        <v>0</v>
      </c>
      <c r="D200">
        <v>1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1</v>
      </c>
      <c r="X200">
        <v>0</v>
      </c>
      <c r="Y200">
        <v>0</v>
      </c>
      <c r="Z200">
        <v>0</v>
      </c>
      <c r="AA200">
        <v>0</v>
      </c>
      <c r="AB200">
        <v>1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1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1</v>
      </c>
      <c r="AT200">
        <v>1</v>
      </c>
      <c r="AU200">
        <v>0</v>
      </c>
      <c r="AV200">
        <v>0</v>
      </c>
      <c r="AW200">
        <v>0</v>
      </c>
      <c r="AX200">
        <v>0</v>
      </c>
      <c r="AY200">
        <v>1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2</v>
      </c>
      <c r="BI200">
        <v>0</v>
      </c>
      <c r="BJ200">
        <v>0</v>
      </c>
      <c r="BK200">
        <v>0</v>
      </c>
      <c r="BL200">
        <v>0</v>
      </c>
      <c r="BM200">
        <v>1</v>
      </c>
      <c r="BN200">
        <v>0</v>
      </c>
      <c r="BO200">
        <v>0</v>
      </c>
      <c r="BP200">
        <v>1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0</v>
      </c>
      <c r="BW200">
        <v>0</v>
      </c>
      <c r="BX200">
        <v>0</v>
      </c>
      <c r="BY200">
        <v>0</v>
      </c>
      <c r="BZ200">
        <v>0</v>
      </c>
      <c r="CA200">
        <v>0</v>
      </c>
      <c r="CB200">
        <v>0</v>
      </c>
      <c r="CC200">
        <v>0</v>
      </c>
      <c r="CD200">
        <v>0</v>
      </c>
      <c r="CE200">
        <v>0</v>
      </c>
      <c r="CF200">
        <v>0</v>
      </c>
      <c r="CG200">
        <v>0</v>
      </c>
      <c r="CH200">
        <v>0</v>
      </c>
      <c r="CI200">
        <v>0</v>
      </c>
      <c r="CJ200">
        <v>0</v>
      </c>
      <c r="CK200">
        <v>0</v>
      </c>
      <c r="CL200">
        <v>0</v>
      </c>
      <c r="CM200">
        <v>0</v>
      </c>
      <c r="CN200">
        <f t="shared" si="3"/>
        <v>11</v>
      </c>
    </row>
    <row r="201" spans="1:92" x14ac:dyDescent="0.35">
      <c r="A201" t="s">
        <v>293</v>
      </c>
      <c r="B201" t="s">
        <v>238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1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1</v>
      </c>
      <c r="T201">
        <v>0</v>
      </c>
      <c r="U201">
        <v>1</v>
      </c>
      <c r="V201">
        <v>0</v>
      </c>
      <c r="W201">
        <v>1</v>
      </c>
      <c r="X201">
        <v>0</v>
      </c>
      <c r="Y201">
        <v>0</v>
      </c>
      <c r="Z201">
        <v>0</v>
      </c>
      <c r="AA201">
        <v>0</v>
      </c>
      <c r="AB201">
        <v>1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2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1</v>
      </c>
      <c r="AY201">
        <v>0</v>
      </c>
      <c r="AZ201">
        <v>1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1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1</v>
      </c>
      <c r="BO201">
        <v>0</v>
      </c>
      <c r="BP201">
        <v>0</v>
      </c>
      <c r="BQ201">
        <v>1</v>
      </c>
      <c r="BR201">
        <v>0</v>
      </c>
      <c r="BS201">
        <v>0</v>
      </c>
      <c r="BT201">
        <v>0</v>
      </c>
      <c r="BU201">
        <v>0</v>
      </c>
      <c r="BV201">
        <v>0</v>
      </c>
      <c r="BW201">
        <v>0</v>
      </c>
      <c r="BX201">
        <v>0</v>
      </c>
      <c r="BY201">
        <v>0</v>
      </c>
      <c r="BZ201">
        <v>0</v>
      </c>
      <c r="CA201">
        <v>0</v>
      </c>
      <c r="CB201">
        <v>0</v>
      </c>
      <c r="CC201">
        <v>0</v>
      </c>
      <c r="CD201">
        <v>1</v>
      </c>
      <c r="CE201">
        <v>0</v>
      </c>
      <c r="CF201">
        <v>0</v>
      </c>
      <c r="CG201">
        <v>0</v>
      </c>
      <c r="CH201">
        <v>0</v>
      </c>
      <c r="CI201">
        <v>0</v>
      </c>
      <c r="CJ201">
        <v>0</v>
      </c>
      <c r="CK201">
        <v>0</v>
      </c>
      <c r="CL201">
        <v>0</v>
      </c>
      <c r="CM201">
        <v>0</v>
      </c>
      <c r="CN201">
        <f t="shared" si="3"/>
        <v>13</v>
      </c>
    </row>
    <row r="202" spans="1:92" x14ac:dyDescent="0.35">
      <c r="A202" t="s">
        <v>294</v>
      </c>
      <c r="B202" t="s">
        <v>238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1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1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1</v>
      </c>
      <c r="AU202">
        <v>0</v>
      </c>
      <c r="AV202">
        <v>0</v>
      </c>
      <c r="AW202">
        <v>0</v>
      </c>
      <c r="AX202">
        <v>1</v>
      </c>
      <c r="AY202">
        <v>0</v>
      </c>
      <c r="AZ202">
        <v>1</v>
      </c>
      <c r="BA202">
        <v>0</v>
      </c>
      <c r="BB202">
        <v>0</v>
      </c>
      <c r="BC202">
        <v>0</v>
      </c>
      <c r="BD202">
        <v>1</v>
      </c>
      <c r="BE202">
        <v>0</v>
      </c>
      <c r="BF202">
        <v>0</v>
      </c>
      <c r="BG202">
        <v>0</v>
      </c>
      <c r="BH202">
        <v>1</v>
      </c>
      <c r="BI202">
        <v>1</v>
      </c>
      <c r="BJ202">
        <v>0</v>
      </c>
      <c r="BK202">
        <v>0</v>
      </c>
      <c r="BL202">
        <v>1</v>
      </c>
      <c r="BM202">
        <v>0</v>
      </c>
      <c r="BN202">
        <v>0</v>
      </c>
      <c r="BO202">
        <v>0</v>
      </c>
      <c r="BP202">
        <v>1</v>
      </c>
      <c r="BQ202">
        <v>0</v>
      </c>
      <c r="BR202">
        <v>0</v>
      </c>
      <c r="BS202">
        <v>0</v>
      </c>
      <c r="BT202">
        <v>0</v>
      </c>
      <c r="BU202">
        <v>0</v>
      </c>
      <c r="BV202">
        <v>0</v>
      </c>
      <c r="BW202">
        <v>1</v>
      </c>
      <c r="BX202">
        <v>0</v>
      </c>
      <c r="BY202">
        <v>0</v>
      </c>
      <c r="BZ202">
        <v>0</v>
      </c>
      <c r="CA202">
        <v>0</v>
      </c>
      <c r="CB202">
        <v>0</v>
      </c>
      <c r="CC202">
        <v>0</v>
      </c>
      <c r="CD202">
        <v>0</v>
      </c>
      <c r="CE202">
        <v>0</v>
      </c>
      <c r="CF202">
        <v>0</v>
      </c>
      <c r="CG202">
        <v>0</v>
      </c>
      <c r="CH202">
        <v>0</v>
      </c>
      <c r="CI202">
        <v>0</v>
      </c>
      <c r="CJ202">
        <v>0</v>
      </c>
      <c r="CK202">
        <v>1</v>
      </c>
      <c r="CL202">
        <v>0</v>
      </c>
      <c r="CM202">
        <v>0</v>
      </c>
      <c r="CN202">
        <f t="shared" si="3"/>
        <v>12</v>
      </c>
    </row>
    <row r="203" spans="1:92" x14ac:dyDescent="0.35">
      <c r="A203" t="s">
        <v>295</v>
      </c>
      <c r="B203" t="s">
        <v>238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1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1</v>
      </c>
      <c r="X203">
        <v>0</v>
      </c>
      <c r="Y203">
        <v>1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1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1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1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1</v>
      </c>
      <c r="BO203">
        <v>0</v>
      </c>
      <c r="BP203">
        <v>0</v>
      </c>
      <c r="BQ203">
        <v>0</v>
      </c>
      <c r="BR203">
        <v>0</v>
      </c>
      <c r="BS203">
        <v>1</v>
      </c>
      <c r="BT203">
        <v>0</v>
      </c>
      <c r="BU203">
        <v>0</v>
      </c>
      <c r="BV203">
        <v>0</v>
      </c>
      <c r="BW203">
        <v>1</v>
      </c>
      <c r="BX203">
        <v>0</v>
      </c>
      <c r="BY203">
        <v>0</v>
      </c>
      <c r="BZ203">
        <v>0</v>
      </c>
      <c r="CA203">
        <v>0</v>
      </c>
      <c r="CB203">
        <v>0</v>
      </c>
      <c r="CC203">
        <v>0</v>
      </c>
      <c r="CD203">
        <v>0</v>
      </c>
      <c r="CE203">
        <v>0</v>
      </c>
      <c r="CF203">
        <v>0</v>
      </c>
      <c r="CG203">
        <v>0</v>
      </c>
      <c r="CH203">
        <v>0</v>
      </c>
      <c r="CI203">
        <v>0</v>
      </c>
      <c r="CJ203">
        <v>0</v>
      </c>
      <c r="CK203">
        <v>0</v>
      </c>
      <c r="CL203">
        <v>0</v>
      </c>
      <c r="CM203">
        <v>0</v>
      </c>
      <c r="CN203">
        <f t="shared" si="3"/>
        <v>9</v>
      </c>
    </row>
    <row r="204" spans="1:92" x14ac:dyDescent="0.35">
      <c r="A204" t="s">
        <v>296</v>
      </c>
      <c r="B204" t="s">
        <v>238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1</v>
      </c>
      <c r="X204">
        <v>0</v>
      </c>
      <c r="Y204">
        <v>0</v>
      </c>
      <c r="Z204">
        <v>0</v>
      </c>
      <c r="AA204">
        <v>0</v>
      </c>
      <c r="AB204">
        <v>1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2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1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1</v>
      </c>
      <c r="BI204">
        <v>0</v>
      </c>
      <c r="BJ204">
        <v>0</v>
      </c>
      <c r="BK204">
        <v>0</v>
      </c>
      <c r="BL204">
        <v>0</v>
      </c>
      <c r="BM204">
        <v>1</v>
      </c>
      <c r="BN204">
        <v>0</v>
      </c>
      <c r="BO204">
        <v>0</v>
      </c>
      <c r="BP204">
        <v>1</v>
      </c>
      <c r="BQ204">
        <v>0</v>
      </c>
      <c r="BR204">
        <v>0</v>
      </c>
      <c r="BS204">
        <v>0</v>
      </c>
      <c r="BT204">
        <v>0</v>
      </c>
      <c r="BU204">
        <v>0</v>
      </c>
      <c r="BV204">
        <v>0</v>
      </c>
      <c r="BW204">
        <v>0</v>
      </c>
      <c r="BX204">
        <v>0</v>
      </c>
      <c r="BY204">
        <v>0</v>
      </c>
      <c r="BZ204">
        <v>0</v>
      </c>
      <c r="CA204">
        <v>0</v>
      </c>
      <c r="CB204">
        <v>0</v>
      </c>
      <c r="CC204">
        <v>0</v>
      </c>
      <c r="CD204">
        <v>0</v>
      </c>
      <c r="CE204">
        <v>0</v>
      </c>
      <c r="CF204">
        <v>0</v>
      </c>
      <c r="CG204">
        <v>0</v>
      </c>
      <c r="CH204">
        <v>0</v>
      </c>
      <c r="CI204">
        <v>0</v>
      </c>
      <c r="CJ204">
        <v>0</v>
      </c>
      <c r="CK204">
        <v>0</v>
      </c>
      <c r="CL204">
        <v>0</v>
      </c>
      <c r="CM204">
        <v>0</v>
      </c>
      <c r="CN204">
        <f t="shared" si="3"/>
        <v>8</v>
      </c>
    </row>
    <row r="205" spans="1:92" x14ac:dyDescent="0.35">
      <c r="A205" t="s">
        <v>297</v>
      </c>
      <c r="B205" t="s">
        <v>238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1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2</v>
      </c>
      <c r="T205">
        <v>1</v>
      </c>
      <c r="U205">
        <v>0</v>
      </c>
      <c r="V205">
        <v>0</v>
      </c>
      <c r="W205">
        <v>0</v>
      </c>
      <c r="X205">
        <v>0</v>
      </c>
      <c r="Y205">
        <v>1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1</v>
      </c>
      <c r="AO205">
        <v>1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1</v>
      </c>
      <c r="AY205">
        <v>0</v>
      </c>
      <c r="AZ205">
        <v>0</v>
      </c>
      <c r="BA205">
        <v>0</v>
      </c>
      <c r="BB205">
        <v>1</v>
      </c>
      <c r="BC205">
        <v>0</v>
      </c>
      <c r="BD205">
        <v>0</v>
      </c>
      <c r="BE205">
        <v>0</v>
      </c>
      <c r="BF205">
        <v>1</v>
      </c>
      <c r="BG205">
        <v>0</v>
      </c>
      <c r="BH205">
        <v>1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1</v>
      </c>
      <c r="BO205">
        <v>0</v>
      </c>
      <c r="BP205">
        <v>1</v>
      </c>
      <c r="BQ205">
        <v>0</v>
      </c>
      <c r="BR205">
        <v>0</v>
      </c>
      <c r="BS205">
        <v>0</v>
      </c>
      <c r="BT205">
        <v>0</v>
      </c>
      <c r="BU205">
        <v>0</v>
      </c>
      <c r="BV205">
        <v>0</v>
      </c>
      <c r="BW205">
        <v>0</v>
      </c>
      <c r="BX205">
        <v>0</v>
      </c>
      <c r="BY205">
        <v>0</v>
      </c>
      <c r="BZ205">
        <v>0</v>
      </c>
      <c r="CA205">
        <v>0</v>
      </c>
      <c r="CB205">
        <v>0</v>
      </c>
      <c r="CC205">
        <v>0</v>
      </c>
      <c r="CD205">
        <v>0</v>
      </c>
      <c r="CE205">
        <v>0</v>
      </c>
      <c r="CF205">
        <v>0</v>
      </c>
      <c r="CG205">
        <v>0</v>
      </c>
      <c r="CH205">
        <v>0</v>
      </c>
      <c r="CI205">
        <v>0</v>
      </c>
      <c r="CJ205">
        <v>0</v>
      </c>
      <c r="CK205">
        <v>0</v>
      </c>
      <c r="CL205">
        <v>0</v>
      </c>
      <c r="CM205">
        <v>0</v>
      </c>
      <c r="CN205">
        <f t="shared" si="3"/>
        <v>13</v>
      </c>
    </row>
    <row r="206" spans="1:92" x14ac:dyDescent="0.35">
      <c r="A206" t="s">
        <v>298</v>
      </c>
      <c r="B206" t="s">
        <v>238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1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4</v>
      </c>
      <c r="T206">
        <v>0</v>
      </c>
      <c r="U206">
        <v>1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1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2</v>
      </c>
      <c r="AX206">
        <v>0</v>
      </c>
      <c r="AY206">
        <v>0</v>
      </c>
      <c r="AZ206">
        <v>0</v>
      </c>
      <c r="BA206">
        <v>0</v>
      </c>
      <c r="BB206">
        <v>1</v>
      </c>
      <c r="BC206">
        <v>0</v>
      </c>
      <c r="BD206">
        <v>0</v>
      </c>
      <c r="BE206">
        <v>1</v>
      </c>
      <c r="BF206">
        <v>0</v>
      </c>
      <c r="BG206">
        <v>0</v>
      </c>
      <c r="BH206">
        <v>0</v>
      </c>
      <c r="BI206">
        <v>5</v>
      </c>
      <c r="BJ206">
        <v>0</v>
      </c>
      <c r="BK206">
        <v>0</v>
      </c>
      <c r="BL206">
        <v>1</v>
      </c>
      <c r="BM206">
        <v>0</v>
      </c>
      <c r="BN206">
        <v>1</v>
      </c>
      <c r="BO206">
        <v>0</v>
      </c>
      <c r="BP206">
        <v>0</v>
      </c>
      <c r="BQ206">
        <v>2</v>
      </c>
      <c r="BR206">
        <v>0</v>
      </c>
      <c r="BS206">
        <v>0</v>
      </c>
      <c r="BT206">
        <v>0</v>
      </c>
      <c r="BU206">
        <v>0</v>
      </c>
      <c r="BV206">
        <v>0</v>
      </c>
      <c r="BW206">
        <v>0</v>
      </c>
      <c r="BX206">
        <v>0</v>
      </c>
      <c r="BY206">
        <v>0</v>
      </c>
      <c r="BZ206">
        <v>0</v>
      </c>
      <c r="CA206">
        <v>0</v>
      </c>
      <c r="CB206">
        <v>0</v>
      </c>
      <c r="CC206">
        <v>0</v>
      </c>
      <c r="CD206">
        <v>0</v>
      </c>
      <c r="CE206">
        <v>0</v>
      </c>
      <c r="CF206">
        <v>0</v>
      </c>
      <c r="CG206">
        <v>0</v>
      </c>
      <c r="CH206">
        <v>0</v>
      </c>
      <c r="CI206">
        <v>0</v>
      </c>
      <c r="CJ206">
        <v>0</v>
      </c>
      <c r="CK206">
        <v>0</v>
      </c>
      <c r="CL206">
        <v>0</v>
      </c>
      <c r="CM206">
        <v>0</v>
      </c>
      <c r="CN206">
        <f t="shared" si="3"/>
        <v>20</v>
      </c>
    </row>
    <row r="207" spans="1:92" x14ac:dyDescent="0.35">
      <c r="A207" t="s">
        <v>299</v>
      </c>
      <c r="B207" t="s">
        <v>238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1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5</v>
      </c>
      <c r="U207">
        <v>0</v>
      </c>
      <c r="V207">
        <v>0</v>
      </c>
      <c r="W207">
        <v>1</v>
      </c>
      <c r="X207">
        <v>0</v>
      </c>
      <c r="Y207">
        <v>0</v>
      </c>
      <c r="Z207">
        <v>0</v>
      </c>
      <c r="AA207">
        <v>0</v>
      </c>
      <c r="AB207">
        <v>1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1</v>
      </c>
      <c r="AM207">
        <v>2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1</v>
      </c>
      <c r="AY207">
        <v>1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1</v>
      </c>
      <c r="BI207">
        <v>1</v>
      </c>
      <c r="BJ207">
        <v>0</v>
      </c>
      <c r="BK207">
        <v>0</v>
      </c>
      <c r="BL207">
        <v>1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0</v>
      </c>
      <c r="BV207">
        <v>0</v>
      </c>
      <c r="BW207">
        <v>0</v>
      </c>
      <c r="BX207">
        <v>0</v>
      </c>
      <c r="BY207">
        <v>0</v>
      </c>
      <c r="BZ207">
        <v>0</v>
      </c>
      <c r="CA207">
        <v>0</v>
      </c>
      <c r="CB207">
        <v>0</v>
      </c>
      <c r="CC207">
        <v>0</v>
      </c>
      <c r="CD207">
        <v>0</v>
      </c>
      <c r="CE207">
        <v>0</v>
      </c>
      <c r="CF207">
        <v>0</v>
      </c>
      <c r="CG207">
        <v>0</v>
      </c>
      <c r="CH207">
        <v>0</v>
      </c>
      <c r="CI207">
        <v>0</v>
      </c>
      <c r="CJ207">
        <v>0</v>
      </c>
      <c r="CK207">
        <v>0</v>
      </c>
      <c r="CL207">
        <v>0</v>
      </c>
      <c r="CM207">
        <v>0</v>
      </c>
      <c r="CN207">
        <f t="shared" si="3"/>
        <v>16</v>
      </c>
    </row>
    <row r="208" spans="1:92" x14ac:dyDescent="0.35">
      <c r="A208" t="s">
        <v>300</v>
      </c>
      <c r="B208" t="s">
        <v>238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1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1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1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1</v>
      </c>
      <c r="AT208">
        <v>1</v>
      </c>
      <c r="AU208">
        <v>0</v>
      </c>
      <c r="AV208">
        <v>0</v>
      </c>
      <c r="AW208">
        <v>0</v>
      </c>
      <c r="AX208">
        <v>0</v>
      </c>
      <c r="AY208">
        <v>1</v>
      </c>
      <c r="AZ208">
        <v>0</v>
      </c>
      <c r="BA208">
        <v>0</v>
      </c>
      <c r="BB208">
        <v>0</v>
      </c>
      <c r="BC208">
        <v>0</v>
      </c>
      <c r="BD208">
        <v>1</v>
      </c>
      <c r="BE208">
        <v>0</v>
      </c>
      <c r="BF208">
        <v>1</v>
      </c>
      <c r="BG208">
        <v>0</v>
      </c>
      <c r="BH208">
        <v>4</v>
      </c>
      <c r="BI208">
        <v>1</v>
      </c>
      <c r="BJ208">
        <v>0</v>
      </c>
      <c r="BK208">
        <v>1</v>
      </c>
      <c r="BL208">
        <v>0</v>
      </c>
      <c r="BM208">
        <v>0</v>
      </c>
      <c r="BN208">
        <v>1</v>
      </c>
      <c r="BO208">
        <v>0</v>
      </c>
      <c r="BP208">
        <v>0</v>
      </c>
      <c r="BQ208">
        <v>1</v>
      </c>
      <c r="BR208">
        <v>0</v>
      </c>
      <c r="BS208">
        <v>0</v>
      </c>
      <c r="BT208">
        <v>0</v>
      </c>
      <c r="BU208">
        <v>0</v>
      </c>
      <c r="BV208">
        <v>0</v>
      </c>
      <c r="BW208">
        <v>0</v>
      </c>
      <c r="BX208">
        <v>0</v>
      </c>
      <c r="BY208">
        <v>0</v>
      </c>
      <c r="BZ208">
        <v>1</v>
      </c>
      <c r="CA208">
        <v>0</v>
      </c>
      <c r="CB208">
        <v>0</v>
      </c>
      <c r="CC208">
        <v>0</v>
      </c>
      <c r="CD208">
        <v>0</v>
      </c>
      <c r="CE208">
        <v>0</v>
      </c>
      <c r="CF208">
        <v>0</v>
      </c>
      <c r="CG208">
        <v>0</v>
      </c>
      <c r="CH208">
        <v>0</v>
      </c>
      <c r="CI208">
        <v>0</v>
      </c>
      <c r="CJ208">
        <v>0</v>
      </c>
      <c r="CK208">
        <v>0</v>
      </c>
      <c r="CL208">
        <v>0</v>
      </c>
      <c r="CM208">
        <v>1</v>
      </c>
      <c r="CN208">
        <f t="shared" si="3"/>
        <v>18</v>
      </c>
    </row>
    <row r="209" spans="1:92" x14ac:dyDescent="0.35">
      <c r="A209" t="s">
        <v>301</v>
      </c>
      <c r="B209" t="s">
        <v>238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1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1</v>
      </c>
      <c r="T209">
        <v>0</v>
      </c>
      <c r="U209">
        <v>0</v>
      </c>
      <c r="V209">
        <v>0</v>
      </c>
      <c r="W209">
        <v>1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1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1</v>
      </c>
      <c r="BE209">
        <v>0</v>
      </c>
      <c r="BF209">
        <v>1</v>
      </c>
      <c r="BG209">
        <v>0</v>
      </c>
      <c r="BH209">
        <v>1</v>
      </c>
      <c r="BI209">
        <v>0</v>
      </c>
      <c r="BJ209">
        <v>0</v>
      </c>
      <c r="BK209">
        <v>0</v>
      </c>
      <c r="BL209">
        <v>0</v>
      </c>
      <c r="BM209">
        <v>1</v>
      </c>
      <c r="BN209">
        <v>0</v>
      </c>
      <c r="BO209">
        <v>0</v>
      </c>
      <c r="BP209">
        <v>1</v>
      </c>
      <c r="BQ209">
        <v>0</v>
      </c>
      <c r="BR209">
        <v>0</v>
      </c>
      <c r="BS209">
        <v>0</v>
      </c>
      <c r="BT209">
        <v>0</v>
      </c>
      <c r="BU209">
        <v>0</v>
      </c>
      <c r="BV209">
        <v>0</v>
      </c>
      <c r="BW209">
        <v>0</v>
      </c>
      <c r="BX209">
        <v>0</v>
      </c>
      <c r="BY209">
        <v>0</v>
      </c>
      <c r="BZ209">
        <v>0</v>
      </c>
      <c r="CA209">
        <v>0</v>
      </c>
      <c r="CB209">
        <v>0</v>
      </c>
      <c r="CC209">
        <v>0</v>
      </c>
      <c r="CD209">
        <v>0</v>
      </c>
      <c r="CE209">
        <v>0</v>
      </c>
      <c r="CF209">
        <v>0</v>
      </c>
      <c r="CG209">
        <v>0</v>
      </c>
      <c r="CH209">
        <v>0</v>
      </c>
      <c r="CI209">
        <v>0</v>
      </c>
      <c r="CJ209">
        <v>0</v>
      </c>
      <c r="CK209">
        <v>0</v>
      </c>
      <c r="CL209">
        <v>0</v>
      </c>
      <c r="CM209">
        <v>0</v>
      </c>
      <c r="CN209">
        <f t="shared" si="3"/>
        <v>9</v>
      </c>
    </row>
    <row r="210" spans="1:92" x14ac:dyDescent="0.35">
      <c r="A210" t="s">
        <v>302</v>
      </c>
      <c r="B210" t="s">
        <v>238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1</v>
      </c>
      <c r="X210">
        <v>0</v>
      </c>
      <c r="Y210">
        <v>1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1</v>
      </c>
      <c r="AU210">
        <v>0</v>
      </c>
      <c r="AV210">
        <v>0</v>
      </c>
      <c r="AW210">
        <v>0</v>
      </c>
      <c r="AX210">
        <v>1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2</v>
      </c>
      <c r="BI210">
        <v>0</v>
      </c>
      <c r="BJ210">
        <v>0</v>
      </c>
      <c r="BK210">
        <v>0</v>
      </c>
      <c r="BL210">
        <v>1</v>
      </c>
      <c r="BM210">
        <v>0</v>
      </c>
      <c r="BN210">
        <v>0</v>
      </c>
      <c r="BO210">
        <v>0</v>
      </c>
      <c r="BP210">
        <v>1</v>
      </c>
      <c r="BQ210">
        <v>0</v>
      </c>
      <c r="BR210">
        <v>0</v>
      </c>
      <c r="BS210">
        <v>0</v>
      </c>
      <c r="BT210">
        <v>0</v>
      </c>
      <c r="BU210">
        <v>0</v>
      </c>
      <c r="BV210">
        <v>0</v>
      </c>
      <c r="BW210">
        <v>0</v>
      </c>
      <c r="BX210">
        <v>0</v>
      </c>
      <c r="BY210">
        <v>0</v>
      </c>
      <c r="BZ210">
        <v>0</v>
      </c>
      <c r="CA210">
        <v>1</v>
      </c>
      <c r="CB210">
        <v>0</v>
      </c>
      <c r="CC210">
        <v>0</v>
      </c>
      <c r="CD210">
        <v>0</v>
      </c>
      <c r="CE210">
        <v>0</v>
      </c>
      <c r="CF210">
        <v>0</v>
      </c>
      <c r="CG210">
        <v>0</v>
      </c>
      <c r="CH210">
        <v>0</v>
      </c>
      <c r="CI210">
        <v>0</v>
      </c>
      <c r="CJ210">
        <v>0</v>
      </c>
      <c r="CK210">
        <v>0</v>
      </c>
      <c r="CL210">
        <v>0</v>
      </c>
      <c r="CM210">
        <v>0</v>
      </c>
      <c r="CN210">
        <f t="shared" si="3"/>
        <v>9</v>
      </c>
    </row>
    <row r="211" spans="1:92" x14ac:dyDescent="0.35">
      <c r="A211" t="s">
        <v>303</v>
      </c>
      <c r="B211" t="s">
        <v>238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1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1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1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0</v>
      </c>
      <c r="BU211">
        <v>0</v>
      </c>
      <c r="BV211">
        <v>0</v>
      </c>
      <c r="BW211">
        <v>0</v>
      </c>
      <c r="BX211">
        <v>0</v>
      </c>
      <c r="BY211">
        <v>0</v>
      </c>
      <c r="BZ211">
        <v>0</v>
      </c>
      <c r="CA211">
        <v>0</v>
      </c>
      <c r="CB211">
        <v>0</v>
      </c>
      <c r="CC211">
        <v>0</v>
      </c>
      <c r="CD211">
        <v>0</v>
      </c>
      <c r="CE211">
        <v>0</v>
      </c>
      <c r="CF211">
        <v>0</v>
      </c>
      <c r="CG211">
        <v>0</v>
      </c>
      <c r="CH211">
        <v>0</v>
      </c>
      <c r="CI211">
        <v>0</v>
      </c>
      <c r="CJ211">
        <v>0</v>
      </c>
      <c r="CK211">
        <v>0</v>
      </c>
      <c r="CL211">
        <v>0</v>
      </c>
      <c r="CM211">
        <v>1</v>
      </c>
      <c r="CN211">
        <f t="shared" si="3"/>
        <v>4</v>
      </c>
    </row>
    <row r="212" spans="1:92" x14ac:dyDescent="0.35">
      <c r="A212" t="s">
        <v>304</v>
      </c>
      <c r="B212" t="s">
        <v>238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1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1</v>
      </c>
      <c r="U212">
        <v>0</v>
      </c>
      <c r="V212">
        <v>0</v>
      </c>
      <c r="W212">
        <v>1</v>
      </c>
      <c r="X212">
        <v>0</v>
      </c>
      <c r="Y212">
        <v>0</v>
      </c>
      <c r="Z212">
        <v>0</v>
      </c>
      <c r="AA212">
        <v>0</v>
      </c>
      <c r="AB212">
        <v>1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1</v>
      </c>
      <c r="AY212">
        <v>0</v>
      </c>
      <c r="AZ212">
        <v>1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1</v>
      </c>
      <c r="BI212">
        <v>0</v>
      </c>
      <c r="BJ212">
        <v>0</v>
      </c>
      <c r="BK212">
        <v>0</v>
      </c>
      <c r="BL212">
        <v>1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0</v>
      </c>
      <c r="BU212">
        <v>0</v>
      </c>
      <c r="BV212">
        <v>0</v>
      </c>
      <c r="BW212">
        <v>0</v>
      </c>
      <c r="BX212">
        <v>0</v>
      </c>
      <c r="BY212">
        <v>0</v>
      </c>
      <c r="BZ212">
        <v>0</v>
      </c>
      <c r="CA212">
        <v>0</v>
      </c>
      <c r="CB212">
        <v>0</v>
      </c>
      <c r="CC212">
        <v>0</v>
      </c>
      <c r="CD212">
        <v>0</v>
      </c>
      <c r="CE212">
        <v>0</v>
      </c>
      <c r="CF212">
        <v>0</v>
      </c>
      <c r="CG212">
        <v>0</v>
      </c>
      <c r="CH212">
        <v>0</v>
      </c>
      <c r="CI212">
        <v>0</v>
      </c>
      <c r="CJ212">
        <v>0</v>
      </c>
      <c r="CK212">
        <v>1</v>
      </c>
      <c r="CL212">
        <v>0</v>
      </c>
      <c r="CM212">
        <v>0</v>
      </c>
      <c r="CN212">
        <f t="shared" si="3"/>
        <v>9</v>
      </c>
    </row>
    <row r="213" spans="1:92" x14ac:dyDescent="0.35">
      <c r="A213" t="s">
        <v>305</v>
      </c>
      <c r="B213" t="s">
        <v>238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5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1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1</v>
      </c>
      <c r="AS213">
        <v>1</v>
      </c>
      <c r="AT213">
        <v>0</v>
      </c>
      <c r="AU213">
        <v>0</v>
      </c>
      <c r="AV213">
        <v>0</v>
      </c>
      <c r="AW213">
        <v>0</v>
      </c>
      <c r="AX213">
        <v>1</v>
      </c>
      <c r="AY213">
        <v>0</v>
      </c>
      <c r="AZ213">
        <v>1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1</v>
      </c>
      <c r="BK213">
        <v>0</v>
      </c>
      <c r="BL213">
        <v>0</v>
      </c>
      <c r="BM213">
        <v>1</v>
      </c>
      <c r="BN213">
        <v>0</v>
      </c>
      <c r="BO213">
        <v>0</v>
      </c>
      <c r="BP213">
        <v>0</v>
      </c>
      <c r="BQ213">
        <v>1</v>
      </c>
      <c r="BR213">
        <v>0</v>
      </c>
      <c r="BS213">
        <v>0</v>
      </c>
      <c r="BT213">
        <v>0</v>
      </c>
      <c r="BU213">
        <v>0</v>
      </c>
      <c r="BV213">
        <v>0</v>
      </c>
      <c r="BW213">
        <v>0</v>
      </c>
      <c r="BX213">
        <v>0</v>
      </c>
      <c r="BY213">
        <v>0</v>
      </c>
      <c r="BZ213">
        <v>0</v>
      </c>
      <c r="CA213">
        <v>0</v>
      </c>
      <c r="CB213">
        <v>0</v>
      </c>
      <c r="CC213">
        <v>0</v>
      </c>
      <c r="CD213">
        <v>0</v>
      </c>
      <c r="CE213">
        <v>0</v>
      </c>
      <c r="CF213">
        <v>0</v>
      </c>
      <c r="CG213">
        <v>0</v>
      </c>
      <c r="CH213">
        <v>0</v>
      </c>
      <c r="CI213">
        <v>0</v>
      </c>
      <c r="CJ213">
        <v>0</v>
      </c>
      <c r="CK213">
        <v>0</v>
      </c>
      <c r="CL213">
        <v>0</v>
      </c>
      <c r="CM213">
        <v>0</v>
      </c>
      <c r="CN213">
        <f t="shared" si="3"/>
        <v>13</v>
      </c>
    </row>
    <row r="214" spans="1:92" x14ac:dyDescent="0.35">
      <c r="A214" t="s">
        <v>306</v>
      </c>
      <c r="B214" t="s">
        <v>238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1</v>
      </c>
      <c r="I214">
        <v>1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2</v>
      </c>
      <c r="S214">
        <v>0</v>
      </c>
      <c r="T214">
        <v>0</v>
      </c>
      <c r="U214">
        <v>0</v>
      </c>
      <c r="V214">
        <v>0</v>
      </c>
      <c r="W214">
        <v>1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1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1</v>
      </c>
      <c r="AU214">
        <v>0</v>
      </c>
      <c r="AV214">
        <v>0</v>
      </c>
      <c r="AW214">
        <v>0</v>
      </c>
      <c r="AX214">
        <v>0</v>
      </c>
      <c r="AY214">
        <v>1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1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1</v>
      </c>
      <c r="BN214">
        <v>0</v>
      </c>
      <c r="BO214">
        <v>0</v>
      </c>
      <c r="BP214">
        <v>1</v>
      </c>
      <c r="BQ214">
        <v>0</v>
      </c>
      <c r="BR214">
        <v>0</v>
      </c>
      <c r="BS214">
        <v>0</v>
      </c>
      <c r="BT214">
        <v>0</v>
      </c>
      <c r="BU214">
        <v>0</v>
      </c>
      <c r="BV214">
        <v>0</v>
      </c>
      <c r="BW214">
        <v>0</v>
      </c>
      <c r="BX214">
        <v>0</v>
      </c>
      <c r="BY214">
        <v>0</v>
      </c>
      <c r="BZ214">
        <v>0</v>
      </c>
      <c r="CA214">
        <v>1</v>
      </c>
      <c r="CB214">
        <v>0</v>
      </c>
      <c r="CC214">
        <v>0</v>
      </c>
      <c r="CD214">
        <v>0</v>
      </c>
      <c r="CE214">
        <v>0</v>
      </c>
      <c r="CF214">
        <v>0</v>
      </c>
      <c r="CG214">
        <v>0</v>
      </c>
      <c r="CH214">
        <v>0</v>
      </c>
      <c r="CI214">
        <v>0</v>
      </c>
      <c r="CJ214">
        <v>0</v>
      </c>
      <c r="CK214">
        <v>0</v>
      </c>
      <c r="CL214">
        <v>0</v>
      </c>
      <c r="CM214">
        <v>0</v>
      </c>
      <c r="CN214">
        <f t="shared" si="3"/>
        <v>12</v>
      </c>
    </row>
    <row r="215" spans="1:92" x14ac:dyDescent="0.35">
      <c r="A215" t="s">
        <v>307</v>
      </c>
      <c r="B215" t="s">
        <v>238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1</v>
      </c>
      <c r="R215">
        <v>2</v>
      </c>
      <c r="S215">
        <v>0</v>
      </c>
      <c r="T215">
        <v>2</v>
      </c>
      <c r="U215">
        <v>0</v>
      </c>
      <c r="V215">
        <v>0</v>
      </c>
      <c r="W215">
        <v>1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2</v>
      </c>
      <c r="AS215">
        <v>2</v>
      </c>
      <c r="AT215">
        <v>1</v>
      </c>
      <c r="AU215">
        <v>0</v>
      </c>
      <c r="AV215">
        <v>0</v>
      </c>
      <c r="AW215">
        <v>0</v>
      </c>
      <c r="AX215">
        <v>0</v>
      </c>
      <c r="AY215">
        <v>1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1</v>
      </c>
      <c r="BF215">
        <v>0</v>
      </c>
      <c r="BG215">
        <v>0</v>
      </c>
      <c r="BH215">
        <v>1</v>
      </c>
      <c r="BI215">
        <v>0</v>
      </c>
      <c r="BJ215">
        <v>0</v>
      </c>
      <c r="BK215">
        <v>0</v>
      </c>
      <c r="BL215">
        <v>0</v>
      </c>
      <c r="BM215">
        <v>1</v>
      </c>
      <c r="BN215">
        <v>0</v>
      </c>
      <c r="BO215">
        <v>0</v>
      </c>
      <c r="BP215">
        <v>1</v>
      </c>
      <c r="BQ215">
        <v>0</v>
      </c>
      <c r="BR215">
        <v>0</v>
      </c>
      <c r="BS215">
        <v>0</v>
      </c>
      <c r="BT215">
        <v>0</v>
      </c>
      <c r="BU215">
        <v>0</v>
      </c>
      <c r="BV215">
        <v>0</v>
      </c>
      <c r="BW215">
        <v>0</v>
      </c>
      <c r="BX215">
        <v>0</v>
      </c>
      <c r="BY215">
        <v>0</v>
      </c>
      <c r="BZ215">
        <v>0</v>
      </c>
      <c r="CA215">
        <v>0</v>
      </c>
      <c r="CB215">
        <v>1</v>
      </c>
      <c r="CC215">
        <v>0</v>
      </c>
      <c r="CD215">
        <v>0</v>
      </c>
      <c r="CE215">
        <v>0</v>
      </c>
      <c r="CF215">
        <v>0</v>
      </c>
      <c r="CG215">
        <v>0</v>
      </c>
      <c r="CH215">
        <v>0</v>
      </c>
      <c r="CI215">
        <v>1</v>
      </c>
      <c r="CJ215">
        <v>0</v>
      </c>
      <c r="CK215">
        <v>0</v>
      </c>
      <c r="CL215">
        <v>0</v>
      </c>
      <c r="CM215">
        <v>1</v>
      </c>
      <c r="CN215">
        <f t="shared" si="3"/>
        <v>19</v>
      </c>
    </row>
    <row r="216" spans="1:92" x14ac:dyDescent="0.35">
      <c r="A216" t="s">
        <v>308</v>
      </c>
      <c r="B216" t="s">
        <v>238</v>
      </c>
      <c r="C216">
        <v>0</v>
      </c>
      <c r="D216">
        <v>1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1</v>
      </c>
      <c r="K216">
        <v>0</v>
      </c>
      <c r="L216">
        <v>0</v>
      </c>
      <c r="M216">
        <v>1</v>
      </c>
      <c r="N216">
        <v>0</v>
      </c>
      <c r="O216">
        <v>0</v>
      </c>
      <c r="P216">
        <v>0</v>
      </c>
      <c r="Q216">
        <v>3</v>
      </c>
      <c r="R216">
        <v>0</v>
      </c>
      <c r="S216">
        <v>0</v>
      </c>
      <c r="T216">
        <v>1</v>
      </c>
      <c r="U216">
        <v>0</v>
      </c>
      <c r="V216">
        <v>0</v>
      </c>
      <c r="W216">
        <v>1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1</v>
      </c>
      <c r="AS216">
        <v>1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1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1</v>
      </c>
      <c r="BI216">
        <v>0</v>
      </c>
      <c r="BJ216">
        <v>0</v>
      </c>
      <c r="BK216">
        <v>1</v>
      </c>
      <c r="BL216">
        <v>2</v>
      </c>
      <c r="BM216">
        <v>0</v>
      </c>
      <c r="BN216">
        <v>0</v>
      </c>
      <c r="BO216">
        <v>0</v>
      </c>
      <c r="BP216">
        <v>0</v>
      </c>
      <c r="BQ216">
        <v>0</v>
      </c>
      <c r="BR216">
        <v>0</v>
      </c>
      <c r="BS216">
        <v>0</v>
      </c>
      <c r="BT216">
        <v>0</v>
      </c>
      <c r="BU216">
        <v>0</v>
      </c>
      <c r="BV216">
        <v>0</v>
      </c>
      <c r="BW216">
        <v>0</v>
      </c>
      <c r="BX216">
        <v>0</v>
      </c>
      <c r="BY216">
        <v>0</v>
      </c>
      <c r="BZ216">
        <v>0</v>
      </c>
      <c r="CA216">
        <v>0</v>
      </c>
      <c r="CB216">
        <v>0</v>
      </c>
      <c r="CC216">
        <v>0</v>
      </c>
      <c r="CD216">
        <v>0</v>
      </c>
      <c r="CE216">
        <v>0</v>
      </c>
      <c r="CF216">
        <v>0</v>
      </c>
      <c r="CG216">
        <v>0</v>
      </c>
      <c r="CH216">
        <v>0</v>
      </c>
      <c r="CI216">
        <v>0</v>
      </c>
      <c r="CJ216">
        <v>0</v>
      </c>
      <c r="CK216">
        <v>0</v>
      </c>
      <c r="CL216">
        <v>1</v>
      </c>
      <c r="CM216">
        <v>0</v>
      </c>
      <c r="CN216">
        <f t="shared" si="3"/>
        <v>16</v>
      </c>
    </row>
    <row r="217" spans="1:92" x14ac:dyDescent="0.35">
      <c r="A217" t="s">
        <v>309</v>
      </c>
      <c r="B217" t="s">
        <v>238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1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1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1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1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1</v>
      </c>
      <c r="BF217">
        <v>0</v>
      </c>
      <c r="BG217">
        <v>0</v>
      </c>
      <c r="BH217">
        <v>2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1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1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0</v>
      </c>
      <c r="CH217">
        <v>0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f t="shared" si="3"/>
        <v>9</v>
      </c>
    </row>
    <row r="218" spans="1:92" x14ac:dyDescent="0.35">
      <c r="A218" t="s">
        <v>310</v>
      </c>
      <c r="B218" t="s">
        <v>238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1</v>
      </c>
      <c r="X218">
        <v>0</v>
      </c>
      <c r="Y218">
        <v>1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1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1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1</v>
      </c>
      <c r="AU218">
        <v>0</v>
      </c>
      <c r="AV218">
        <v>0</v>
      </c>
      <c r="AW218">
        <v>1</v>
      </c>
      <c r="AX218">
        <v>0</v>
      </c>
      <c r="AY218">
        <v>1</v>
      </c>
      <c r="AZ218">
        <v>0</v>
      </c>
      <c r="BA218">
        <v>0</v>
      </c>
      <c r="BB218">
        <v>0</v>
      </c>
      <c r="BC218">
        <v>0</v>
      </c>
      <c r="BD218">
        <v>1</v>
      </c>
      <c r="BE218">
        <v>0</v>
      </c>
      <c r="BF218">
        <v>0</v>
      </c>
      <c r="BG218">
        <v>0</v>
      </c>
      <c r="BH218">
        <v>1</v>
      </c>
      <c r="BI218">
        <v>0</v>
      </c>
      <c r="BJ218">
        <v>0</v>
      </c>
      <c r="BK218">
        <v>0</v>
      </c>
      <c r="BL218">
        <v>0</v>
      </c>
      <c r="BM218">
        <v>1</v>
      </c>
      <c r="BN218">
        <v>0</v>
      </c>
      <c r="BO218">
        <v>0</v>
      </c>
      <c r="BP218">
        <v>1</v>
      </c>
      <c r="BQ218">
        <v>0</v>
      </c>
      <c r="BR218">
        <v>0</v>
      </c>
      <c r="BS218">
        <v>0</v>
      </c>
      <c r="BT218">
        <v>0</v>
      </c>
      <c r="BU218">
        <v>0</v>
      </c>
      <c r="BV218">
        <v>0</v>
      </c>
      <c r="BW218">
        <v>0</v>
      </c>
      <c r="BX218">
        <v>0</v>
      </c>
      <c r="BY218">
        <v>0</v>
      </c>
      <c r="BZ218">
        <v>0</v>
      </c>
      <c r="CA218">
        <v>0</v>
      </c>
      <c r="CB218">
        <v>0</v>
      </c>
      <c r="CC218">
        <v>0</v>
      </c>
      <c r="CD218">
        <v>0</v>
      </c>
      <c r="CE218">
        <v>0</v>
      </c>
      <c r="CF218">
        <v>0</v>
      </c>
      <c r="CG218">
        <v>0</v>
      </c>
      <c r="CH218">
        <v>0</v>
      </c>
      <c r="CI218">
        <v>0</v>
      </c>
      <c r="CJ218">
        <v>0</v>
      </c>
      <c r="CK218">
        <v>0</v>
      </c>
      <c r="CL218">
        <v>0</v>
      </c>
      <c r="CM218">
        <v>0</v>
      </c>
      <c r="CN218">
        <f t="shared" si="3"/>
        <v>11</v>
      </c>
    </row>
    <row r="219" spans="1:92" x14ac:dyDescent="0.35">
      <c r="A219" t="s">
        <v>311</v>
      </c>
      <c r="B219" t="s">
        <v>238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1</v>
      </c>
      <c r="X219">
        <v>0</v>
      </c>
      <c r="Y219">
        <v>0</v>
      </c>
      <c r="Z219">
        <v>0</v>
      </c>
      <c r="AA219">
        <v>0</v>
      </c>
      <c r="AB219">
        <v>1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3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1</v>
      </c>
      <c r="AS219">
        <v>2</v>
      </c>
      <c r="AT219">
        <v>0</v>
      </c>
      <c r="AU219">
        <v>0</v>
      </c>
      <c r="AV219">
        <v>0</v>
      </c>
      <c r="AW219">
        <v>0</v>
      </c>
      <c r="AX219">
        <v>1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2</v>
      </c>
      <c r="BI219">
        <v>0</v>
      </c>
      <c r="BJ219">
        <v>0</v>
      </c>
      <c r="BK219">
        <v>1</v>
      </c>
      <c r="BL219">
        <v>0</v>
      </c>
      <c r="BM219">
        <v>1</v>
      </c>
      <c r="BN219">
        <v>0</v>
      </c>
      <c r="BO219">
        <v>0</v>
      </c>
      <c r="BP219">
        <v>1</v>
      </c>
      <c r="BQ219">
        <v>0</v>
      </c>
      <c r="BR219">
        <v>0</v>
      </c>
      <c r="BS219">
        <v>0</v>
      </c>
      <c r="BT219">
        <v>0</v>
      </c>
      <c r="BU219">
        <v>0</v>
      </c>
      <c r="BV219">
        <v>0</v>
      </c>
      <c r="BW219">
        <v>0</v>
      </c>
      <c r="BX219">
        <v>0</v>
      </c>
      <c r="BY219">
        <v>0</v>
      </c>
      <c r="BZ219">
        <v>0</v>
      </c>
      <c r="CA219">
        <v>0</v>
      </c>
      <c r="CB219">
        <v>0</v>
      </c>
      <c r="CC219">
        <v>0</v>
      </c>
      <c r="CD219">
        <v>0</v>
      </c>
      <c r="CE219">
        <v>0</v>
      </c>
      <c r="CF219">
        <v>0</v>
      </c>
      <c r="CG219">
        <v>0</v>
      </c>
      <c r="CH219">
        <v>0</v>
      </c>
      <c r="CI219">
        <v>0</v>
      </c>
      <c r="CJ219">
        <v>0</v>
      </c>
      <c r="CK219">
        <v>0</v>
      </c>
      <c r="CL219">
        <v>0</v>
      </c>
      <c r="CM219">
        <v>0</v>
      </c>
      <c r="CN219">
        <f t="shared" si="3"/>
        <v>14</v>
      </c>
    </row>
    <row r="220" spans="1:92" x14ac:dyDescent="0.35">
      <c r="A220" t="s">
        <v>312</v>
      </c>
      <c r="B220" t="s">
        <v>238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1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1</v>
      </c>
      <c r="AU220">
        <v>0</v>
      </c>
      <c r="AV220">
        <v>0</v>
      </c>
      <c r="AW220">
        <v>1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1</v>
      </c>
      <c r="BF220">
        <v>0</v>
      </c>
      <c r="BG220">
        <v>0</v>
      </c>
      <c r="BH220">
        <v>2</v>
      </c>
      <c r="BI220">
        <v>0</v>
      </c>
      <c r="BJ220">
        <v>0</v>
      </c>
      <c r="BK220">
        <v>0</v>
      </c>
      <c r="BL220">
        <v>1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1</v>
      </c>
      <c r="BS220">
        <v>0</v>
      </c>
      <c r="BT220">
        <v>0</v>
      </c>
      <c r="BU220">
        <v>0</v>
      </c>
      <c r="BV220">
        <v>0</v>
      </c>
      <c r="BW220">
        <v>0</v>
      </c>
      <c r="BX220">
        <v>0</v>
      </c>
      <c r="BY220">
        <v>0</v>
      </c>
      <c r="BZ220">
        <v>0</v>
      </c>
      <c r="CA220">
        <v>0</v>
      </c>
      <c r="CB220">
        <v>0</v>
      </c>
      <c r="CC220">
        <v>0</v>
      </c>
      <c r="CD220">
        <v>0</v>
      </c>
      <c r="CE220">
        <v>0</v>
      </c>
      <c r="CF220">
        <v>0</v>
      </c>
      <c r="CG220">
        <v>0</v>
      </c>
      <c r="CH220">
        <v>0</v>
      </c>
      <c r="CI220">
        <v>0</v>
      </c>
      <c r="CJ220">
        <v>0</v>
      </c>
      <c r="CK220">
        <v>0</v>
      </c>
      <c r="CL220">
        <v>0</v>
      </c>
      <c r="CM220">
        <v>0</v>
      </c>
      <c r="CN220">
        <f t="shared" si="3"/>
        <v>8</v>
      </c>
    </row>
    <row r="221" spans="1:92" x14ac:dyDescent="0.35">
      <c r="A221" t="s">
        <v>313</v>
      </c>
      <c r="B221" t="s">
        <v>238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1</v>
      </c>
      <c r="S221">
        <v>2</v>
      </c>
      <c r="T221">
        <v>0</v>
      </c>
      <c r="U221">
        <v>0</v>
      </c>
      <c r="V221">
        <v>1</v>
      </c>
      <c r="W221">
        <v>1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1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1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1</v>
      </c>
      <c r="BK221">
        <v>0</v>
      </c>
      <c r="BL221">
        <v>0</v>
      </c>
      <c r="BM221">
        <v>0</v>
      </c>
      <c r="BN221">
        <v>1</v>
      </c>
      <c r="BO221">
        <v>0</v>
      </c>
      <c r="BP221">
        <v>0</v>
      </c>
      <c r="BQ221">
        <v>0</v>
      </c>
      <c r="BR221">
        <v>0</v>
      </c>
      <c r="BS221">
        <v>0</v>
      </c>
      <c r="BT221">
        <v>0</v>
      </c>
      <c r="BU221">
        <v>0</v>
      </c>
      <c r="BV221">
        <v>0</v>
      </c>
      <c r="BW221">
        <v>0</v>
      </c>
      <c r="BX221">
        <v>0</v>
      </c>
      <c r="BY221">
        <v>0</v>
      </c>
      <c r="BZ221">
        <v>0</v>
      </c>
      <c r="CA221">
        <v>0</v>
      </c>
      <c r="CB221">
        <v>0</v>
      </c>
      <c r="CC221">
        <v>0</v>
      </c>
      <c r="CD221">
        <v>0</v>
      </c>
      <c r="CE221">
        <v>0</v>
      </c>
      <c r="CF221">
        <v>0</v>
      </c>
      <c r="CG221">
        <v>0</v>
      </c>
      <c r="CH221">
        <v>0</v>
      </c>
      <c r="CI221">
        <v>1</v>
      </c>
      <c r="CJ221">
        <v>0</v>
      </c>
      <c r="CK221">
        <v>0</v>
      </c>
      <c r="CL221">
        <v>1</v>
      </c>
      <c r="CM221">
        <v>0</v>
      </c>
      <c r="CN221">
        <f t="shared" si="3"/>
        <v>11</v>
      </c>
    </row>
    <row r="222" spans="1:92" x14ac:dyDescent="0.35">
      <c r="A222" t="s">
        <v>314</v>
      </c>
      <c r="B222" t="s">
        <v>238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1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1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2</v>
      </c>
      <c r="AX222">
        <v>0</v>
      </c>
      <c r="AY222">
        <v>0</v>
      </c>
      <c r="AZ222">
        <v>1</v>
      </c>
      <c r="BA222">
        <v>0</v>
      </c>
      <c r="BB222">
        <v>0</v>
      </c>
      <c r="BC222">
        <v>0</v>
      </c>
      <c r="BD222">
        <v>0</v>
      </c>
      <c r="BE222">
        <v>1</v>
      </c>
      <c r="BF222">
        <v>0</v>
      </c>
      <c r="BG222">
        <v>0</v>
      </c>
      <c r="BH222">
        <v>2</v>
      </c>
      <c r="BI222">
        <v>0</v>
      </c>
      <c r="BJ222">
        <v>0</v>
      </c>
      <c r="BK222">
        <v>1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1</v>
      </c>
      <c r="BR222">
        <v>0</v>
      </c>
      <c r="BS222">
        <v>0</v>
      </c>
      <c r="BT222">
        <v>0</v>
      </c>
      <c r="BU222">
        <v>0</v>
      </c>
      <c r="BV222">
        <v>0</v>
      </c>
      <c r="BW222">
        <v>0</v>
      </c>
      <c r="BX222">
        <v>0</v>
      </c>
      <c r="BY222">
        <v>1</v>
      </c>
      <c r="BZ222">
        <v>0</v>
      </c>
      <c r="CA222">
        <v>0</v>
      </c>
      <c r="CB222">
        <v>0</v>
      </c>
      <c r="CC222">
        <v>0</v>
      </c>
      <c r="CD222">
        <v>0</v>
      </c>
      <c r="CE222">
        <v>0</v>
      </c>
      <c r="CF222">
        <v>0</v>
      </c>
      <c r="CG222">
        <v>0</v>
      </c>
      <c r="CH222">
        <v>0</v>
      </c>
      <c r="CI222">
        <v>0</v>
      </c>
      <c r="CJ222">
        <v>0</v>
      </c>
      <c r="CK222">
        <v>0</v>
      </c>
      <c r="CL222">
        <v>0</v>
      </c>
      <c r="CM222">
        <v>0</v>
      </c>
      <c r="CN222">
        <f t="shared" si="3"/>
        <v>11</v>
      </c>
    </row>
    <row r="223" spans="1:92" x14ac:dyDescent="0.35">
      <c r="A223" t="s">
        <v>315</v>
      </c>
      <c r="B223" t="s">
        <v>238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1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1</v>
      </c>
      <c r="V223">
        <v>0</v>
      </c>
      <c r="W223">
        <v>1</v>
      </c>
      <c r="X223">
        <v>0</v>
      </c>
      <c r="Y223">
        <v>0</v>
      </c>
      <c r="Z223">
        <v>0</v>
      </c>
      <c r="AA223">
        <v>0</v>
      </c>
      <c r="AB223">
        <v>1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1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1</v>
      </c>
      <c r="AV223">
        <v>0</v>
      </c>
      <c r="AW223">
        <v>0</v>
      </c>
      <c r="AX223">
        <v>1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2</v>
      </c>
      <c r="BI223">
        <v>0</v>
      </c>
      <c r="BJ223">
        <v>0</v>
      </c>
      <c r="BK223">
        <v>1</v>
      </c>
      <c r="BL223">
        <v>0</v>
      </c>
      <c r="BM223">
        <v>0</v>
      </c>
      <c r="BN223">
        <v>1</v>
      </c>
      <c r="BO223">
        <v>0</v>
      </c>
      <c r="BP223">
        <v>0</v>
      </c>
      <c r="BQ223">
        <v>1</v>
      </c>
      <c r="BR223">
        <v>0</v>
      </c>
      <c r="BS223">
        <v>0</v>
      </c>
      <c r="BT223">
        <v>0</v>
      </c>
      <c r="BU223">
        <v>0</v>
      </c>
      <c r="BV223">
        <v>0</v>
      </c>
      <c r="BW223">
        <v>0</v>
      </c>
      <c r="BX223">
        <v>0</v>
      </c>
      <c r="BY223">
        <v>0</v>
      </c>
      <c r="BZ223">
        <v>1</v>
      </c>
      <c r="CA223">
        <v>0</v>
      </c>
      <c r="CB223">
        <v>0</v>
      </c>
      <c r="CC223">
        <v>0</v>
      </c>
      <c r="CD223">
        <v>0</v>
      </c>
      <c r="CE223">
        <v>0</v>
      </c>
      <c r="CF223">
        <v>0</v>
      </c>
      <c r="CG223">
        <v>0</v>
      </c>
      <c r="CH223">
        <v>0</v>
      </c>
      <c r="CI223">
        <v>0</v>
      </c>
      <c r="CJ223">
        <v>0</v>
      </c>
      <c r="CK223">
        <v>0</v>
      </c>
      <c r="CL223">
        <v>0</v>
      </c>
      <c r="CM223">
        <v>0</v>
      </c>
      <c r="CN223">
        <f t="shared" si="3"/>
        <v>13</v>
      </c>
    </row>
    <row r="224" spans="1:92" x14ac:dyDescent="0.35">
      <c r="A224" t="s">
        <v>316</v>
      </c>
      <c r="B224" t="s">
        <v>238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1</v>
      </c>
      <c r="I224">
        <v>1</v>
      </c>
      <c r="J224">
        <v>0</v>
      </c>
      <c r="K224">
        <v>0</v>
      </c>
      <c r="L224">
        <v>0</v>
      </c>
      <c r="M224">
        <v>1</v>
      </c>
      <c r="N224">
        <v>0</v>
      </c>
      <c r="O224">
        <v>0</v>
      </c>
      <c r="P224">
        <v>0</v>
      </c>
      <c r="Q224">
        <v>3</v>
      </c>
      <c r="R224">
        <v>1</v>
      </c>
      <c r="S224">
        <v>0</v>
      </c>
      <c r="T224">
        <v>0</v>
      </c>
      <c r="U224">
        <v>0</v>
      </c>
      <c r="V224">
        <v>0</v>
      </c>
      <c r="W224">
        <v>1</v>
      </c>
      <c r="X224">
        <v>0</v>
      </c>
      <c r="Y224">
        <v>0</v>
      </c>
      <c r="Z224">
        <v>0</v>
      </c>
      <c r="AA224">
        <v>0</v>
      </c>
      <c r="AB224">
        <v>1</v>
      </c>
      <c r="AC224">
        <v>1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2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1</v>
      </c>
      <c r="AU224">
        <v>0</v>
      </c>
      <c r="AV224">
        <v>0</v>
      </c>
      <c r="AW224">
        <v>0</v>
      </c>
      <c r="AX224">
        <v>0</v>
      </c>
      <c r="AY224">
        <v>2</v>
      </c>
      <c r="AZ224">
        <v>0</v>
      </c>
      <c r="BA224">
        <v>0</v>
      </c>
      <c r="BB224">
        <v>1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1</v>
      </c>
      <c r="BI224">
        <v>0</v>
      </c>
      <c r="BJ224">
        <v>0</v>
      </c>
      <c r="BK224">
        <v>0</v>
      </c>
      <c r="BL224">
        <v>2</v>
      </c>
      <c r="BM224">
        <v>0</v>
      </c>
      <c r="BN224">
        <v>1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0</v>
      </c>
      <c r="BX224">
        <v>0</v>
      </c>
      <c r="BY224">
        <v>0</v>
      </c>
      <c r="BZ224">
        <v>0</v>
      </c>
      <c r="CA224">
        <v>0</v>
      </c>
      <c r="CB224">
        <v>0</v>
      </c>
      <c r="CC224">
        <v>0</v>
      </c>
      <c r="CD224">
        <v>1</v>
      </c>
      <c r="CE224">
        <v>0</v>
      </c>
      <c r="CF224">
        <v>0</v>
      </c>
      <c r="CG224">
        <v>1</v>
      </c>
      <c r="CH224">
        <v>0</v>
      </c>
      <c r="CI224">
        <v>0</v>
      </c>
      <c r="CJ224">
        <v>0</v>
      </c>
      <c r="CK224">
        <v>0</v>
      </c>
      <c r="CL224">
        <v>0</v>
      </c>
      <c r="CM224">
        <v>0</v>
      </c>
      <c r="CN224">
        <f t="shared" si="3"/>
        <v>22</v>
      </c>
    </row>
    <row r="225" spans="1:92" x14ac:dyDescent="0.35">
      <c r="A225" t="s">
        <v>317</v>
      </c>
      <c r="B225" t="s">
        <v>238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1</v>
      </c>
      <c r="I225">
        <v>0</v>
      </c>
      <c r="J225">
        <v>0</v>
      </c>
      <c r="K225">
        <v>0</v>
      </c>
      <c r="L225">
        <v>0</v>
      </c>
      <c r="M225">
        <v>1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1</v>
      </c>
      <c r="U225">
        <v>0</v>
      </c>
      <c r="V225">
        <v>0</v>
      </c>
      <c r="W225">
        <v>1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1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1</v>
      </c>
      <c r="AT225">
        <v>1</v>
      </c>
      <c r="AU225">
        <v>0</v>
      </c>
      <c r="AV225">
        <v>0</v>
      </c>
      <c r="AW225">
        <v>0</v>
      </c>
      <c r="AX225">
        <v>0</v>
      </c>
      <c r="AY225">
        <v>1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2</v>
      </c>
      <c r="BF225">
        <v>0</v>
      </c>
      <c r="BG225">
        <v>0</v>
      </c>
      <c r="BH225">
        <v>3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1</v>
      </c>
      <c r="BO225">
        <v>0</v>
      </c>
      <c r="BP225">
        <v>0</v>
      </c>
      <c r="BQ225">
        <v>1</v>
      </c>
      <c r="BR225">
        <v>0</v>
      </c>
      <c r="BS225">
        <v>0</v>
      </c>
      <c r="BT225">
        <v>0</v>
      </c>
      <c r="BU225">
        <v>0</v>
      </c>
      <c r="BV225">
        <v>0</v>
      </c>
      <c r="BW225">
        <v>0</v>
      </c>
      <c r="BX225">
        <v>0</v>
      </c>
      <c r="BY225">
        <v>0</v>
      </c>
      <c r="BZ225">
        <v>0</v>
      </c>
      <c r="CA225">
        <v>0</v>
      </c>
      <c r="CB225">
        <v>0</v>
      </c>
      <c r="CC225">
        <v>0</v>
      </c>
      <c r="CD225">
        <v>1</v>
      </c>
      <c r="CE225">
        <v>0</v>
      </c>
      <c r="CF225">
        <v>0</v>
      </c>
      <c r="CG225">
        <v>0</v>
      </c>
      <c r="CH225">
        <v>0</v>
      </c>
      <c r="CI225">
        <v>0</v>
      </c>
      <c r="CJ225">
        <v>0</v>
      </c>
      <c r="CK225">
        <v>0</v>
      </c>
      <c r="CL225">
        <v>0</v>
      </c>
      <c r="CM225">
        <v>0</v>
      </c>
      <c r="CN225">
        <f t="shared" si="3"/>
        <v>16</v>
      </c>
    </row>
    <row r="226" spans="1:92" x14ac:dyDescent="0.35">
      <c r="A226" t="s">
        <v>318</v>
      </c>
      <c r="B226" t="s">
        <v>238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1</v>
      </c>
      <c r="N226">
        <v>2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1</v>
      </c>
      <c r="U226">
        <v>0</v>
      </c>
      <c r="V226">
        <v>0</v>
      </c>
      <c r="W226">
        <v>1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2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1</v>
      </c>
      <c r="AS226">
        <v>0</v>
      </c>
      <c r="AT226">
        <v>1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1</v>
      </c>
      <c r="BF226">
        <v>1</v>
      </c>
      <c r="BG226">
        <v>0</v>
      </c>
      <c r="BH226">
        <v>1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1</v>
      </c>
      <c r="BO226">
        <v>0</v>
      </c>
      <c r="BP226">
        <v>0</v>
      </c>
      <c r="BQ226">
        <v>1</v>
      </c>
      <c r="BR226">
        <v>0</v>
      </c>
      <c r="BS226">
        <v>0</v>
      </c>
      <c r="BT226">
        <v>0</v>
      </c>
      <c r="BU226">
        <v>0</v>
      </c>
      <c r="BV226">
        <v>0</v>
      </c>
      <c r="BW226">
        <v>0</v>
      </c>
      <c r="BX226">
        <v>0</v>
      </c>
      <c r="BY226">
        <v>0</v>
      </c>
      <c r="BZ226">
        <v>0</v>
      </c>
      <c r="CA226">
        <v>0</v>
      </c>
      <c r="CB226">
        <v>0</v>
      </c>
      <c r="CC226">
        <v>0</v>
      </c>
      <c r="CD226">
        <v>0</v>
      </c>
      <c r="CE226">
        <v>0</v>
      </c>
      <c r="CF226">
        <v>0</v>
      </c>
      <c r="CG226">
        <v>0</v>
      </c>
      <c r="CH226">
        <v>0</v>
      </c>
      <c r="CI226">
        <v>1</v>
      </c>
      <c r="CJ226">
        <v>0</v>
      </c>
      <c r="CK226">
        <v>0</v>
      </c>
      <c r="CL226">
        <v>0</v>
      </c>
      <c r="CM226">
        <v>0</v>
      </c>
      <c r="CN226">
        <f t="shared" si="3"/>
        <v>15</v>
      </c>
    </row>
    <row r="227" spans="1:92" x14ac:dyDescent="0.35">
      <c r="A227" t="s">
        <v>319</v>
      </c>
      <c r="B227" t="s">
        <v>238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1</v>
      </c>
      <c r="Q227">
        <v>0</v>
      </c>
      <c r="R227">
        <v>0</v>
      </c>
      <c r="S227">
        <v>1</v>
      </c>
      <c r="T227">
        <v>0</v>
      </c>
      <c r="U227">
        <v>0</v>
      </c>
      <c r="V227">
        <v>0</v>
      </c>
      <c r="W227">
        <v>1</v>
      </c>
      <c r="X227">
        <v>0</v>
      </c>
      <c r="Y227">
        <v>0</v>
      </c>
      <c r="Z227">
        <v>0</v>
      </c>
      <c r="AA227">
        <v>1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1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1</v>
      </c>
      <c r="BI227">
        <v>0</v>
      </c>
      <c r="BJ227">
        <v>0</v>
      </c>
      <c r="BK227">
        <v>0</v>
      </c>
      <c r="BL227">
        <v>1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v>0</v>
      </c>
      <c r="BV227">
        <v>0</v>
      </c>
      <c r="BW227">
        <v>0</v>
      </c>
      <c r="BX227">
        <v>0</v>
      </c>
      <c r="BY227">
        <v>0</v>
      </c>
      <c r="BZ227">
        <v>0</v>
      </c>
      <c r="CA227">
        <v>0</v>
      </c>
      <c r="CB227">
        <v>0</v>
      </c>
      <c r="CC227">
        <v>0</v>
      </c>
      <c r="CD227">
        <v>0</v>
      </c>
      <c r="CE227">
        <v>0</v>
      </c>
      <c r="CF227">
        <v>0</v>
      </c>
      <c r="CG227">
        <v>0</v>
      </c>
      <c r="CH227">
        <v>0</v>
      </c>
      <c r="CI227">
        <v>0</v>
      </c>
      <c r="CJ227">
        <v>0</v>
      </c>
      <c r="CK227">
        <v>0</v>
      </c>
      <c r="CL227">
        <v>0</v>
      </c>
      <c r="CM227">
        <v>0</v>
      </c>
      <c r="CN227">
        <f t="shared" si="3"/>
        <v>7</v>
      </c>
    </row>
    <row r="228" spans="1:92" x14ac:dyDescent="0.35">
      <c r="A228" t="s">
        <v>320</v>
      </c>
      <c r="B228" t="s">
        <v>238</v>
      </c>
      <c r="C228">
        <v>0</v>
      </c>
      <c r="D228">
        <v>2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1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1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1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1</v>
      </c>
      <c r="BF228">
        <v>0</v>
      </c>
      <c r="BG228">
        <v>0</v>
      </c>
      <c r="BH228">
        <v>2</v>
      </c>
      <c r="BI228">
        <v>0</v>
      </c>
      <c r="BJ228">
        <v>0</v>
      </c>
      <c r="BK228">
        <v>0</v>
      </c>
      <c r="BL228">
        <v>1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0</v>
      </c>
      <c r="BS228">
        <v>0</v>
      </c>
      <c r="BT228">
        <v>0</v>
      </c>
      <c r="BU228">
        <v>0</v>
      </c>
      <c r="BV228">
        <v>0</v>
      </c>
      <c r="BW228">
        <v>0</v>
      </c>
      <c r="BX228">
        <v>0</v>
      </c>
      <c r="BY228">
        <v>0</v>
      </c>
      <c r="BZ228">
        <v>0</v>
      </c>
      <c r="CA228">
        <v>0</v>
      </c>
      <c r="CB228">
        <v>0</v>
      </c>
      <c r="CC228">
        <v>0</v>
      </c>
      <c r="CD228">
        <v>0</v>
      </c>
      <c r="CE228">
        <v>0</v>
      </c>
      <c r="CF228">
        <v>0</v>
      </c>
      <c r="CG228">
        <v>0</v>
      </c>
      <c r="CH228">
        <v>0</v>
      </c>
      <c r="CI228">
        <v>0</v>
      </c>
      <c r="CJ228">
        <v>0</v>
      </c>
      <c r="CK228">
        <v>0</v>
      </c>
      <c r="CL228">
        <v>0</v>
      </c>
      <c r="CM228">
        <v>0</v>
      </c>
      <c r="CN228">
        <f t="shared" si="3"/>
        <v>9</v>
      </c>
    </row>
    <row r="229" spans="1:92" x14ac:dyDescent="0.35">
      <c r="A229" t="s">
        <v>321</v>
      </c>
      <c r="B229" t="s">
        <v>238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1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2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2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4</v>
      </c>
      <c r="AZ229">
        <v>0</v>
      </c>
      <c r="BA229">
        <v>0</v>
      </c>
      <c r="BB229">
        <v>0</v>
      </c>
      <c r="BC229">
        <v>0</v>
      </c>
      <c r="BD229">
        <v>1</v>
      </c>
      <c r="BE229">
        <v>0</v>
      </c>
      <c r="BF229">
        <v>0</v>
      </c>
      <c r="BG229">
        <v>0</v>
      </c>
      <c r="BH229">
        <v>3</v>
      </c>
      <c r="BI229">
        <v>0</v>
      </c>
      <c r="BJ229">
        <v>1</v>
      </c>
      <c r="BK229">
        <v>0</v>
      </c>
      <c r="BL229">
        <v>0</v>
      </c>
      <c r="BM229">
        <v>0</v>
      </c>
      <c r="BN229">
        <v>2</v>
      </c>
      <c r="BO229">
        <v>1</v>
      </c>
      <c r="BP229">
        <v>0</v>
      </c>
      <c r="BQ229">
        <v>1</v>
      </c>
      <c r="BR229">
        <v>0</v>
      </c>
      <c r="BS229">
        <v>0</v>
      </c>
      <c r="BT229">
        <v>0</v>
      </c>
      <c r="BU229">
        <v>0</v>
      </c>
      <c r="BV229">
        <v>0</v>
      </c>
      <c r="BW229">
        <v>0</v>
      </c>
      <c r="BX229">
        <v>0</v>
      </c>
      <c r="BY229">
        <v>0</v>
      </c>
      <c r="BZ229">
        <v>0</v>
      </c>
      <c r="CA229">
        <v>0</v>
      </c>
      <c r="CB229">
        <v>1</v>
      </c>
      <c r="CC229">
        <v>0</v>
      </c>
      <c r="CD229">
        <v>0</v>
      </c>
      <c r="CE229">
        <v>0</v>
      </c>
      <c r="CF229">
        <v>0</v>
      </c>
      <c r="CG229">
        <v>0</v>
      </c>
      <c r="CH229">
        <v>0</v>
      </c>
      <c r="CI229">
        <v>1</v>
      </c>
      <c r="CJ229">
        <v>0</v>
      </c>
      <c r="CK229">
        <v>0</v>
      </c>
      <c r="CL229">
        <v>0</v>
      </c>
      <c r="CM229">
        <v>0</v>
      </c>
      <c r="CN229">
        <f t="shared" si="3"/>
        <v>20</v>
      </c>
    </row>
    <row r="230" spans="1:92" x14ac:dyDescent="0.35">
      <c r="A230" t="s">
        <v>322</v>
      </c>
      <c r="B230" t="s">
        <v>238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1</v>
      </c>
      <c r="X230">
        <v>0</v>
      </c>
      <c r="Y230">
        <v>0</v>
      </c>
      <c r="Z230">
        <v>0</v>
      </c>
      <c r="AA230">
        <v>0</v>
      </c>
      <c r="AB230">
        <v>1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1</v>
      </c>
      <c r="AU230">
        <v>0</v>
      </c>
      <c r="AV230">
        <v>0</v>
      </c>
      <c r="AW230">
        <v>0</v>
      </c>
      <c r="AX230">
        <v>0</v>
      </c>
      <c r="AY230">
        <v>1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1</v>
      </c>
      <c r="BI230">
        <v>0</v>
      </c>
      <c r="BJ230">
        <v>0</v>
      </c>
      <c r="BK230">
        <v>0</v>
      </c>
      <c r="BL230">
        <v>0</v>
      </c>
      <c r="BM230">
        <v>1</v>
      </c>
      <c r="BN230">
        <v>0</v>
      </c>
      <c r="BO230">
        <v>0</v>
      </c>
      <c r="BP230">
        <v>1</v>
      </c>
      <c r="BQ230">
        <v>0</v>
      </c>
      <c r="BR230">
        <v>0</v>
      </c>
      <c r="BS230">
        <v>0</v>
      </c>
      <c r="BT230">
        <v>0</v>
      </c>
      <c r="BU230">
        <v>0</v>
      </c>
      <c r="BV230">
        <v>0</v>
      </c>
      <c r="BW230">
        <v>0</v>
      </c>
      <c r="BX230">
        <v>0</v>
      </c>
      <c r="BY230">
        <v>0</v>
      </c>
      <c r="BZ230">
        <v>0</v>
      </c>
      <c r="CA230">
        <v>0</v>
      </c>
      <c r="CB230">
        <v>0</v>
      </c>
      <c r="CC230">
        <v>0</v>
      </c>
      <c r="CD230">
        <v>0</v>
      </c>
      <c r="CE230">
        <v>0</v>
      </c>
      <c r="CF230">
        <v>0</v>
      </c>
      <c r="CG230">
        <v>0</v>
      </c>
      <c r="CH230">
        <v>0</v>
      </c>
      <c r="CI230">
        <v>0</v>
      </c>
      <c r="CJ230">
        <v>0</v>
      </c>
      <c r="CK230">
        <v>0</v>
      </c>
      <c r="CL230">
        <v>0</v>
      </c>
      <c r="CM230">
        <v>0</v>
      </c>
      <c r="CN230">
        <f t="shared" si="3"/>
        <v>7</v>
      </c>
    </row>
    <row r="231" spans="1:92" x14ac:dyDescent="0.35">
      <c r="A231" t="s">
        <v>323</v>
      </c>
      <c r="B231" t="s">
        <v>238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1</v>
      </c>
      <c r="I231">
        <v>0</v>
      </c>
      <c r="J231">
        <v>0</v>
      </c>
      <c r="K231">
        <v>0</v>
      </c>
      <c r="L231">
        <v>0</v>
      </c>
      <c r="M231">
        <v>1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1</v>
      </c>
      <c r="U231">
        <v>0</v>
      </c>
      <c r="V231">
        <v>0</v>
      </c>
      <c r="W231">
        <v>1</v>
      </c>
      <c r="X231">
        <v>0</v>
      </c>
      <c r="Y231">
        <v>1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1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1</v>
      </c>
      <c r="AU231">
        <v>0</v>
      </c>
      <c r="AV231">
        <v>0</v>
      </c>
      <c r="AW231">
        <v>0</v>
      </c>
      <c r="AX231">
        <v>0</v>
      </c>
      <c r="AY231">
        <v>1</v>
      </c>
      <c r="AZ231">
        <v>1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1</v>
      </c>
      <c r="BI231">
        <v>0</v>
      </c>
      <c r="BJ231">
        <v>0</v>
      </c>
      <c r="BK231">
        <v>0</v>
      </c>
      <c r="BL231">
        <v>1</v>
      </c>
      <c r="BM231">
        <v>0</v>
      </c>
      <c r="BN231">
        <v>0</v>
      </c>
      <c r="BO231">
        <v>0</v>
      </c>
      <c r="BP231">
        <v>0</v>
      </c>
      <c r="BQ231">
        <v>1</v>
      </c>
      <c r="BR231">
        <v>0</v>
      </c>
      <c r="BS231">
        <v>0</v>
      </c>
      <c r="BT231">
        <v>0</v>
      </c>
      <c r="BU231">
        <v>0</v>
      </c>
      <c r="BV231">
        <v>0</v>
      </c>
      <c r="BW231">
        <v>0</v>
      </c>
      <c r="BX231">
        <v>0</v>
      </c>
      <c r="BY231">
        <v>0</v>
      </c>
      <c r="BZ231">
        <v>1</v>
      </c>
      <c r="CA231">
        <v>0</v>
      </c>
      <c r="CB231">
        <v>0</v>
      </c>
      <c r="CC231">
        <v>0</v>
      </c>
      <c r="CD231">
        <v>0</v>
      </c>
      <c r="CE231">
        <v>0</v>
      </c>
      <c r="CF231">
        <v>0</v>
      </c>
      <c r="CG231">
        <v>0</v>
      </c>
      <c r="CH231">
        <v>0</v>
      </c>
      <c r="CI231">
        <v>0</v>
      </c>
      <c r="CJ231">
        <v>0</v>
      </c>
      <c r="CK231">
        <v>0</v>
      </c>
      <c r="CL231">
        <v>0</v>
      </c>
      <c r="CM231">
        <v>0</v>
      </c>
      <c r="CN231">
        <f t="shared" si="3"/>
        <v>13</v>
      </c>
    </row>
    <row r="232" spans="1:92" x14ac:dyDescent="0.35">
      <c r="A232" t="s">
        <v>324</v>
      </c>
      <c r="B232" t="s">
        <v>238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1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1</v>
      </c>
      <c r="T232">
        <v>0</v>
      </c>
      <c r="U232">
        <v>0</v>
      </c>
      <c r="V232">
        <v>0</v>
      </c>
      <c r="W232">
        <v>1</v>
      </c>
      <c r="X232">
        <v>0</v>
      </c>
      <c r="Y232">
        <v>0</v>
      </c>
      <c r="Z232">
        <v>0</v>
      </c>
      <c r="AA232">
        <v>0</v>
      </c>
      <c r="AB232">
        <v>1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1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2</v>
      </c>
      <c r="BI232">
        <v>0</v>
      </c>
      <c r="BJ232">
        <v>0</v>
      </c>
      <c r="BK232">
        <v>1</v>
      </c>
      <c r="BL232">
        <v>0</v>
      </c>
      <c r="BM232">
        <v>1</v>
      </c>
      <c r="BN232">
        <v>0</v>
      </c>
      <c r="BO232">
        <v>0</v>
      </c>
      <c r="BP232">
        <v>1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0</v>
      </c>
      <c r="BY232">
        <v>0</v>
      </c>
      <c r="BZ232">
        <v>0</v>
      </c>
      <c r="CA232">
        <v>0</v>
      </c>
      <c r="CB232">
        <v>0</v>
      </c>
      <c r="CC232">
        <v>0</v>
      </c>
      <c r="CD232">
        <v>0</v>
      </c>
      <c r="CE232">
        <v>0</v>
      </c>
      <c r="CF232">
        <v>0</v>
      </c>
      <c r="CG232">
        <v>0</v>
      </c>
      <c r="CH232">
        <v>0</v>
      </c>
      <c r="CI232">
        <v>0</v>
      </c>
      <c r="CJ232">
        <v>0</v>
      </c>
      <c r="CK232">
        <v>0</v>
      </c>
      <c r="CL232">
        <v>0</v>
      </c>
      <c r="CM232">
        <v>0</v>
      </c>
      <c r="CN232">
        <f t="shared" si="3"/>
        <v>10</v>
      </c>
    </row>
    <row r="233" spans="1:92" x14ac:dyDescent="0.35">
      <c r="A233" t="s">
        <v>325</v>
      </c>
      <c r="B233" t="s">
        <v>238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2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1</v>
      </c>
      <c r="U233">
        <v>0</v>
      </c>
      <c r="V233">
        <v>0</v>
      </c>
      <c r="W233">
        <v>1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2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1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1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1</v>
      </c>
      <c r="BO233">
        <v>0</v>
      </c>
      <c r="BP233">
        <v>0</v>
      </c>
      <c r="BQ233">
        <v>0</v>
      </c>
      <c r="BR233">
        <v>0</v>
      </c>
      <c r="BS233">
        <v>0</v>
      </c>
      <c r="BT233">
        <v>0</v>
      </c>
      <c r="BU233">
        <v>0</v>
      </c>
      <c r="BV233">
        <v>0</v>
      </c>
      <c r="BW233">
        <v>0</v>
      </c>
      <c r="BX233">
        <v>0</v>
      </c>
      <c r="BY233">
        <v>0</v>
      </c>
      <c r="BZ233">
        <v>0</v>
      </c>
      <c r="CA233">
        <v>0</v>
      </c>
      <c r="CB233">
        <v>0</v>
      </c>
      <c r="CC233">
        <v>0</v>
      </c>
      <c r="CD233">
        <v>0</v>
      </c>
      <c r="CE233">
        <v>0</v>
      </c>
      <c r="CF233">
        <v>0</v>
      </c>
      <c r="CG233">
        <v>0</v>
      </c>
      <c r="CH233">
        <v>0</v>
      </c>
      <c r="CI233">
        <v>0</v>
      </c>
      <c r="CJ233">
        <v>0</v>
      </c>
      <c r="CK233">
        <v>0</v>
      </c>
      <c r="CL233">
        <v>0</v>
      </c>
      <c r="CM233">
        <v>1</v>
      </c>
      <c r="CN233">
        <f t="shared" si="3"/>
        <v>10</v>
      </c>
    </row>
    <row r="234" spans="1:92" x14ac:dyDescent="0.35">
      <c r="A234" t="s">
        <v>326</v>
      </c>
      <c r="B234" t="s">
        <v>238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1</v>
      </c>
      <c r="X234">
        <v>0</v>
      </c>
      <c r="Y234">
        <v>1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1</v>
      </c>
      <c r="AU234">
        <v>0</v>
      </c>
      <c r="AV234">
        <v>0</v>
      </c>
      <c r="AW234">
        <v>0</v>
      </c>
      <c r="AX234">
        <v>0</v>
      </c>
      <c r="AY234">
        <v>1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1</v>
      </c>
      <c r="BI234">
        <v>0</v>
      </c>
      <c r="BJ234">
        <v>0</v>
      </c>
      <c r="BK234">
        <v>1</v>
      </c>
      <c r="BL234">
        <v>1</v>
      </c>
      <c r="BM234">
        <v>0</v>
      </c>
      <c r="BN234">
        <v>0</v>
      </c>
      <c r="BO234">
        <v>0</v>
      </c>
      <c r="BP234">
        <v>0</v>
      </c>
      <c r="BQ234">
        <v>1</v>
      </c>
      <c r="BR234">
        <v>0</v>
      </c>
      <c r="BS234">
        <v>0</v>
      </c>
      <c r="BT234">
        <v>0</v>
      </c>
      <c r="BU234">
        <v>0</v>
      </c>
      <c r="BV234">
        <v>0</v>
      </c>
      <c r="BW234">
        <v>0</v>
      </c>
      <c r="BX234">
        <v>0</v>
      </c>
      <c r="BY234">
        <v>0</v>
      </c>
      <c r="BZ234">
        <v>0</v>
      </c>
      <c r="CA234">
        <v>0</v>
      </c>
      <c r="CB234">
        <v>0</v>
      </c>
      <c r="CC234">
        <v>0</v>
      </c>
      <c r="CD234">
        <v>0</v>
      </c>
      <c r="CE234">
        <v>0</v>
      </c>
      <c r="CF234">
        <v>0</v>
      </c>
      <c r="CG234">
        <v>0</v>
      </c>
      <c r="CH234">
        <v>0</v>
      </c>
      <c r="CI234">
        <v>0</v>
      </c>
      <c r="CJ234">
        <v>0</v>
      </c>
      <c r="CK234">
        <v>0</v>
      </c>
      <c r="CL234">
        <v>0</v>
      </c>
      <c r="CM234">
        <v>0</v>
      </c>
      <c r="CN234">
        <f t="shared" si="3"/>
        <v>8</v>
      </c>
    </row>
    <row r="235" spans="1:92" x14ac:dyDescent="0.35">
      <c r="A235" t="s">
        <v>327</v>
      </c>
      <c r="B235" t="s">
        <v>238</v>
      </c>
      <c r="C235">
        <v>0</v>
      </c>
      <c r="D235">
        <v>1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1</v>
      </c>
      <c r="Q235">
        <v>0</v>
      </c>
      <c r="R235">
        <v>0</v>
      </c>
      <c r="S235">
        <v>2</v>
      </c>
      <c r="T235">
        <v>0</v>
      </c>
      <c r="U235">
        <v>0</v>
      </c>
      <c r="V235">
        <v>0</v>
      </c>
      <c r="W235">
        <v>1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2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1</v>
      </c>
      <c r="AT235">
        <v>0</v>
      </c>
      <c r="AU235">
        <v>0</v>
      </c>
      <c r="AV235">
        <v>0</v>
      </c>
      <c r="AW235">
        <v>0</v>
      </c>
      <c r="AX235">
        <v>1</v>
      </c>
      <c r="AY235">
        <v>0</v>
      </c>
      <c r="AZ235">
        <v>1</v>
      </c>
      <c r="BA235">
        <v>0</v>
      </c>
      <c r="BB235">
        <v>0</v>
      </c>
      <c r="BC235">
        <v>0</v>
      </c>
      <c r="BD235">
        <v>1</v>
      </c>
      <c r="BE235">
        <v>0</v>
      </c>
      <c r="BF235">
        <v>0</v>
      </c>
      <c r="BG235">
        <v>0</v>
      </c>
      <c r="BH235">
        <v>2</v>
      </c>
      <c r="BI235">
        <v>0</v>
      </c>
      <c r="BJ235">
        <v>0</v>
      </c>
      <c r="BK235">
        <v>0</v>
      </c>
      <c r="BL235">
        <v>0</v>
      </c>
      <c r="BM235">
        <v>1</v>
      </c>
      <c r="BN235">
        <v>0</v>
      </c>
      <c r="BO235">
        <v>0</v>
      </c>
      <c r="BP235">
        <v>1</v>
      </c>
      <c r="BQ235">
        <v>0</v>
      </c>
      <c r="BR235">
        <v>0</v>
      </c>
      <c r="BS235">
        <v>0</v>
      </c>
      <c r="BT235">
        <v>0</v>
      </c>
      <c r="BU235">
        <v>0</v>
      </c>
      <c r="BV235">
        <v>0</v>
      </c>
      <c r="BW235">
        <v>0</v>
      </c>
      <c r="BX235">
        <v>0</v>
      </c>
      <c r="BY235">
        <v>0</v>
      </c>
      <c r="BZ235">
        <v>0</v>
      </c>
      <c r="CA235">
        <v>0</v>
      </c>
      <c r="CB235">
        <v>0</v>
      </c>
      <c r="CC235">
        <v>0</v>
      </c>
      <c r="CD235">
        <v>0</v>
      </c>
      <c r="CE235">
        <v>0</v>
      </c>
      <c r="CF235">
        <v>0</v>
      </c>
      <c r="CG235">
        <v>0</v>
      </c>
      <c r="CH235">
        <v>0</v>
      </c>
      <c r="CI235">
        <v>1</v>
      </c>
      <c r="CJ235">
        <v>0</v>
      </c>
      <c r="CK235">
        <v>0</v>
      </c>
      <c r="CL235">
        <v>0</v>
      </c>
      <c r="CM235">
        <v>0</v>
      </c>
      <c r="CN235">
        <f t="shared" si="3"/>
        <v>16</v>
      </c>
    </row>
    <row r="236" spans="1:92" x14ac:dyDescent="0.35">
      <c r="A236" t="s">
        <v>328</v>
      </c>
      <c r="B236" t="s">
        <v>238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1</v>
      </c>
      <c r="Y236">
        <v>1</v>
      </c>
      <c r="Z236">
        <v>0</v>
      </c>
      <c r="AA236">
        <v>0</v>
      </c>
      <c r="AB236">
        <v>0</v>
      </c>
      <c r="AC236">
        <v>0</v>
      </c>
      <c r="AD236">
        <v>1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2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1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3</v>
      </c>
      <c r="BI236">
        <v>0</v>
      </c>
      <c r="BJ236">
        <v>0</v>
      </c>
      <c r="BK236">
        <v>3</v>
      </c>
      <c r="BL236">
        <v>0</v>
      </c>
      <c r="BM236">
        <v>1</v>
      </c>
      <c r="BN236">
        <v>0</v>
      </c>
      <c r="BO236">
        <v>0</v>
      </c>
      <c r="BP236">
        <v>0</v>
      </c>
      <c r="BQ236">
        <v>1</v>
      </c>
      <c r="BR236">
        <v>0</v>
      </c>
      <c r="BS236">
        <v>0</v>
      </c>
      <c r="BT236">
        <v>0</v>
      </c>
      <c r="BU236">
        <v>0</v>
      </c>
      <c r="BV236">
        <v>0</v>
      </c>
      <c r="BW236">
        <v>0</v>
      </c>
      <c r="BX236">
        <v>1</v>
      </c>
      <c r="BY236">
        <v>0</v>
      </c>
      <c r="BZ236">
        <v>0</v>
      </c>
      <c r="CA236">
        <v>0</v>
      </c>
      <c r="CB236">
        <v>0</v>
      </c>
      <c r="CC236">
        <v>0</v>
      </c>
      <c r="CD236">
        <v>0</v>
      </c>
      <c r="CE236">
        <v>0</v>
      </c>
      <c r="CF236">
        <v>0</v>
      </c>
      <c r="CG236">
        <v>0</v>
      </c>
      <c r="CH236">
        <v>0</v>
      </c>
      <c r="CI236">
        <v>0</v>
      </c>
      <c r="CJ236">
        <v>0</v>
      </c>
      <c r="CK236">
        <v>0</v>
      </c>
      <c r="CL236">
        <v>0</v>
      </c>
      <c r="CM236">
        <v>0</v>
      </c>
      <c r="CN236">
        <f t="shared" si="3"/>
        <v>15</v>
      </c>
    </row>
    <row r="237" spans="1:92" x14ac:dyDescent="0.35">
      <c r="A237" t="s">
        <v>329</v>
      </c>
      <c r="B237" t="s">
        <v>238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1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2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1</v>
      </c>
      <c r="AT237">
        <v>0</v>
      </c>
      <c r="AU237">
        <v>0</v>
      </c>
      <c r="AV237">
        <v>0</v>
      </c>
      <c r="AW237">
        <v>0</v>
      </c>
      <c r="AX237">
        <v>1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3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2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0</v>
      </c>
      <c r="BW237">
        <v>0</v>
      </c>
      <c r="BX237">
        <v>0</v>
      </c>
      <c r="BY237">
        <v>0</v>
      </c>
      <c r="BZ237">
        <v>0</v>
      </c>
      <c r="CA237">
        <v>0</v>
      </c>
      <c r="CB237">
        <v>0</v>
      </c>
      <c r="CC237">
        <v>0</v>
      </c>
      <c r="CD237">
        <v>0</v>
      </c>
      <c r="CE237">
        <v>0</v>
      </c>
      <c r="CF237">
        <v>0</v>
      </c>
      <c r="CG237">
        <v>0</v>
      </c>
      <c r="CH237">
        <v>0</v>
      </c>
      <c r="CI237">
        <v>0</v>
      </c>
      <c r="CJ237">
        <v>0</v>
      </c>
      <c r="CK237">
        <v>0</v>
      </c>
      <c r="CL237">
        <v>0</v>
      </c>
      <c r="CM237">
        <v>0</v>
      </c>
      <c r="CN237">
        <f t="shared" si="3"/>
        <v>10</v>
      </c>
    </row>
    <row r="238" spans="1:92" x14ac:dyDescent="0.35">
      <c r="A238" t="s">
        <v>330</v>
      </c>
      <c r="B238" t="s">
        <v>238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1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1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1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2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1</v>
      </c>
      <c r="AV238">
        <v>0</v>
      </c>
      <c r="AW238">
        <v>0</v>
      </c>
      <c r="AX238">
        <v>1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2</v>
      </c>
      <c r="BI238">
        <v>0</v>
      </c>
      <c r="BJ238">
        <v>0</v>
      </c>
      <c r="BK238">
        <v>0</v>
      </c>
      <c r="BL238">
        <v>0</v>
      </c>
      <c r="BM238">
        <v>1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0</v>
      </c>
      <c r="BU238">
        <v>0</v>
      </c>
      <c r="BV238">
        <v>0</v>
      </c>
      <c r="BW238">
        <v>0</v>
      </c>
      <c r="BX238">
        <v>0</v>
      </c>
      <c r="BY238">
        <v>0</v>
      </c>
      <c r="BZ238">
        <v>0</v>
      </c>
      <c r="CA238">
        <v>0</v>
      </c>
      <c r="CB238">
        <v>0</v>
      </c>
      <c r="CC238">
        <v>0</v>
      </c>
      <c r="CD238">
        <v>0</v>
      </c>
      <c r="CE238">
        <v>0</v>
      </c>
      <c r="CF238">
        <v>0</v>
      </c>
      <c r="CG238">
        <v>0</v>
      </c>
      <c r="CH238">
        <v>0</v>
      </c>
      <c r="CI238">
        <v>0</v>
      </c>
      <c r="CJ238">
        <v>0</v>
      </c>
      <c r="CK238">
        <v>0</v>
      </c>
      <c r="CL238">
        <v>0</v>
      </c>
      <c r="CM238">
        <v>0</v>
      </c>
      <c r="CN238">
        <f t="shared" si="3"/>
        <v>10</v>
      </c>
    </row>
    <row r="239" spans="1:92" x14ac:dyDescent="0.35">
      <c r="A239" t="s">
        <v>331</v>
      </c>
      <c r="B239" t="s">
        <v>238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1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1</v>
      </c>
      <c r="X239">
        <v>0</v>
      </c>
      <c r="Y239">
        <v>1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1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1</v>
      </c>
      <c r="AU239">
        <v>0</v>
      </c>
      <c r="AV239">
        <v>0</v>
      </c>
      <c r="AW239">
        <v>0</v>
      </c>
      <c r="AX239">
        <v>0</v>
      </c>
      <c r="AY239">
        <v>1</v>
      </c>
      <c r="AZ239">
        <v>1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1</v>
      </c>
      <c r="BI239">
        <v>1</v>
      </c>
      <c r="BJ239">
        <v>0</v>
      </c>
      <c r="BK239">
        <v>0</v>
      </c>
      <c r="BL239">
        <v>1</v>
      </c>
      <c r="BM239">
        <v>0</v>
      </c>
      <c r="BN239">
        <v>0</v>
      </c>
      <c r="BO239">
        <v>0</v>
      </c>
      <c r="BP239">
        <v>0</v>
      </c>
      <c r="BQ239">
        <v>1</v>
      </c>
      <c r="BR239">
        <v>0</v>
      </c>
      <c r="BS239">
        <v>0</v>
      </c>
      <c r="BT239">
        <v>0</v>
      </c>
      <c r="BU239">
        <v>0</v>
      </c>
      <c r="BV239">
        <v>0</v>
      </c>
      <c r="BW239">
        <v>0</v>
      </c>
      <c r="BX239">
        <v>0</v>
      </c>
      <c r="BY239">
        <v>0</v>
      </c>
      <c r="BZ239">
        <v>1</v>
      </c>
      <c r="CA239">
        <v>0</v>
      </c>
      <c r="CB239">
        <v>0</v>
      </c>
      <c r="CC239">
        <v>0</v>
      </c>
      <c r="CD239">
        <v>0</v>
      </c>
      <c r="CE239">
        <v>0</v>
      </c>
      <c r="CF239">
        <v>0</v>
      </c>
      <c r="CG239">
        <v>0</v>
      </c>
      <c r="CH239">
        <v>0</v>
      </c>
      <c r="CI239">
        <v>0</v>
      </c>
      <c r="CJ239">
        <v>1</v>
      </c>
      <c r="CK239">
        <v>0</v>
      </c>
      <c r="CL239">
        <v>0</v>
      </c>
      <c r="CM239">
        <v>0</v>
      </c>
      <c r="CN239">
        <f t="shared" si="3"/>
        <v>13</v>
      </c>
    </row>
    <row r="240" spans="1:92" x14ac:dyDescent="0.35">
      <c r="A240" t="s">
        <v>332</v>
      </c>
      <c r="B240" t="s">
        <v>238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1</v>
      </c>
      <c r="I240">
        <v>0</v>
      </c>
      <c r="J240">
        <v>0</v>
      </c>
      <c r="K240">
        <v>0</v>
      </c>
      <c r="L240">
        <v>0</v>
      </c>
      <c r="M240">
        <v>1</v>
      </c>
      <c r="N240">
        <v>0</v>
      </c>
      <c r="O240">
        <v>0</v>
      </c>
      <c r="P240">
        <v>0</v>
      </c>
      <c r="Q240">
        <v>0</v>
      </c>
      <c r="R240">
        <v>2</v>
      </c>
      <c r="S240">
        <v>2</v>
      </c>
      <c r="T240">
        <v>0</v>
      </c>
      <c r="U240">
        <v>0</v>
      </c>
      <c r="V240">
        <v>0</v>
      </c>
      <c r="W240">
        <v>1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1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1</v>
      </c>
      <c r="BF240">
        <v>0</v>
      </c>
      <c r="BG240">
        <v>0</v>
      </c>
      <c r="BH240">
        <v>1</v>
      </c>
      <c r="BI240">
        <v>0</v>
      </c>
      <c r="BJ240">
        <v>0</v>
      </c>
      <c r="BK240">
        <v>0</v>
      </c>
      <c r="BL240">
        <v>1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0</v>
      </c>
      <c r="BW240">
        <v>0</v>
      </c>
      <c r="BX240">
        <v>0</v>
      </c>
      <c r="BY240">
        <v>0</v>
      </c>
      <c r="BZ240">
        <v>0</v>
      </c>
      <c r="CA240">
        <v>0</v>
      </c>
      <c r="CB240">
        <v>0</v>
      </c>
      <c r="CC240">
        <v>0</v>
      </c>
      <c r="CD240">
        <v>0</v>
      </c>
      <c r="CE240">
        <v>0</v>
      </c>
      <c r="CF240">
        <v>0</v>
      </c>
      <c r="CG240">
        <v>0</v>
      </c>
      <c r="CH240">
        <v>0</v>
      </c>
      <c r="CI240">
        <v>0</v>
      </c>
      <c r="CJ240">
        <v>0</v>
      </c>
      <c r="CK240">
        <v>0</v>
      </c>
      <c r="CL240">
        <v>0</v>
      </c>
      <c r="CM240">
        <v>0</v>
      </c>
      <c r="CN240">
        <f t="shared" si="3"/>
        <v>11</v>
      </c>
    </row>
    <row r="241" spans="1:92" x14ac:dyDescent="0.35">
      <c r="A241" t="s">
        <v>333</v>
      </c>
      <c r="B241" t="s">
        <v>238</v>
      </c>
      <c r="C241">
        <v>0</v>
      </c>
      <c r="D241">
        <v>0</v>
      </c>
      <c r="E241">
        <v>0</v>
      </c>
      <c r="F241">
        <v>0</v>
      </c>
      <c r="G241">
        <v>1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1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1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1</v>
      </c>
      <c r="AU241">
        <v>1</v>
      </c>
      <c r="AV241">
        <v>0</v>
      </c>
      <c r="AW241">
        <v>0</v>
      </c>
      <c r="AX241">
        <v>0</v>
      </c>
      <c r="AY241">
        <v>3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4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3</v>
      </c>
      <c r="BO241">
        <v>0</v>
      </c>
      <c r="BP241">
        <v>0</v>
      </c>
      <c r="BQ241">
        <v>0</v>
      </c>
      <c r="BR241">
        <v>1</v>
      </c>
      <c r="BS241">
        <v>0</v>
      </c>
      <c r="BT241">
        <v>0</v>
      </c>
      <c r="BU241">
        <v>0</v>
      </c>
      <c r="BV241">
        <v>0</v>
      </c>
      <c r="BW241">
        <v>0</v>
      </c>
      <c r="BX241">
        <v>0</v>
      </c>
      <c r="BY241">
        <v>0</v>
      </c>
      <c r="BZ241">
        <v>0</v>
      </c>
      <c r="CA241">
        <v>0</v>
      </c>
      <c r="CB241">
        <v>0</v>
      </c>
      <c r="CC241">
        <v>0</v>
      </c>
      <c r="CD241">
        <v>0</v>
      </c>
      <c r="CE241">
        <v>0</v>
      </c>
      <c r="CF241">
        <v>0</v>
      </c>
      <c r="CG241">
        <v>0</v>
      </c>
      <c r="CH241">
        <v>0</v>
      </c>
      <c r="CI241">
        <v>0</v>
      </c>
      <c r="CJ241">
        <v>1</v>
      </c>
      <c r="CK241">
        <v>0</v>
      </c>
      <c r="CL241">
        <v>0</v>
      </c>
      <c r="CM241">
        <v>0</v>
      </c>
      <c r="CN241">
        <f t="shared" si="3"/>
        <v>17</v>
      </c>
    </row>
    <row r="242" spans="1:92" x14ac:dyDescent="0.35">
      <c r="A242" t="s">
        <v>334</v>
      </c>
      <c r="B242" t="s">
        <v>238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1</v>
      </c>
      <c r="O242">
        <v>0</v>
      </c>
      <c r="P242">
        <v>0</v>
      </c>
      <c r="Q242">
        <v>0</v>
      </c>
      <c r="R242">
        <v>2</v>
      </c>
      <c r="S242">
        <v>0</v>
      </c>
      <c r="T242">
        <v>0</v>
      </c>
      <c r="U242">
        <v>0</v>
      </c>
      <c r="V242">
        <v>0</v>
      </c>
      <c r="W242">
        <v>1</v>
      </c>
      <c r="X242">
        <v>0</v>
      </c>
      <c r="Y242">
        <v>0</v>
      </c>
      <c r="Z242">
        <v>0</v>
      </c>
      <c r="AA242">
        <v>0</v>
      </c>
      <c r="AB242">
        <v>1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1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1</v>
      </c>
      <c r="AU242">
        <v>0</v>
      </c>
      <c r="AV242">
        <v>0</v>
      </c>
      <c r="AW242">
        <v>0</v>
      </c>
      <c r="AX242">
        <v>1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2</v>
      </c>
      <c r="BI242">
        <v>0</v>
      </c>
      <c r="BJ242">
        <v>0</v>
      </c>
      <c r="BK242">
        <v>0</v>
      </c>
      <c r="BL242">
        <v>0</v>
      </c>
      <c r="BM242">
        <v>1</v>
      </c>
      <c r="BN242">
        <v>0</v>
      </c>
      <c r="BO242">
        <v>0</v>
      </c>
      <c r="BP242">
        <v>1</v>
      </c>
      <c r="BQ242">
        <v>0</v>
      </c>
      <c r="BR242">
        <v>0</v>
      </c>
      <c r="BS242">
        <v>0</v>
      </c>
      <c r="BT242">
        <v>0</v>
      </c>
      <c r="BU242">
        <v>0</v>
      </c>
      <c r="BV242">
        <v>0</v>
      </c>
      <c r="BW242">
        <v>0</v>
      </c>
      <c r="BX242">
        <v>0</v>
      </c>
      <c r="BY242">
        <v>0</v>
      </c>
      <c r="BZ242">
        <v>0</v>
      </c>
      <c r="CA242">
        <v>0</v>
      </c>
      <c r="CB242">
        <v>0</v>
      </c>
      <c r="CC242">
        <v>0</v>
      </c>
      <c r="CD242">
        <v>0</v>
      </c>
      <c r="CE242">
        <v>0</v>
      </c>
      <c r="CF242">
        <v>0</v>
      </c>
      <c r="CG242">
        <v>0</v>
      </c>
      <c r="CH242">
        <v>0</v>
      </c>
      <c r="CI242">
        <v>0</v>
      </c>
      <c r="CJ242">
        <v>0</v>
      </c>
      <c r="CK242">
        <v>0</v>
      </c>
      <c r="CL242">
        <v>0</v>
      </c>
      <c r="CM242">
        <v>0</v>
      </c>
      <c r="CN242">
        <f t="shared" si="3"/>
        <v>12</v>
      </c>
    </row>
    <row r="243" spans="1:92" x14ac:dyDescent="0.35">
      <c r="A243" t="s">
        <v>335</v>
      </c>
      <c r="B243" t="s">
        <v>238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1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3</v>
      </c>
      <c r="AN243">
        <v>1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1</v>
      </c>
      <c r="AU243">
        <v>0</v>
      </c>
      <c r="AV243">
        <v>0</v>
      </c>
      <c r="AW243">
        <v>0</v>
      </c>
      <c r="AX243">
        <v>0</v>
      </c>
      <c r="AY243">
        <v>1</v>
      </c>
      <c r="AZ243">
        <v>2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1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1</v>
      </c>
      <c r="BO243">
        <v>0</v>
      </c>
      <c r="BP243">
        <v>0</v>
      </c>
      <c r="BQ243">
        <v>1</v>
      </c>
      <c r="BR243">
        <v>0</v>
      </c>
      <c r="BS243">
        <v>0</v>
      </c>
      <c r="BT243">
        <v>0</v>
      </c>
      <c r="BU243">
        <v>0</v>
      </c>
      <c r="BV243">
        <v>0</v>
      </c>
      <c r="BW243">
        <v>0</v>
      </c>
      <c r="BX243">
        <v>0</v>
      </c>
      <c r="BY243">
        <v>0</v>
      </c>
      <c r="BZ243">
        <v>0</v>
      </c>
      <c r="CA243">
        <v>0</v>
      </c>
      <c r="CB243">
        <v>0</v>
      </c>
      <c r="CC243">
        <v>0</v>
      </c>
      <c r="CD243">
        <v>0</v>
      </c>
      <c r="CE243">
        <v>0</v>
      </c>
      <c r="CF243">
        <v>0</v>
      </c>
      <c r="CG243">
        <v>0</v>
      </c>
      <c r="CH243">
        <v>0</v>
      </c>
      <c r="CI243">
        <v>0</v>
      </c>
      <c r="CJ243">
        <v>0</v>
      </c>
      <c r="CK243">
        <v>0</v>
      </c>
      <c r="CL243">
        <v>0</v>
      </c>
      <c r="CM243">
        <v>0</v>
      </c>
      <c r="CN243">
        <f t="shared" si="3"/>
        <v>12</v>
      </c>
    </row>
    <row r="244" spans="1:92" x14ac:dyDescent="0.35">
      <c r="A244" t="s">
        <v>336</v>
      </c>
      <c r="B244" t="s">
        <v>238</v>
      </c>
      <c r="C244">
        <v>3</v>
      </c>
      <c r="D244">
        <v>1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1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1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1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1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1</v>
      </c>
      <c r="AZ244">
        <v>1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1</v>
      </c>
      <c r="BK244">
        <v>0</v>
      </c>
      <c r="BL244">
        <v>0</v>
      </c>
      <c r="BM244">
        <v>0</v>
      </c>
      <c r="BN244">
        <v>1</v>
      </c>
      <c r="BO244">
        <v>0</v>
      </c>
      <c r="BP244">
        <v>0</v>
      </c>
      <c r="BQ244">
        <v>0</v>
      </c>
      <c r="BR244">
        <v>0</v>
      </c>
      <c r="BS244">
        <v>0</v>
      </c>
      <c r="BT244">
        <v>0</v>
      </c>
      <c r="BU244">
        <v>0</v>
      </c>
      <c r="BV244">
        <v>0</v>
      </c>
      <c r="BW244">
        <v>0</v>
      </c>
      <c r="BX244">
        <v>0</v>
      </c>
      <c r="BY244">
        <v>0</v>
      </c>
      <c r="BZ244">
        <v>0</v>
      </c>
      <c r="CA244">
        <v>0</v>
      </c>
      <c r="CB244">
        <v>0</v>
      </c>
      <c r="CC244">
        <v>0</v>
      </c>
      <c r="CD244">
        <v>0</v>
      </c>
      <c r="CE244">
        <v>0</v>
      </c>
      <c r="CF244">
        <v>0</v>
      </c>
      <c r="CG244">
        <v>0</v>
      </c>
      <c r="CH244">
        <v>0</v>
      </c>
      <c r="CI244">
        <v>0</v>
      </c>
      <c r="CJ244">
        <v>0</v>
      </c>
      <c r="CK244">
        <v>0</v>
      </c>
      <c r="CL244">
        <v>1</v>
      </c>
      <c r="CM244">
        <v>0</v>
      </c>
      <c r="CN244">
        <f t="shared" si="3"/>
        <v>13</v>
      </c>
    </row>
    <row r="245" spans="1:92" x14ac:dyDescent="0.35">
      <c r="A245" t="s">
        <v>337</v>
      </c>
      <c r="B245" t="s">
        <v>238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1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2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2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5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2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0</v>
      </c>
      <c r="BU245">
        <v>0</v>
      </c>
      <c r="BV245">
        <v>0</v>
      </c>
      <c r="BW245">
        <v>0</v>
      </c>
      <c r="BX245">
        <v>0</v>
      </c>
      <c r="BY245">
        <v>0</v>
      </c>
      <c r="BZ245">
        <v>0</v>
      </c>
      <c r="CA245">
        <v>1</v>
      </c>
      <c r="CB245">
        <v>0</v>
      </c>
      <c r="CC245">
        <v>0</v>
      </c>
      <c r="CD245">
        <v>0</v>
      </c>
      <c r="CE245">
        <v>0</v>
      </c>
      <c r="CF245">
        <v>0</v>
      </c>
      <c r="CG245">
        <v>0</v>
      </c>
      <c r="CH245">
        <v>0</v>
      </c>
      <c r="CI245">
        <v>0</v>
      </c>
      <c r="CJ245">
        <v>0</v>
      </c>
      <c r="CK245">
        <v>0</v>
      </c>
      <c r="CL245">
        <v>0</v>
      </c>
      <c r="CM245">
        <v>0</v>
      </c>
      <c r="CN245">
        <f t="shared" si="3"/>
        <v>13</v>
      </c>
    </row>
    <row r="246" spans="1:92" x14ac:dyDescent="0.35">
      <c r="A246" t="s">
        <v>338</v>
      </c>
      <c r="B246" t="s">
        <v>238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1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1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1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1</v>
      </c>
      <c r="AU246">
        <v>0</v>
      </c>
      <c r="AV246">
        <v>0</v>
      </c>
      <c r="AW246">
        <v>0</v>
      </c>
      <c r="AX246">
        <v>0</v>
      </c>
      <c r="AY246">
        <v>1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3</v>
      </c>
      <c r="BI246">
        <v>0</v>
      </c>
      <c r="BJ246">
        <v>0</v>
      </c>
      <c r="BK246">
        <v>1</v>
      </c>
      <c r="BL246">
        <v>0</v>
      </c>
      <c r="BM246">
        <v>0</v>
      </c>
      <c r="BN246">
        <v>1</v>
      </c>
      <c r="BO246">
        <v>0</v>
      </c>
      <c r="BP246">
        <v>1</v>
      </c>
      <c r="BQ246">
        <v>0</v>
      </c>
      <c r="BR246">
        <v>0</v>
      </c>
      <c r="BS246">
        <v>0</v>
      </c>
      <c r="BT246">
        <v>0</v>
      </c>
      <c r="BU246">
        <v>0</v>
      </c>
      <c r="BV246">
        <v>0</v>
      </c>
      <c r="BW246">
        <v>1</v>
      </c>
      <c r="BX246">
        <v>0</v>
      </c>
      <c r="BY246">
        <v>4</v>
      </c>
      <c r="BZ246">
        <v>0</v>
      </c>
      <c r="CA246">
        <v>0</v>
      </c>
      <c r="CB246">
        <v>0</v>
      </c>
      <c r="CC246">
        <v>0</v>
      </c>
      <c r="CD246">
        <v>0</v>
      </c>
      <c r="CE246">
        <v>0</v>
      </c>
      <c r="CF246">
        <v>0</v>
      </c>
      <c r="CG246">
        <v>0</v>
      </c>
      <c r="CH246">
        <v>0</v>
      </c>
      <c r="CI246">
        <v>0</v>
      </c>
      <c r="CJ246">
        <v>0</v>
      </c>
      <c r="CK246">
        <v>0</v>
      </c>
      <c r="CL246">
        <v>0</v>
      </c>
      <c r="CM246">
        <v>0</v>
      </c>
      <c r="CN246">
        <f t="shared" si="3"/>
        <v>16</v>
      </c>
    </row>
    <row r="247" spans="1:92" x14ac:dyDescent="0.35">
      <c r="A247" t="s">
        <v>339</v>
      </c>
      <c r="B247" t="s">
        <v>238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1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1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1</v>
      </c>
      <c r="AB247">
        <v>0</v>
      </c>
      <c r="AC247">
        <v>0</v>
      </c>
      <c r="AD247">
        <v>1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1</v>
      </c>
      <c r="AU247">
        <v>0</v>
      </c>
      <c r="AV247">
        <v>0</v>
      </c>
      <c r="AW247">
        <v>0</v>
      </c>
      <c r="AX247">
        <v>0</v>
      </c>
      <c r="AY247">
        <v>2</v>
      </c>
      <c r="AZ247">
        <v>0</v>
      </c>
      <c r="BA247">
        <v>0</v>
      </c>
      <c r="BB247">
        <v>0</v>
      </c>
      <c r="BC247">
        <v>1</v>
      </c>
      <c r="BD247">
        <v>1</v>
      </c>
      <c r="BE247">
        <v>0</v>
      </c>
      <c r="BF247">
        <v>0</v>
      </c>
      <c r="BG247">
        <v>0</v>
      </c>
      <c r="BH247">
        <v>1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2</v>
      </c>
      <c r="BO247">
        <v>0</v>
      </c>
      <c r="BP247">
        <v>1</v>
      </c>
      <c r="BQ247">
        <v>0</v>
      </c>
      <c r="BR247">
        <v>1</v>
      </c>
      <c r="BS247">
        <v>0</v>
      </c>
      <c r="BT247">
        <v>0</v>
      </c>
      <c r="BU247">
        <v>0</v>
      </c>
      <c r="BV247">
        <v>0</v>
      </c>
      <c r="BW247">
        <v>0</v>
      </c>
      <c r="BX247">
        <v>0</v>
      </c>
      <c r="BY247">
        <v>0</v>
      </c>
      <c r="BZ247">
        <v>0</v>
      </c>
      <c r="CA247">
        <v>0</v>
      </c>
      <c r="CB247">
        <v>0</v>
      </c>
      <c r="CC247">
        <v>0</v>
      </c>
      <c r="CD247">
        <v>0</v>
      </c>
      <c r="CE247">
        <v>0</v>
      </c>
      <c r="CF247">
        <v>0</v>
      </c>
      <c r="CG247">
        <v>0</v>
      </c>
      <c r="CH247">
        <v>0</v>
      </c>
      <c r="CI247">
        <v>0</v>
      </c>
      <c r="CJ247">
        <v>0</v>
      </c>
      <c r="CK247">
        <v>0</v>
      </c>
      <c r="CL247">
        <v>0</v>
      </c>
      <c r="CM247">
        <v>0</v>
      </c>
      <c r="CN247">
        <f t="shared" si="3"/>
        <v>14</v>
      </c>
    </row>
    <row r="248" spans="1:92" x14ac:dyDescent="0.35">
      <c r="A248" t="s">
        <v>340</v>
      </c>
      <c r="B248" t="s">
        <v>238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1</v>
      </c>
      <c r="M248">
        <v>0</v>
      </c>
      <c r="N248">
        <v>0</v>
      </c>
      <c r="O248">
        <v>0</v>
      </c>
      <c r="P248">
        <v>0</v>
      </c>
      <c r="Q248">
        <v>3</v>
      </c>
      <c r="R248">
        <v>0</v>
      </c>
      <c r="S248">
        <v>0</v>
      </c>
      <c r="T248">
        <v>0</v>
      </c>
      <c r="U248">
        <v>4</v>
      </c>
      <c r="V248">
        <v>0</v>
      </c>
      <c r="W248">
        <v>1</v>
      </c>
      <c r="X248">
        <v>0</v>
      </c>
      <c r="Y248">
        <v>1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1</v>
      </c>
      <c r="AT248">
        <v>0</v>
      </c>
      <c r="AU248">
        <v>1</v>
      </c>
      <c r="AV248">
        <v>0</v>
      </c>
      <c r="AW248">
        <v>0</v>
      </c>
      <c r="AX248">
        <v>1</v>
      </c>
      <c r="AY248">
        <v>0</v>
      </c>
      <c r="AZ248">
        <v>1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1</v>
      </c>
      <c r="BI248">
        <v>0</v>
      </c>
      <c r="BJ248">
        <v>0</v>
      </c>
      <c r="BK248">
        <v>0</v>
      </c>
      <c r="BL248">
        <v>0</v>
      </c>
      <c r="BM248">
        <v>1</v>
      </c>
      <c r="BN248">
        <v>0</v>
      </c>
      <c r="BO248">
        <v>0</v>
      </c>
      <c r="BP248">
        <v>1</v>
      </c>
      <c r="BQ248">
        <v>0</v>
      </c>
      <c r="BR248">
        <v>0</v>
      </c>
      <c r="BS248">
        <v>0</v>
      </c>
      <c r="BT248">
        <v>0</v>
      </c>
      <c r="BU248">
        <v>0</v>
      </c>
      <c r="BV248">
        <v>0</v>
      </c>
      <c r="BW248">
        <v>0</v>
      </c>
      <c r="BX248">
        <v>0</v>
      </c>
      <c r="BY248">
        <v>0</v>
      </c>
      <c r="BZ248">
        <v>0</v>
      </c>
      <c r="CA248">
        <v>0</v>
      </c>
      <c r="CB248">
        <v>0</v>
      </c>
      <c r="CC248">
        <v>0</v>
      </c>
      <c r="CD248">
        <v>0</v>
      </c>
      <c r="CE248">
        <v>0</v>
      </c>
      <c r="CF248">
        <v>0</v>
      </c>
      <c r="CG248">
        <v>0</v>
      </c>
      <c r="CH248">
        <v>0</v>
      </c>
      <c r="CI248">
        <v>0</v>
      </c>
      <c r="CJ248">
        <v>0</v>
      </c>
      <c r="CK248">
        <v>0</v>
      </c>
      <c r="CL248">
        <v>0</v>
      </c>
      <c r="CM248">
        <v>0</v>
      </c>
      <c r="CN248">
        <f t="shared" si="3"/>
        <v>17</v>
      </c>
    </row>
    <row r="249" spans="1:92" x14ac:dyDescent="0.35">
      <c r="A249" t="s">
        <v>341</v>
      </c>
      <c r="B249" t="s">
        <v>238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1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2</v>
      </c>
      <c r="AM249">
        <v>1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1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1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1</v>
      </c>
      <c r="BF249">
        <v>1</v>
      </c>
      <c r="BG249">
        <v>0</v>
      </c>
      <c r="BH249">
        <v>1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1</v>
      </c>
      <c r="BO249">
        <v>0</v>
      </c>
      <c r="BP249">
        <v>0</v>
      </c>
      <c r="BQ249">
        <v>1</v>
      </c>
      <c r="BR249">
        <v>0</v>
      </c>
      <c r="BS249">
        <v>0</v>
      </c>
      <c r="BT249">
        <v>0</v>
      </c>
      <c r="BU249">
        <v>0</v>
      </c>
      <c r="BV249">
        <v>0</v>
      </c>
      <c r="BW249">
        <v>0</v>
      </c>
      <c r="BX249">
        <v>0</v>
      </c>
      <c r="BY249">
        <v>0</v>
      </c>
      <c r="BZ249">
        <v>0</v>
      </c>
      <c r="CA249">
        <v>0</v>
      </c>
      <c r="CB249">
        <v>0</v>
      </c>
      <c r="CC249">
        <v>0</v>
      </c>
      <c r="CD249">
        <v>0</v>
      </c>
      <c r="CE249">
        <v>0</v>
      </c>
      <c r="CF249">
        <v>0</v>
      </c>
      <c r="CG249">
        <v>0</v>
      </c>
      <c r="CH249">
        <v>0</v>
      </c>
      <c r="CI249">
        <v>0</v>
      </c>
      <c r="CJ249">
        <v>0</v>
      </c>
      <c r="CK249">
        <v>0</v>
      </c>
      <c r="CL249">
        <v>0</v>
      </c>
      <c r="CM249">
        <v>0</v>
      </c>
      <c r="CN249">
        <f t="shared" si="3"/>
        <v>11</v>
      </c>
    </row>
    <row r="250" spans="1:92" x14ac:dyDescent="0.35">
      <c r="A250" t="s">
        <v>342</v>
      </c>
      <c r="B250" t="s">
        <v>238</v>
      </c>
      <c r="C250">
        <v>1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2</v>
      </c>
      <c r="V250">
        <v>0</v>
      </c>
      <c r="W250">
        <v>1</v>
      </c>
      <c r="X250">
        <v>0</v>
      </c>
      <c r="Y250">
        <v>0</v>
      </c>
      <c r="Z250">
        <v>0</v>
      </c>
      <c r="AA250">
        <v>0</v>
      </c>
      <c r="AB250">
        <v>1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2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3</v>
      </c>
      <c r="AT250">
        <v>1</v>
      </c>
      <c r="AU250">
        <v>0</v>
      </c>
      <c r="AV250">
        <v>0</v>
      </c>
      <c r="AW250">
        <v>0</v>
      </c>
      <c r="AX250">
        <v>0</v>
      </c>
      <c r="AY250">
        <v>1</v>
      </c>
      <c r="AZ250">
        <v>0</v>
      </c>
      <c r="BA250">
        <v>0</v>
      </c>
      <c r="BB250">
        <v>1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4</v>
      </c>
      <c r="BI250">
        <v>0</v>
      </c>
      <c r="BJ250">
        <v>0</v>
      </c>
      <c r="BK250">
        <v>0</v>
      </c>
      <c r="BL250">
        <v>0</v>
      </c>
      <c r="BM250">
        <v>1</v>
      </c>
      <c r="BN250">
        <v>1</v>
      </c>
      <c r="BO250">
        <v>0</v>
      </c>
      <c r="BP250">
        <v>1</v>
      </c>
      <c r="BQ250">
        <v>0</v>
      </c>
      <c r="BR250">
        <v>0</v>
      </c>
      <c r="BS250">
        <v>0</v>
      </c>
      <c r="BT250">
        <v>0</v>
      </c>
      <c r="BU250">
        <v>0</v>
      </c>
      <c r="BV250">
        <v>0</v>
      </c>
      <c r="BW250">
        <v>0</v>
      </c>
      <c r="BX250">
        <v>0</v>
      </c>
      <c r="BY250">
        <v>0</v>
      </c>
      <c r="BZ250">
        <v>0</v>
      </c>
      <c r="CA250">
        <v>0</v>
      </c>
      <c r="CB250">
        <v>0</v>
      </c>
      <c r="CC250">
        <v>0</v>
      </c>
      <c r="CD250">
        <v>0</v>
      </c>
      <c r="CE250">
        <v>0</v>
      </c>
      <c r="CF250">
        <v>0</v>
      </c>
      <c r="CG250">
        <v>0</v>
      </c>
      <c r="CH250">
        <v>0</v>
      </c>
      <c r="CI250">
        <v>0</v>
      </c>
      <c r="CJ250">
        <v>0</v>
      </c>
      <c r="CK250">
        <v>0</v>
      </c>
      <c r="CL250">
        <v>0</v>
      </c>
      <c r="CM250">
        <v>0</v>
      </c>
      <c r="CN250">
        <f t="shared" si="3"/>
        <v>20</v>
      </c>
    </row>
    <row r="251" spans="1:92" x14ac:dyDescent="0.35">
      <c r="A251" t="s">
        <v>343</v>
      </c>
      <c r="B251" t="s">
        <v>238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1</v>
      </c>
      <c r="U251">
        <v>0</v>
      </c>
      <c r="V251">
        <v>0</v>
      </c>
      <c r="W251">
        <v>0</v>
      </c>
      <c r="X251">
        <v>1</v>
      </c>
      <c r="Y251">
        <v>1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1</v>
      </c>
      <c r="AU251">
        <v>0</v>
      </c>
      <c r="AV251">
        <v>0</v>
      </c>
      <c r="AW251">
        <v>0</v>
      </c>
      <c r="AX251">
        <v>0</v>
      </c>
      <c r="AY251">
        <v>1</v>
      </c>
      <c r="AZ251">
        <v>1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1</v>
      </c>
      <c r="BI251">
        <v>0</v>
      </c>
      <c r="BJ251">
        <v>0</v>
      </c>
      <c r="BK251">
        <v>1</v>
      </c>
      <c r="BL251">
        <v>0</v>
      </c>
      <c r="BM251">
        <v>0</v>
      </c>
      <c r="BN251">
        <v>1</v>
      </c>
      <c r="BO251">
        <v>0</v>
      </c>
      <c r="BP251">
        <v>1</v>
      </c>
      <c r="BQ251">
        <v>0</v>
      </c>
      <c r="BR251">
        <v>0</v>
      </c>
      <c r="BS251">
        <v>0</v>
      </c>
      <c r="BT251">
        <v>0</v>
      </c>
      <c r="BU251">
        <v>0</v>
      </c>
      <c r="BV251">
        <v>0</v>
      </c>
      <c r="BW251">
        <v>0</v>
      </c>
      <c r="BX251">
        <v>0</v>
      </c>
      <c r="BY251">
        <v>0</v>
      </c>
      <c r="BZ251">
        <v>1</v>
      </c>
      <c r="CA251">
        <v>0</v>
      </c>
      <c r="CB251">
        <v>0</v>
      </c>
      <c r="CC251">
        <v>0</v>
      </c>
      <c r="CD251">
        <v>0</v>
      </c>
      <c r="CE251">
        <v>0</v>
      </c>
      <c r="CF251">
        <v>0</v>
      </c>
      <c r="CG251">
        <v>0</v>
      </c>
      <c r="CH251">
        <v>0</v>
      </c>
      <c r="CI251">
        <v>0</v>
      </c>
      <c r="CJ251">
        <v>0</v>
      </c>
      <c r="CK251">
        <v>0</v>
      </c>
      <c r="CL251">
        <v>0</v>
      </c>
      <c r="CM251">
        <v>0</v>
      </c>
      <c r="CN251">
        <f t="shared" si="3"/>
        <v>11</v>
      </c>
    </row>
    <row r="252" spans="1:92" x14ac:dyDescent="0.35">
      <c r="A252" t="s">
        <v>344</v>
      </c>
      <c r="B252" t="s">
        <v>238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1</v>
      </c>
      <c r="V252">
        <v>0</v>
      </c>
      <c r="W252">
        <v>1</v>
      </c>
      <c r="X252">
        <v>0</v>
      </c>
      <c r="Y252">
        <v>1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1</v>
      </c>
      <c r="AU252">
        <v>0</v>
      </c>
      <c r="AV252">
        <v>0</v>
      </c>
      <c r="AW252">
        <v>0</v>
      </c>
      <c r="AX252">
        <v>0</v>
      </c>
      <c r="AY252">
        <v>1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1</v>
      </c>
      <c r="BF252">
        <v>0</v>
      </c>
      <c r="BG252">
        <v>0</v>
      </c>
      <c r="BH252">
        <v>2</v>
      </c>
      <c r="BI252">
        <v>0</v>
      </c>
      <c r="BJ252">
        <v>0</v>
      </c>
      <c r="BK252">
        <v>0</v>
      </c>
      <c r="BL252">
        <v>0</v>
      </c>
      <c r="BM252">
        <v>1</v>
      </c>
      <c r="BN252">
        <v>0</v>
      </c>
      <c r="BO252">
        <v>0</v>
      </c>
      <c r="BP252">
        <v>0</v>
      </c>
      <c r="BQ252">
        <v>1</v>
      </c>
      <c r="BR252">
        <v>0</v>
      </c>
      <c r="BS252">
        <v>0</v>
      </c>
      <c r="BT252">
        <v>0</v>
      </c>
      <c r="BU252">
        <v>0</v>
      </c>
      <c r="BV252">
        <v>0</v>
      </c>
      <c r="BW252">
        <v>0</v>
      </c>
      <c r="BX252">
        <v>0</v>
      </c>
      <c r="BY252">
        <v>0</v>
      </c>
      <c r="BZ252">
        <v>1</v>
      </c>
      <c r="CA252">
        <v>0</v>
      </c>
      <c r="CB252">
        <v>0</v>
      </c>
      <c r="CC252">
        <v>0</v>
      </c>
      <c r="CD252">
        <v>1</v>
      </c>
      <c r="CE252">
        <v>0</v>
      </c>
      <c r="CF252">
        <v>0</v>
      </c>
      <c r="CG252">
        <v>0</v>
      </c>
      <c r="CH252">
        <v>0</v>
      </c>
      <c r="CI252">
        <v>2</v>
      </c>
      <c r="CJ252">
        <v>0</v>
      </c>
      <c r="CK252">
        <v>0</v>
      </c>
      <c r="CL252">
        <v>0</v>
      </c>
      <c r="CM252">
        <v>0</v>
      </c>
      <c r="CN252">
        <f t="shared" si="3"/>
        <v>14</v>
      </c>
    </row>
    <row r="253" spans="1:92" x14ac:dyDescent="0.35">
      <c r="A253" t="s">
        <v>345</v>
      </c>
      <c r="B253" t="s">
        <v>238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1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1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1</v>
      </c>
      <c r="AU253">
        <v>0</v>
      </c>
      <c r="AV253">
        <v>0</v>
      </c>
      <c r="AW253">
        <v>0</v>
      </c>
      <c r="AX253">
        <v>0</v>
      </c>
      <c r="AY253">
        <v>1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1</v>
      </c>
      <c r="BI253">
        <v>1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1</v>
      </c>
      <c r="BQ253">
        <v>0</v>
      </c>
      <c r="BR253">
        <v>1</v>
      </c>
      <c r="BS253">
        <v>0</v>
      </c>
      <c r="BT253">
        <v>0</v>
      </c>
      <c r="BU253">
        <v>0</v>
      </c>
      <c r="BV253">
        <v>0</v>
      </c>
      <c r="BW253">
        <v>0</v>
      </c>
      <c r="BX253">
        <v>0</v>
      </c>
      <c r="BY253">
        <v>0</v>
      </c>
      <c r="BZ253">
        <v>0</v>
      </c>
      <c r="CA253">
        <v>0</v>
      </c>
      <c r="CB253">
        <v>0</v>
      </c>
      <c r="CC253">
        <v>0</v>
      </c>
      <c r="CD253">
        <v>0</v>
      </c>
      <c r="CE253">
        <v>0</v>
      </c>
      <c r="CF253">
        <v>0</v>
      </c>
      <c r="CG253">
        <v>0</v>
      </c>
      <c r="CH253">
        <v>0</v>
      </c>
      <c r="CI253">
        <v>0</v>
      </c>
      <c r="CJ253">
        <v>0</v>
      </c>
      <c r="CK253">
        <v>0</v>
      </c>
      <c r="CL253">
        <v>1</v>
      </c>
      <c r="CM253">
        <v>0</v>
      </c>
      <c r="CN253">
        <f t="shared" si="3"/>
        <v>9</v>
      </c>
    </row>
    <row r="254" spans="1:92" x14ac:dyDescent="0.35">
      <c r="A254" t="s">
        <v>346</v>
      </c>
      <c r="B254" t="s">
        <v>238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5</v>
      </c>
      <c r="S254">
        <v>1</v>
      </c>
      <c r="T254">
        <v>0</v>
      </c>
      <c r="U254">
        <v>0</v>
      </c>
      <c r="V254">
        <v>0</v>
      </c>
      <c r="W254">
        <v>1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1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1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2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1</v>
      </c>
      <c r="BO254">
        <v>0</v>
      </c>
      <c r="BP254">
        <v>0</v>
      </c>
      <c r="BQ254">
        <v>0</v>
      </c>
      <c r="BR254">
        <v>1</v>
      </c>
      <c r="BS254">
        <v>0</v>
      </c>
      <c r="BT254">
        <v>0</v>
      </c>
      <c r="BU254">
        <v>0</v>
      </c>
      <c r="BV254">
        <v>0</v>
      </c>
      <c r="BW254">
        <v>0</v>
      </c>
      <c r="BX254">
        <v>0</v>
      </c>
      <c r="BY254">
        <v>1</v>
      </c>
      <c r="BZ254">
        <v>1</v>
      </c>
      <c r="CA254">
        <v>0</v>
      </c>
      <c r="CB254">
        <v>0</v>
      </c>
      <c r="CC254">
        <v>0</v>
      </c>
      <c r="CD254">
        <v>1</v>
      </c>
      <c r="CE254">
        <v>0</v>
      </c>
      <c r="CF254">
        <v>0</v>
      </c>
      <c r="CG254">
        <v>0</v>
      </c>
      <c r="CH254">
        <v>0</v>
      </c>
      <c r="CI254">
        <v>0</v>
      </c>
      <c r="CJ254">
        <v>0</v>
      </c>
      <c r="CK254">
        <v>0</v>
      </c>
      <c r="CL254">
        <v>0</v>
      </c>
      <c r="CM254">
        <v>0</v>
      </c>
      <c r="CN254">
        <f t="shared" si="3"/>
        <v>16</v>
      </c>
    </row>
    <row r="255" spans="1:92" x14ac:dyDescent="0.35">
      <c r="A255" t="s">
        <v>347</v>
      </c>
      <c r="B255" t="s">
        <v>238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1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1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1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1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1</v>
      </c>
      <c r="BO255">
        <v>0</v>
      </c>
      <c r="BP255">
        <v>1</v>
      </c>
      <c r="BQ255">
        <v>0</v>
      </c>
      <c r="BR255">
        <v>0</v>
      </c>
      <c r="BS255">
        <v>0</v>
      </c>
      <c r="BT255">
        <v>0</v>
      </c>
      <c r="BU255">
        <v>0</v>
      </c>
      <c r="BV255">
        <v>0</v>
      </c>
      <c r="BW255">
        <v>0</v>
      </c>
      <c r="BX255">
        <v>0</v>
      </c>
      <c r="BY255">
        <v>0</v>
      </c>
      <c r="BZ255">
        <v>0</v>
      </c>
      <c r="CA255">
        <v>0</v>
      </c>
      <c r="CB255">
        <v>0</v>
      </c>
      <c r="CC255">
        <v>0</v>
      </c>
      <c r="CD255">
        <v>0</v>
      </c>
      <c r="CE255">
        <v>0</v>
      </c>
      <c r="CF255">
        <v>0</v>
      </c>
      <c r="CG255">
        <v>0</v>
      </c>
      <c r="CH255">
        <v>0</v>
      </c>
      <c r="CI255">
        <v>0</v>
      </c>
      <c r="CJ255">
        <v>0</v>
      </c>
      <c r="CK255">
        <v>0</v>
      </c>
      <c r="CL255">
        <v>0</v>
      </c>
      <c r="CM255">
        <v>0</v>
      </c>
      <c r="CN255">
        <f t="shared" si="3"/>
        <v>6</v>
      </c>
    </row>
    <row r="256" spans="1:92" x14ac:dyDescent="0.35">
      <c r="A256" t="s">
        <v>348</v>
      </c>
      <c r="B256" t="s">
        <v>238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1</v>
      </c>
      <c r="N256">
        <v>2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3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2</v>
      </c>
      <c r="AN256">
        <v>0</v>
      </c>
      <c r="AO256">
        <v>0</v>
      </c>
      <c r="AP256">
        <v>0</v>
      </c>
      <c r="AQ256">
        <v>1</v>
      </c>
      <c r="AR256">
        <v>0</v>
      </c>
      <c r="AS256">
        <v>0</v>
      </c>
      <c r="AT256">
        <v>1</v>
      </c>
      <c r="AU256">
        <v>0</v>
      </c>
      <c r="AV256">
        <v>0</v>
      </c>
      <c r="AW256">
        <v>0</v>
      </c>
      <c r="AX256">
        <v>0</v>
      </c>
      <c r="AY256">
        <v>1</v>
      </c>
      <c r="AZ256">
        <v>1</v>
      </c>
      <c r="BA256">
        <v>1</v>
      </c>
      <c r="BB256">
        <v>1</v>
      </c>
      <c r="BC256">
        <v>0</v>
      </c>
      <c r="BD256">
        <v>1</v>
      </c>
      <c r="BE256">
        <v>0</v>
      </c>
      <c r="BF256">
        <v>0</v>
      </c>
      <c r="BG256">
        <v>0</v>
      </c>
      <c r="BH256">
        <v>2</v>
      </c>
      <c r="BI256">
        <v>0</v>
      </c>
      <c r="BJ256">
        <v>0</v>
      </c>
      <c r="BK256">
        <v>1</v>
      </c>
      <c r="BL256">
        <v>0</v>
      </c>
      <c r="BM256">
        <v>0</v>
      </c>
      <c r="BN256">
        <v>1</v>
      </c>
      <c r="BO256">
        <v>0</v>
      </c>
      <c r="BP256">
        <v>1</v>
      </c>
      <c r="BQ256">
        <v>0</v>
      </c>
      <c r="BR256">
        <v>0</v>
      </c>
      <c r="BS256">
        <v>0</v>
      </c>
      <c r="BT256">
        <v>0</v>
      </c>
      <c r="BU256">
        <v>0</v>
      </c>
      <c r="BV256">
        <v>0</v>
      </c>
      <c r="BW256">
        <v>0</v>
      </c>
      <c r="BX256">
        <v>0</v>
      </c>
      <c r="BY256">
        <v>0</v>
      </c>
      <c r="BZ256">
        <v>1</v>
      </c>
      <c r="CA256">
        <v>0</v>
      </c>
      <c r="CB256">
        <v>0</v>
      </c>
      <c r="CC256">
        <v>0</v>
      </c>
      <c r="CD256">
        <v>0</v>
      </c>
      <c r="CE256">
        <v>0</v>
      </c>
      <c r="CF256">
        <v>0</v>
      </c>
      <c r="CG256">
        <v>0</v>
      </c>
      <c r="CH256">
        <v>0</v>
      </c>
      <c r="CI256">
        <v>0</v>
      </c>
      <c r="CJ256">
        <v>0</v>
      </c>
      <c r="CK256">
        <v>0</v>
      </c>
      <c r="CL256">
        <v>0</v>
      </c>
      <c r="CM256">
        <v>0</v>
      </c>
      <c r="CN256">
        <f t="shared" si="3"/>
        <v>21</v>
      </c>
    </row>
    <row r="257" spans="1:92" x14ac:dyDescent="0.35">
      <c r="A257" t="s">
        <v>349</v>
      </c>
      <c r="B257" t="s">
        <v>238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1</v>
      </c>
      <c r="Q257">
        <v>0</v>
      </c>
      <c r="R257">
        <v>0</v>
      </c>
      <c r="S257">
        <v>2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1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1</v>
      </c>
      <c r="AZ257">
        <v>0</v>
      </c>
      <c r="BA257">
        <v>0</v>
      </c>
      <c r="BB257">
        <v>0</v>
      </c>
      <c r="BC257">
        <v>1</v>
      </c>
      <c r="BD257">
        <v>0</v>
      </c>
      <c r="BE257">
        <v>0</v>
      </c>
      <c r="BF257">
        <v>1</v>
      </c>
      <c r="BG257">
        <v>0</v>
      </c>
      <c r="BH257">
        <v>1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1</v>
      </c>
      <c r="BO257">
        <v>0</v>
      </c>
      <c r="BP257">
        <v>0</v>
      </c>
      <c r="BQ257">
        <v>1</v>
      </c>
      <c r="BR257">
        <v>0</v>
      </c>
      <c r="BS257">
        <v>0</v>
      </c>
      <c r="BT257">
        <v>0</v>
      </c>
      <c r="BU257">
        <v>0</v>
      </c>
      <c r="BV257">
        <v>0</v>
      </c>
      <c r="BW257">
        <v>0</v>
      </c>
      <c r="BX257">
        <v>0</v>
      </c>
      <c r="BY257">
        <v>0</v>
      </c>
      <c r="BZ257">
        <v>0</v>
      </c>
      <c r="CA257">
        <v>0</v>
      </c>
      <c r="CB257">
        <v>0</v>
      </c>
      <c r="CC257">
        <v>0</v>
      </c>
      <c r="CD257">
        <v>0</v>
      </c>
      <c r="CE257">
        <v>0</v>
      </c>
      <c r="CF257">
        <v>0</v>
      </c>
      <c r="CG257">
        <v>0</v>
      </c>
      <c r="CH257">
        <v>0</v>
      </c>
      <c r="CI257">
        <v>0</v>
      </c>
      <c r="CJ257">
        <v>0</v>
      </c>
      <c r="CK257">
        <v>0</v>
      </c>
      <c r="CL257">
        <v>0</v>
      </c>
      <c r="CM257">
        <v>0</v>
      </c>
      <c r="CN257">
        <f t="shared" si="3"/>
        <v>10</v>
      </c>
    </row>
    <row r="258" spans="1:92" x14ac:dyDescent="0.35">
      <c r="A258" t="s">
        <v>350</v>
      </c>
      <c r="B258" t="s">
        <v>238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1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1</v>
      </c>
      <c r="X258">
        <v>0</v>
      </c>
      <c r="Y258">
        <v>0</v>
      </c>
      <c r="Z258">
        <v>0</v>
      </c>
      <c r="AA258">
        <v>0</v>
      </c>
      <c r="AB258">
        <v>1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1</v>
      </c>
      <c r="AU258">
        <v>0</v>
      </c>
      <c r="AV258">
        <v>0</v>
      </c>
      <c r="AW258">
        <v>0</v>
      </c>
      <c r="AX258">
        <v>0</v>
      </c>
      <c r="AY258">
        <v>1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1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1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</v>
      </c>
      <c r="BU258">
        <v>0</v>
      </c>
      <c r="BV258">
        <v>0</v>
      </c>
      <c r="BW258">
        <v>0</v>
      </c>
      <c r="BX258">
        <v>0</v>
      </c>
      <c r="BY258">
        <v>0</v>
      </c>
      <c r="BZ258">
        <v>0</v>
      </c>
      <c r="CA258">
        <v>0</v>
      </c>
      <c r="CB258">
        <v>0</v>
      </c>
      <c r="CC258">
        <v>0</v>
      </c>
      <c r="CD258">
        <v>0</v>
      </c>
      <c r="CE258">
        <v>0</v>
      </c>
      <c r="CF258">
        <v>0</v>
      </c>
      <c r="CG258">
        <v>0</v>
      </c>
      <c r="CH258">
        <v>0</v>
      </c>
      <c r="CI258">
        <v>0</v>
      </c>
      <c r="CJ258">
        <v>0</v>
      </c>
      <c r="CK258">
        <v>0</v>
      </c>
      <c r="CL258">
        <v>0</v>
      </c>
      <c r="CM258">
        <v>0</v>
      </c>
      <c r="CN258">
        <f t="shared" ref="CN258:CN321" si="4">SUM(C258:CM258)</f>
        <v>7</v>
      </c>
    </row>
    <row r="259" spans="1:92" x14ac:dyDescent="0.35">
      <c r="A259" t="s">
        <v>351</v>
      </c>
      <c r="B259" t="s">
        <v>238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1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1</v>
      </c>
      <c r="X259">
        <v>0</v>
      </c>
      <c r="Y259">
        <v>0</v>
      </c>
      <c r="Z259">
        <v>0</v>
      </c>
      <c r="AA259">
        <v>0</v>
      </c>
      <c r="AB259">
        <v>1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1</v>
      </c>
      <c r="AU259">
        <v>0</v>
      </c>
      <c r="AV259">
        <v>0</v>
      </c>
      <c r="AW259">
        <v>0</v>
      </c>
      <c r="AX259">
        <v>1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2</v>
      </c>
      <c r="BI259">
        <v>0</v>
      </c>
      <c r="BJ259">
        <v>0</v>
      </c>
      <c r="BK259">
        <v>0</v>
      </c>
      <c r="BL259">
        <v>0</v>
      </c>
      <c r="BM259">
        <v>1</v>
      </c>
      <c r="BN259">
        <v>0</v>
      </c>
      <c r="BO259">
        <v>0</v>
      </c>
      <c r="BP259">
        <v>1</v>
      </c>
      <c r="BQ259">
        <v>0</v>
      </c>
      <c r="BR259">
        <v>0</v>
      </c>
      <c r="BS259">
        <v>0</v>
      </c>
      <c r="BT259">
        <v>0</v>
      </c>
      <c r="BU259">
        <v>0</v>
      </c>
      <c r="BV259">
        <v>0</v>
      </c>
      <c r="BW259">
        <v>0</v>
      </c>
      <c r="BX259">
        <v>0</v>
      </c>
      <c r="BY259">
        <v>0</v>
      </c>
      <c r="BZ259">
        <v>0</v>
      </c>
      <c r="CA259">
        <v>0</v>
      </c>
      <c r="CB259">
        <v>0</v>
      </c>
      <c r="CC259">
        <v>0</v>
      </c>
      <c r="CD259">
        <v>0</v>
      </c>
      <c r="CE259">
        <v>0</v>
      </c>
      <c r="CF259">
        <v>0</v>
      </c>
      <c r="CG259">
        <v>0</v>
      </c>
      <c r="CH259">
        <v>0</v>
      </c>
      <c r="CI259">
        <v>0</v>
      </c>
      <c r="CJ259">
        <v>0</v>
      </c>
      <c r="CK259">
        <v>0</v>
      </c>
      <c r="CL259">
        <v>0</v>
      </c>
      <c r="CM259">
        <v>1</v>
      </c>
      <c r="CN259">
        <f t="shared" si="4"/>
        <v>10</v>
      </c>
    </row>
    <row r="260" spans="1:92" x14ac:dyDescent="0.35">
      <c r="A260" t="s">
        <v>352</v>
      </c>
      <c r="B260" t="s">
        <v>238</v>
      </c>
      <c r="C260">
        <v>0</v>
      </c>
      <c r="D260">
        <v>1</v>
      </c>
      <c r="E260">
        <v>0</v>
      </c>
      <c r="F260">
        <v>0</v>
      </c>
      <c r="G260">
        <v>0</v>
      </c>
      <c r="H260">
        <v>0</v>
      </c>
      <c r="I260">
        <v>2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1</v>
      </c>
      <c r="W260">
        <v>1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1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  <c r="BV260">
        <v>0</v>
      </c>
      <c r="BW260">
        <v>0</v>
      </c>
      <c r="BX260">
        <v>0</v>
      </c>
      <c r="BY260">
        <v>0</v>
      </c>
      <c r="BZ260">
        <v>0</v>
      </c>
      <c r="CA260">
        <v>0</v>
      </c>
      <c r="CB260">
        <v>0</v>
      </c>
      <c r="CC260">
        <v>0</v>
      </c>
      <c r="CD260">
        <v>0</v>
      </c>
      <c r="CE260">
        <v>0</v>
      </c>
      <c r="CF260">
        <v>0</v>
      </c>
      <c r="CG260">
        <v>0</v>
      </c>
      <c r="CH260">
        <v>0</v>
      </c>
      <c r="CI260">
        <v>1</v>
      </c>
      <c r="CJ260">
        <v>0</v>
      </c>
      <c r="CK260">
        <v>0</v>
      </c>
      <c r="CL260">
        <v>0</v>
      </c>
      <c r="CM260">
        <v>0</v>
      </c>
      <c r="CN260">
        <f t="shared" si="4"/>
        <v>7</v>
      </c>
    </row>
    <row r="261" spans="1:92" x14ac:dyDescent="0.35">
      <c r="A261" t="s">
        <v>353</v>
      </c>
      <c r="B261" t="s">
        <v>238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2</v>
      </c>
      <c r="S261">
        <v>0</v>
      </c>
      <c r="T261">
        <v>0</v>
      </c>
      <c r="U261">
        <v>0</v>
      </c>
      <c r="V261">
        <v>0</v>
      </c>
      <c r="W261">
        <v>1</v>
      </c>
      <c r="X261">
        <v>0</v>
      </c>
      <c r="Y261">
        <v>1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1</v>
      </c>
      <c r="AL261">
        <v>0</v>
      </c>
      <c r="AM261">
        <v>2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1</v>
      </c>
      <c r="AW261">
        <v>0</v>
      </c>
      <c r="AX261">
        <v>1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1</v>
      </c>
      <c r="BI261">
        <v>0</v>
      </c>
      <c r="BJ261">
        <v>0</v>
      </c>
      <c r="BK261">
        <v>0</v>
      </c>
      <c r="BL261">
        <v>0</v>
      </c>
      <c r="BM261">
        <v>1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0</v>
      </c>
      <c r="BU261">
        <v>0</v>
      </c>
      <c r="BV261">
        <v>0</v>
      </c>
      <c r="BW261">
        <v>0</v>
      </c>
      <c r="BX261">
        <v>0</v>
      </c>
      <c r="BY261">
        <v>0</v>
      </c>
      <c r="BZ261">
        <v>0</v>
      </c>
      <c r="CA261">
        <v>0</v>
      </c>
      <c r="CB261">
        <v>0</v>
      </c>
      <c r="CC261">
        <v>0</v>
      </c>
      <c r="CD261">
        <v>1</v>
      </c>
      <c r="CE261">
        <v>0</v>
      </c>
      <c r="CF261">
        <v>0</v>
      </c>
      <c r="CG261">
        <v>0</v>
      </c>
      <c r="CH261">
        <v>0</v>
      </c>
      <c r="CI261">
        <v>0</v>
      </c>
      <c r="CJ261">
        <v>0</v>
      </c>
      <c r="CK261">
        <v>0</v>
      </c>
      <c r="CL261">
        <v>0</v>
      </c>
      <c r="CM261">
        <v>0</v>
      </c>
      <c r="CN261">
        <f t="shared" si="4"/>
        <v>12</v>
      </c>
    </row>
    <row r="262" spans="1:92" x14ac:dyDescent="0.35">
      <c r="A262" t="s">
        <v>354</v>
      </c>
      <c r="B262" t="s">
        <v>238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1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1</v>
      </c>
      <c r="X262">
        <v>0</v>
      </c>
      <c r="Y262">
        <v>1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1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1</v>
      </c>
      <c r="AU262">
        <v>0</v>
      </c>
      <c r="AV262">
        <v>1</v>
      </c>
      <c r="AW262">
        <v>0</v>
      </c>
      <c r="AX262">
        <v>1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1</v>
      </c>
      <c r="BF262">
        <v>0</v>
      </c>
      <c r="BG262">
        <v>0</v>
      </c>
      <c r="BH262">
        <v>2</v>
      </c>
      <c r="BI262">
        <v>0</v>
      </c>
      <c r="BJ262">
        <v>0</v>
      </c>
      <c r="BK262">
        <v>1</v>
      </c>
      <c r="BL262">
        <v>0</v>
      </c>
      <c r="BM262">
        <v>1</v>
      </c>
      <c r="BN262">
        <v>0</v>
      </c>
      <c r="BO262">
        <v>0</v>
      </c>
      <c r="BP262">
        <v>1</v>
      </c>
      <c r="BQ262">
        <v>0</v>
      </c>
      <c r="BR262">
        <v>0</v>
      </c>
      <c r="BS262">
        <v>0</v>
      </c>
      <c r="BT262">
        <v>0</v>
      </c>
      <c r="BU262">
        <v>0</v>
      </c>
      <c r="BV262">
        <v>0</v>
      </c>
      <c r="BW262">
        <v>0</v>
      </c>
      <c r="BX262">
        <v>0</v>
      </c>
      <c r="BY262">
        <v>0</v>
      </c>
      <c r="BZ262">
        <v>0</v>
      </c>
      <c r="CA262">
        <v>0</v>
      </c>
      <c r="CB262">
        <v>0</v>
      </c>
      <c r="CC262">
        <v>0</v>
      </c>
      <c r="CD262">
        <v>0</v>
      </c>
      <c r="CE262">
        <v>0</v>
      </c>
      <c r="CF262">
        <v>0</v>
      </c>
      <c r="CG262">
        <v>0</v>
      </c>
      <c r="CH262">
        <v>0</v>
      </c>
      <c r="CI262">
        <v>1</v>
      </c>
      <c r="CJ262">
        <v>0</v>
      </c>
      <c r="CK262">
        <v>0</v>
      </c>
      <c r="CL262">
        <v>0</v>
      </c>
      <c r="CM262">
        <v>0</v>
      </c>
      <c r="CN262">
        <f t="shared" si="4"/>
        <v>14</v>
      </c>
    </row>
    <row r="263" spans="1:92" x14ac:dyDescent="0.35">
      <c r="A263" t="s">
        <v>355</v>
      </c>
      <c r="B263" t="s">
        <v>238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1</v>
      </c>
      <c r="X263">
        <v>0</v>
      </c>
      <c r="Y263">
        <v>0</v>
      </c>
      <c r="Z263">
        <v>1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1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1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1</v>
      </c>
      <c r="BO263">
        <v>0</v>
      </c>
      <c r="BP263">
        <v>1</v>
      </c>
      <c r="BQ263">
        <v>0</v>
      </c>
      <c r="BR263">
        <v>0</v>
      </c>
      <c r="BS263">
        <v>0</v>
      </c>
      <c r="BT263">
        <v>0</v>
      </c>
      <c r="BU263">
        <v>0</v>
      </c>
      <c r="BV263">
        <v>0</v>
      </c>
      <c r="BW263">
        <v>0</v>
      </c>
      <c r="BX263">
        <v>0</v>
      </c>
      <c r="BY263">
        <v>0</v>
      </c>
      <c r="BZ263">
        <v>0</v>
      </c>
      <c r="CA263">
        <v>0</v>
      </c>
      <c r="CB263">
        <v>0</v>
      </c>
      <c r="CC263">
        <v>0</v>
      </c>
      <c r="CD263">
        <v>1</v>
      </c>
      <c r="CE263">
        <v>0</v>
      </c>
      <c r="CF263">
        <v>0</v>
      </c>
      <c r="CG263">
        <v>0</v>
      </c>
      <c r="CH263">
        <v>0</v>
      </c>
      <c r="CI263">
        <v>0</v>
      </c>
      <c r="CJ263">
        <v>0</v>
      </c>
      <c r="CK263">
        <v>0</v>
      </c>
      <c r="CL263">
        <v>0</v>
      </c>
      <c r="CM263">
        <v>0</v>
      </c>
      <c r="CN263">
        <f t="shared" si="4"/>
        <v>7</v>
      </c>
    </row>
    <row r="264" spans="1:92" x14ac:dyDescent="0.35">
      <c r="A264" t="s">
        <v>356</v>
      </c>
      <c r="B264" t="s">
        <v>238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2</v>
      </c>
      <c r="T264">
        <v>0</v>
      </c>
      <c r="U264">
        <v>0</v>
      </c>
      <c r="V264">
        <v>0</v>
      </c>
      <c r="W264">
        <v>0</v>
      </c>
      <c r="X264">
        <v>1</v>
      </c>
      <c r="Y264">
        <v>1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1</v>
      </c>
      <c r="AJ264">
        <v>0</v>
      </c>
      <c r="AK264">
        <v>0</v>
      </c>
      <c r="AL264">
        <v>0</v>
      </c>
      <c r="AM264">
        <v>1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1</v>
      </c>
      <c r="AU264">
        <v>0</v>
      </c>
      <c r="AV264">
        <v>0</v>
      </c>
      <c r="AW264">
        <v>1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1</v>
      </c>
      <c r="BM264">
        <v>1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  <c r="BV264">
        <v>0</v>
      </c>
      <c r="BW264">
        <v>0</v>
      </c>
      <c r="BX264">
        <v>1</v>
      </c>
      <c r="BY264">
        <v>0</v>
      </c>
      <c r="BZ264">
        <v>0</v>
      </c>
      <c r="CA264">
        <v>0</v>
      </c>
      <c r="CB264">
        <v>0</v>
      </c>
      <c r="CC264">
        <v>0</v>
      </c>
      <c r="CD264">
        <v>0</v>
      </c>
      <c r="CE264">
        <v>0</v>
      </c>
      <c r="CF264">
        <v>0</v>
      </c>
      <c r="CG264">
        <v>0</v>
      </c>
      <c r="CH264">
        <v>0</v>
      </c>
      <c r="CI264">
        <v>0</v>
      </c>
      <c r="CJ264">
        <v>0</v>
      </c>
      <c r="CK264">
        <v>0</v>
      </c>
      <c r="CL264">
        <v>1</v>
      </c>
      <c r="CM264">
        <v>0</v>
      </c>
      <c r="CN264">
        <f t="shared" si="4"/>
        <v>12</v>
      </c>
    </row>
    <row r="265" spans="1:92" x14ac:dyDescent="0.35">
      <c r="A265" t="s">
        <v>357</v>
      </c>
      <c r="B265" t="s">
        <v>238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1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1</v>
      </c>
      <c r="U265">
        <v>0</v>
      </c>
      <c r="V265">
        <v>0</v>
      </c>
      <c r="W265">
        <v>0</v>
      </c>
      <c r="X265">
        <v>1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2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1</v>
      </c>
      <c r="AZ265">
        <v>0</v>
      </c>
      <c r="BA265">
        <v>0</v>
      </c>
      <c r="BB265">
        <v>0</v>
      </c>
      <c r="BC265">
        <v>0</v>
      </c>
      <c r="BD265">
        <v>1</v>
      </c>
      <c r="BE265">
        <v>1</v>
      </c>
      <c r="BF265">
        <v>1</v>
      </c>
      <c r="BG265">
        <v>0</v>
      </c>
      <c r="BH265">
        <v>1</v>
      </c>
      <c r="BI265">
        <v>1</v>
      </c>
      <c r="BJ265">
        <v>0</v>
      </c>
      <c r="BK265">
        <v>0</v>
      </c>
      <c r="BL265">
        <v>1</v>
      </c>
      <c r="BM265">
        <v>0</v>
      </c>
      <c r="BN265">
        <v>0</v>
      </c>
      <c r="BO265">
        <v>0</v>
      </c>
      <c r="BP265">
        <v>1</v>
      </c>
      <c r="BQ265">
        <v>0</v>
      </c>
      <c r="BR265">
        <v>0</v>
      </c>
      <c r="BS265">
        <v>0</v>
      </c>
      <c r="BT265">
        <v>0</v>
      </c>
      <c r="BU265">
        <v>0</v>
      </c>
      <c r="BV265">
        <v>0</v>
      </c>
      <c r="BW265">
        <v>0</v>
      </c>
      <c r="BX265">
        <v>0</v>
      </c>
      <c r="BY265">
        <v>0</v>
      </c>
      <c r="BZ265">
        <v>0</v>
      </c>
      <c r="CA265">
        <v>0</v>
      </c>
      <c r="CB265">
        <v>0</v>
      </c>
      <c r="CC265">
        <v>0</v>
      </c>
      <c r="CD265">
        <v>0</v>
      </c>
      <c r="CE265">
        <v>0</v>
      </c>
      <c r="CF265">
        <v>0</v>
      </c>
      <c r="CG265">
        <v>0</v>
      </c>
      <c r="CH265">
        <v>0</v>
      </c>
      <c r="CI265">
        <v>0</v>
      </c>
      <c r="CJ265">
        <v>0</v>
      </c>
      <c r="CK265">
        <v>0</v>
      </c>
      <c r="CL265">
        <v>0</v>
      </c>
      <c r="CM265">
        <v>0</v>
      </c>
      <c r="CN265">
        <f t="shared" si="4"/>
        <v>13</v>
      </c>
    </row>
    <row r="266" spans="1:92" x14ac:dyDescent="0.35">
      <c r="A266" t="s">
        <v>358</v>
      </c>
      <c r="B266" t="s">
        <v>238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2</v>
      </c>
      <c r="AM266">
        <v>0</v>
      </c>
      <c r="AN266">
        <v>1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1</v>
      </c>
      <c r="AV266">
        <v>0</v>
      </c>
      <c r="AW266">
        <v>0</v>
      </c>
      <c r="AX266">
        <v>0</v>
      </c>
      <c r="AY266">
        <v>1</v>
      </c>
      <c r="AZ266">
        <v>0</v>
      </c>
      <c r="BA266">
        <v>0</v>
      </c>
      <c r="BB266">
        <v>0</v>
      </c>
      <c r="BC266">
        <v>0</v>
      </c>
      <c r="BD266">
        <v>1</v>
      </c>
      <c r="BE266">
        <v>0</v>
      </c>
      <c r="BF266">
        <v>1</v>
      </c>
      <c r="BG266">
        <v>0</v>
      </c>
      <c r="BH266">
        <v>1</v>
      </c>
      <c r="BI266">
        <v>1</v>
      </c>
      <c r="BJ266">
        <v>0</v>
      </c>
      <c r="BK266">
        <v>0</v>
      </c>
      <c r="BL266">
        <v>1</v>
      </c>
      <c r="BM266">
        <v>0</v>
      </c>
      <c r="BN266">
        <v>0</v>
      </c>
      <c r="BO266">
        <v>0</v>
      </c>
      <c r="BP266">
        <v>1</v>
      </c>
      <c r="BQ266">
        <v>0</v>
      </c>
      <c r="BR266">
        <v>0</v>
      </c>
      <c r="BS266">
        <v>0</v>
      </c>
      <c r="BT266">
        <v>0</v>
      </c>
      <c r="BU266">
        <v>0</v>
      </c>
      <c r="BV266">
        <v>0</v>
      </c>
      <c r="BW266">
        <v>0</v>
      </c>
      <c r="BX266">
        <v>0</v>
      </c>
      <c r="BY266">
        <v>0</v>
      </c>
      <c r="BZ266">
        <v>0</v>
      </c>
      <c r="CA266">
        <v>0</v>
      </c>
      <c r="CB266">
        <v>0</v>
      </c>
      <c r="CC266">
        <v>0</v>
      </c>
      <c r="CD266">
        <v>0</v>
      </c>
      <c r="CE266">
        <v>0</v>
      </c>
      <c r="CF266">
        <v>0</v>
      </c>
      <c r="CG266">
        <v>1</v>
      </c>
      <c r="CH266">
        <v>0</v>
      </c>
      <c r="CI266">
        <v>1</v>
      </c>
      <c r="CJ266">
        <v>0</v>
      </c>
      <c r="CK266">
        <v>0</v>
      </c>
      <c r="CL266">
        <v>0</v>
      </c>
      <c r="CM266">
        <v>0</v>
      </c>
      <c r="CN266">
        <f t="shared" si="4"/>
        <v>13</v>
      </c>
    </row>
    <row r="267" spans="1:92" x14ac:dyDescent="0.35">
      <c r="A267" t="s">
        <v>359</v>
      </c>
      <c r="B267" t="s">
        <v>238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1</v>
      </c>
      <c r="X267">
        <v>0</v>
      </c>
      <c r="Y267">
        <v>0</v>
      </c>
      <c r="Z267">
        <v>0</v>
      </c>
      <c r="AA267">
        <v>0</v>
      </c>
      <c r="AB267">
        <v>1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1</v>
      </c>
      <c r="AT267">
        <v>0</v>
      </c>
      <c r="AU267">
        <v>0</v>
      </c>
      <c r="AV267">
        <v>0</v>
      </c>
      <c r="AW267">
        <v>0</v>
      </c>
      <c r="AX267">
        <v>1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1</v>
      </c>
      <c r="BI267">
        <v>0</v>
      </c>
      <c r="BJ267">
        <v>0</v>
      </c>
      <c r="BK267">
        <v>0</v>
      </c>
      <c r="BL267">
        <v>0</v>
      </c>
      <c r="BM267">
        <v>1</v>
      </c>
      <c r="BN267">
        <v>0</v>
      </c>
      <c r="BO267">
        <v>0</v>
      </c>
      <c r="BP267">
        <v>0</v>
      </c>
      <c r="BQ267">
        <v>1</v>
      </c>
      <c r="BR267">
        <v>0</v>
      </c>
      <c r="BS267">
        <v>0</v>
      </c>
      <c r="BT267">
        <v>0</v>
      </c>
      <c r="BU267">
        <v>0</v>
      </c>
      <c r="BV267">
        <v>0</v>
      </c>
      <c r="BW267">
        <v>0</v>
      </c>
      <c r="BX267">
        <v>0</v>
      </c>
      <c r="BY267">
        <v>0</v>
      </c>
      <c r="BZ267">
        <v>0</v>
      </c>
      <c r="CA267">
        <v>0</v>
      </c>
      <c r="CB267">
        <v>0</v>
      </c>
      <c r="CC267">
        <v>0</v>
      </c>
      <c r="CD267">
        <v>0</v>
      </c>
      <c r="CE267">
        <v>0</v>
      </c>
      <c r="CF267">
        <v>0</v>
      </c>
      <c r="CG267">
        <v>0</v>
      </c>
      <c r="CH267">
        <v>0</v>
      </c>
      <c r="CI267">
        <v>0</v>
      </c>
      <c r="CJ267">
        <v>0</v>
      </c>
      <c r="CK267">
        <v>0</v>
      </c>
      <c r="CL267">
        <v>0</v>
      </c>
      <c r="CM267">
        <v>0</v>
      </c>
      <c r="CN267">
        <f t="shared" si="4"/>
        <v>7</v>
      </c>
    </row>
    <row r="268" spans="1:92" x14ac:dyDescent="0.35">
      <c r="A268" t="s">
        <v>360</v>
      </c>
      <c r="B268" t="s">
        <v>238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1</v>
      </c>
      <c r="N268">
        <v>0</v>
      </c>
      <c r="O268">
        <v>0</v>
      </c>
      <c r="P268">
        <v>0</v>
      </c>
      <c r="Q268">
        <v>0</v>
      </c>
      <c r="R268">
        <v>1</v>
      </c>
      <c r="S268">
        <v>0</v>
      </c>
      <c r="T268">
        <v>0</v>
      </c>
      <c r="U268">
        <v>0</v>
      </c>
      <c r="V268">
        <v>0</v>
      </c>
      <c r="W268">
        <v>1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1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2</v>
      </c>
      <c r="AS268">
        <v>1</v>
      </c>
      <c r="AT268">
        <v>0</v>
      </c>
      <c r="AU268">
        <v>0</v>
      </c>
      <c r="AV268">
        <v>0</v>
      </c>
      <c r="AW268">
        <v>0</v>
      </c>
      <c r="AX268">
        <v>1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1</v>
      </c>
      <c r="BI268">
        <v>0</v>
      </c>
      <c r="BJ268">
        <v>0</v>
      </c>
      <c r="BK268">
        <v>0</v>
      </c>
      <c r="BL268">
        <v>0</v>
      </c>
      <c r="BM268">
        <v>1</v>
      </c>
      <c r="BN268">
        <v>0</v>
      </c>
      <c r="BO268">
        <v>0</v>
      </c>
      <c r="BP268">
        <v>1</v>
      </c>
      <c r="BQ268">
        <v>0</v>
      </c>
      <c r="BR268">
        <v>0</v>
      </c>
      <c r="BS268">
        <v>0</v>
      </c>
      <c r="BT268">
        <v>0</v>
      </c>
      <c r="BU268">
        <v>0</v>
      </c>
      <c r="BV268">
        <v>0</v>
      </c>
      <c r="BW268">
        <v>0</v>
      </c>
      <c r="BX268">
        <v>0</v>
      </c>
      <c r="BY268">
        <v>0</v>
      </c>
      <c r="BZ268">
        <v>0</v>
      </c>
      <c r="CA268">
        <v>0</v>
      </c>
      <c r="CB268">
        <v>0</v>
      </c>
      <c r="CC268">
        <v>0</v>
      </c>
      <c r="CD268">
        <v>2</v>
      </c>
      <c r="CE268">
        <v>0</v>
      </c>
      <c r="CF268">
        <v>0</v>
      </c>
      <c r="CG268">
        <v>0</v>
      </c>
      <c r="CH268">
        <v>0</v>
      </c>
      <c r="CI268">
        <v>0</v>
      </c>
      <c r="CJ268">
        <v>0</v>
      </c>
      <c r="CK268">
        <v>0</v>
      </c>
      <c r="CL268">
        <v>0</v>
      </c>
      <c r="CM268">
        <v>0</v>
      </c>
      <c r="CN268">
        <f t="shared" si="4"/>
        <v>13</v>
      </c>
    </row>
    <row r="269" spans="1:92" x14ac:dyDescent="0.35">
      <c r="A269" t="s">
        <v>361</v>
      </c>
      <c r="B269" t="s">
        <v>238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1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1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1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1</v>
      </c>
      <c r="AU269">
        <v>0</v>
      </c>
      <c r="AV269">
        <v>0</v>
      </c>
      <c r="AW269">
        <v>0</v>
      </c>
      <c r="AX269">
        <v>0</v>
      </c>
      <c r="AY269">
        <v>1</v>
      </c>
      <c r="AZ269">
        <v>1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1</v>
      </c>
      <c r="BK269">
        <v>0</v>
      </c>
      <c r="BL269">
        <v>0</v>
      </c>
      <c r="BM269">
        <v>1</v>
      </c>
      <c r="BN269">
        <v>0</v>
      </c>
      <c r="BO269">
        <v>0</v>
      </c>
      <c r="BP269">
        <v>0</v>
      </c>
      <c r="BQ269">
        <v>1</v>
      </c>
      <c r="BR269">
        <v>0</v>
      </c>
      <c r="BS269">
        <v>0</v>
      </c>
      <c r="BT269">
        <v>0</v>
      </c>
      <c r="BU269">
        <v>0</v>
      </c>
      <c r="BV269">
        <v>0</v>
      </c>
      <c r="BW269">
        <v>0</v>
      </c>
      <c r="BX269">
        <v>0</v>
      </c>
      <c r="BY269">
        <v>0</v>
      </c>
      <c r="BZ269">
        <v>1</v>
      </c>
      <c r="CA269">
        <v>0</v>
      </c>
      <c r="CB269">
        <v>0</v>
      </c>
      <c r="CC269">
        <v>0</v>
      </c>
      <c r="CD269">
        <v>1</v>
      </c>
      <c r="CE269">
        <v>0</v>
      </c>
      <c r="CF269">
        <v>0</v>
      </c>
      <c r="CG269">
        <v>0</v>
      </c>
      <c r="CH269">
        <v>0</v>
      </c>
      <c r="CI269">
        <v>0</v>
      </c>
      <c r="CJ269">
        <v>0</v>
      </c>
      <c r="CK269">
        <v>0</v>
      </c>
      <c r="CL269">
        <v>0</v>
      </c>
      <c r="CM269">
        <v>0</v>
      </c>
      <c r="CN269">
        <f t="shared" si="4"/>
        <v>11</v>
      </c>
    </row>
    <row r="270" spans="1:92" x14ac:dyDescent="0.35">
      <c r="A270" t="s">
        <v>362</v>
      </c>
      <c r="B270" t="s">
        <v>238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1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2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1</v>
      </c>
      <c r="AU270">
        <v>0</v>
      </c>
      <c r="AV270">
        <v>0</v>
      </c>
      <c r="AW270">
        <v>1</v>
      </c>
      <c r="AX270">
        <v>1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1</v>
      </c>
      <c r="BE270">
        <v>0</v>
      </c>
      <c r="BF270">
        <v>0</v>
      </c>
      <c r="BG270">
        <v>0</v>
      </c>
      <c r="BH270">
        <v>0</v>
      </c>
      <c r="BI270">
        <v>0</v>
      </c>
      <c r="BJ270">
        <v>0</v>
      </c>
      <c r="BK270">
        <v>0</v>
      </c>
      <c r="BL270">
        <v>0</v>
      </c>
      <c r="BM270">
        <v>1</v>
      </c>
      <c r="BN270">
        <v>0</v>
      </c>
      <c r="BO270">
        <v>0</v>
      </c>
      <c r="BP270">
        <v>1</v>
      </c>
      <c r="BQ270">
        <v>0</v>
      </c>
      <c r="BR270">
        <v>0</v>
      </c>
      <c r="BS270">
        <v>0</v>
      </c>
      <c r="BT270">
        <v>0</v>
      </c>
      <c r="BU270">
        <v>0</v>
      </c>
      <c r="BV270">
        <v>0</v>
      </c>
      <c r="BW270">
        <v>1</v>
      </c>
      <c r="BX270">
        <v>0</v>
      </c>
      <c r="BY270">
        <v>0</v>
      </c>
      <c r="BZ270">
        <v>0</v>
      </c>
      <c r="CA270">
        <v>0</v>
      </c>
      <c r="CB270">
        <v>0</v>
      </c>
      <c r="CC270">
        <v>0</v>
      </c>
      <c r="CD270">
        <v>0</v>
      </c>
      <c r="CE270">
        <v>0</v>
      </c>
      <c r="CF270">
        <v>0</v>
      </c>
      <c r="CG270">
        <v>0</v>
      </c>
      <c r="CH270">
        <v>0</v>
      </c>
      <c r="CI270">
        <v>0</v>
      </c>
      <c r="CJ270">
        <v>0</v>
      </c>
      <c r="CK270">
        <v>0</v>
      </c>
      <c r="CL270">
        <v>0</v>
      </c>
      <c r="CM270">
        <v>0</v>
      </c>
      <c r="CN270">
        <f t="shared" si="4"/>
        <v>10</v>
      </c>
    </row>
    <row r="271" spans="1:92" x14ac:dyDescent="0.35">
      <c r="A271" t="s">
        <v>363</v>
      </c>
      <c r="B271" t="s">
        <v>238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1</v>
      </c>
      <c r="N271">
        <v>0</v>
      </c>
      <c r="O271">
        <v>0</v>
      </c>
      <c r="P271">
        <v>0</v>
      </c>
      <c r="Q271">
        <v>0</v>
      </c>
      <c r="R271">
        <v>2</v>
      </c>
      <c r="S271">
        <v>3</v>
      </c>
      <c r="T271">
        <v>3</v>
      </c>
      <c r="U271">
        <v>0</v>
      </c>
      <c r="V271">
        <v>0</v>
      </c>
      <c r="W271">
        <v>1</v>
      </c>
      <c r="X271">
        <v>0</v>
      </c>
      <c r="Y271">
        <v>0</v>
      </c>
      <c r="Z271">
        <v>0</v>
      </c>
      <c r="AA271">
        <v>0</v>
      </c>
      <c r="AB271">
        <v>1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1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1</v>
      </c>
      <c r="AV271">
        <v>0</v>
      </c>
      <c r="AW271">
        <v>0</v>
      </c>
      <c r="AX271">
        <v>1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2</v>
      </c>
      <c r="BI271">
        <v>0</v>
      </c>
      <c r="BJ271">
        <v>0</v>
      </c>
      <c r="BK271">
        <v>0</v>
      </c>
      <c r="BL271">
        <v>1</v>
      </c>
      <c r="BM271">
        <v>0</v>
      </c>
      <c r="BN271">
        <v>0</v>
      </c>
      <c r="BO271">
        <v>0</v>
      </c>
      <c r="BP271">
        <v>0</v>
      </c>
      <c r="BQ271">
        <v>0</v>
      </c>
      <c r="BR271">
        <v>0</v>
      </c>
      <c r="BS271">
        <v>0</v>
      </c>
      <c r="BT271">
        <v>0</v>
      </c>
      <c r="BU271">
        <v>0</v>
      </c>
      <c r="BV271">
        <v>0</v>
      </c>
      <c r="BW271">
        <v>0</v>
      </c>
      <c r="BX271">
        <v>0</v>
      </c>
      <c r="BY271">
        <v>0</v>
      </c>
      <c r="BZ271">
        <v>0</v>
      </c>
      <c r="CA271">
        <v>0</v>
      </c>
      <c r="CB271">
        <v>0</v>
      </c>
      <c r="CC271">
        <v>0</v>
      </c>
      <c r="CD271">
        <v>0</v>
      </c>
      <c r="CE271">
        <v>0</v>
      </c>
      <c r="CF271">
        <v>0</v>
      </c>
      <c r="CG271">
        <v>0</v>
      </c>
      <c r="CH271">
        <v>0</v>
      </c>
      <c r="CI271">
        <v>0</v>
      </c>
      <c r="CJ271">
        <v>0</v>
      </c>
      <c r="CK271">
        <v>0</v>
      </c>
      <c r="CL271">
        <v>0</v>
      </c>
      <c r="CM271">
        <v>0</v>
      </c>
      <c r="CN271">
        <f t="shared" si="4"/>
        <v>17</v>
      </c>
    </row>
    <row r="272" spans="1:92" x14ac:dyDescent="0.35">
      <c r="A272" t="s">
        <v>364</v>
      </c>
      <c r="B272" t="s">
        <v>238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1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1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1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2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1</v>
      </c>
      <c r="AT272">
        <v>0</v>
      </c>
      <c r="AU272">
        <v>1</v>
      </c>
      <c r="AV272">
        <v>0</v>
      </c>
      <c r="AW272">
        <v>0</v>
      </c>
      <c r="AX272">
        <v>1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2</v>
      </c>
      <c r="BI272">
        <v>0</v>
      </c>
      <c r="BJ272">
        <v>0</v>
      </c>
      <c r="BK272">
        <v>0</v>
      </c>
      <c r="BL272">
        <v>0</v>
      </c>
      <c r="BM272">
        <v>1</v>
      </c>
      <c r="BN272">
        <v>0</v>
      </c>
      <c r="BO272">
        <v>0</v>
      </c>
      <c r="BP272">
        <v>1</v>
      </c>
      <c r="BQ272">
        <v>0</v>
      </c>
      <c r="BR272">
        <v>0</v>
      </c>
      <c r="BS272">
        <v>0</v>
      </c>
      <c r="BT272">
        <v>0</v>
      </c>
      <c r="BU272">
        <v>0</v>
      </c>
      <c r="BV272">
        <v>0</v>
      </c>
      <c r="BW272">
        <v>0</v>
      </c>
      <c r="BX272">
        <v>0</v>
      </c>
      <c r="BY272">
        <v>0</v>
      </c>
      <c r="BZ272">
        <v>0</v>
      </c>
      <c r="CA272">
        <v>0</v>
      </c>
      <c r="CB272">
        <v>0</v>
      </c>
      <c r="CC272">
        <v>0</v>
      </c>
      <c r="CD272">
        <v>0</v>
      </c>
      <c r="CE272">
        <v>0</v>
      </c>
      <c r="CF272">
        <v>0</v>
      </c>
      <c r="CG272">
        <v>0</v>
      </c>
      <c r="CH272">
        <v>0</v>
      </c>
      <c r="CI272">
        <v>0</v>
      </c>
      <c r="CJ272">
        <v>0</v>
      </c>
      <c r="CK272">
        <v>0</v>
      </c>
      <c r="CL272">
        <v>0</v>
      </c>
      <c r="CM272">
        <v>0</v>
      </c>
      <c r="CN272">
        <f t="shared" si="4"/>
        <v>12</v>
      </c>
    </row>
    <row r="273" spans="1:92" x14ac:dyDescent="0.35">
      <c r="A273" t="s">
        <v>365</v>
      </c>
      <c r="B273" t="s">
        <v>238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1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1</v>
      </c>
      <c r="U273">
        <v>0</v>
      </c>
      <c r="V273">
        <v>0</v>
      </c>
      <c r="W273">
        <v>1</v>
      </c>
      <c r="X273">
        <v>0</v>
      </c>
      <c r="Y273">
        <v>0</v>
      </c>
      <c r="Z273">
        <v>0</v>
      </c>
      <c r="AA273">
        <v>0</v>
      </c>
      <c r="AB273">
        <v>1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1</v>
      </c>
      <c r="AV273">
        <v>0</v>
      </c>
      <c r="AW273">
        <v>0</v>
      </c>
      <c r="AX273">
        <v>1</v>
      </c>
      <c r="AY273">
        <v>0</v>
      </c>
      <c r="AZ273">
        <v>0</v>
      </c>
      <c r="BA273">
        <v>0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1</v>
      </c>
      <c r="BH273">
        <v>3</v>
      </c>
      <c r="BI273">
        <v>0</v>
      </c>
      <c r="BJ273">
        <v>0</v>
      </c>
      <c r="BK273">
        <v>0</v>
      </c>
      <c r="BL273">
        <v>0</v>
      </c>
      <c r="BM273">
        <v>1</v>
      </c>
      <c r="BN273">
        <v>0</v>
      </c>
      <c r="BO273">
        <v>0</v>
      </c>
      <c r="BP273">
        <v>1</v>
      </c>
      <c r="BQ273">
        <v>0</v>
      </c>
      <c r="BR273">
        <v>0</v>
      </c>
      <c r="BS273">
        <v>0</v>
      </c>
      <c r="BT273">
        <v>0</v>
      </c>
      <c r="BU273">
        <v>0</v>
      </c>
      <c r="BV273">
        <v>0</v>
      </c>
      <c r="BW273">
        <v>0</v>
      </c>
      <c r="BX273">
        <v>0</v>
      </c>
      <c r="BY273">
        <v>0</v>
      </c>
      <c r="BZ273">
        <v>0</v>
      </c>
      <c r="CA273">
        <v>0</v>
      </c>
      <c r="CB273">
        <v>0</v>
      </c>
      <c r="CC273">
        <v>0</v>
      </c>
      <c r="CD273">
        <v>0</v>
      </c>
      <c r="CE273">
        <v>0</v>
      </c>
      <c r="CF273">
        <v>0</v>
      </c>
      <c r="CG273">
        <v>0</v>
      </c>
      <c r="CH273">
        <v>0</v>
      </c>
      <c r="CI273">
        <v>1</v>
      </c>
      <c r="CJ273">
        <v>0</v>
      </c>
      <c r="CK273">
        <v>0</v>
      </c>
      <c r="CL273">
        <v>0</v>
      </c>
      <c r="CM273">
        <v>1</v>
      </c>
      <c r="CN273">
        <f t="shared" si="4"/>
        <v>14</v>
      </c>
    </row>
    <row r="274" spans="1:92" x14ac:dyDescent="0.35">
      <c r="A274" t="s">
        <v>366</v>
      </c>
      <c r="B274" t="s">
        <v>238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1</v>
      </c>
      <c r="N274">
        <v>0</v>
      </c>
      <c r="O274">
        <v>0</v>
      </c>
      <c r="P274">
        <v>0</v>
      </c>
      <c r="Q274">
        <v>1</v>
      </c>
      <c r="R274">
        <v>0</v>
      </c>
      <c r="S274">
        <v>0</v>
      </c>
      <c r="T274">
        <v>0</v>
      </c>
      <c r="U274">
        <v>4</v>
      </c>
      <c r="V274">
        <v>0</v>
      </c>
      <c r="W274">
        <v>1</v>
      </c>
      <c r="X274">
        <v>0</v>
      </c>
      <c r="Y274">
        <v>1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1</v>
      </c>
      <c r="AT274">
        <v>0</v>
      </c>
      <c r="AU274">
        <v>0</v>
      </c>
      <c r="AV274">
        <v>1</v>
      </c>
      <c r="AW274">
        <v>0</v>
      </c>
      <c r="AX274">
        <v>1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1</v>
      </c>
      <c r="BI274">
        <v>0</v>
      </c>
      <c r="BJ274">
        <v>0</v>
      </c>
      <c r="BK274">
        <v>0</v>
      </c>
      <c r="BL274">
        <v>0</v>
      </c>
      <c r="BM274">
        <v>1</v>
      </c>
      <c r="BN274">
        <v>0</v>
      </c>
      <c r="BO274">
        <v>0</v>
      </c>
      <c r="BP274">
        <v>1</v>
      </c>
      <c r="BQ274">
        <v>0</v>
      </c>
      <c r="BR274">
        <v>0</v>
      </c>
      <c r="BS274">
        <v>0</v>
      </c>
      <c r="BT274">
        <v>0</v>
      </c>
      <c r="BU274">
        <v>0</v>
      </c>
      <c r="BV274">
        <v>0</v>
      </c>
      <c r="BW274">
        <v>0</v>
      </c>
      <c r="BX274">
        <v>0</v>
      </c>
      <c r="BY274">
        <v>0</v>
      </c>
      <c r="BZ274">
        <v>0</v>
      </c>
      <c r="CA274">
        <v>0</v>
      </c>
      <c r="CB274">
        <v>0</v>
      </c>
      <c r="CC274">
        <v>0</v>
      </c>
      <c r="CD274">
        <v>1</v>
      </c>
      <c r="CE274">
        <v>0</v>
      </c>
      <c r="CF274">
        <v>0</v>
      </c>
      <c r="CG274">
        <v>0</v>
      </c>
      <c r="CH274">
        <v>0</v>
      </c>
      <c r="CI274">
        <v>0</v>
      </c>
      <c r="CJ274">
        <v>0</v>
      </c>
      <c r="CK274">
        <v>0</v>
      </c>
      <c r="CL274">
        <v>0</v>
      </c>
      <c r="CM274">
        <v>0</v>
      </c>
      <c r="CN274">
        <f t="shared" si="4"/>
        <v>15</v>
      </c>
    </row>
    <row r="275" spans="1:92" x14ac:dyDescent="0.35">
      <c r="A275" t="s">
        <v>367</v>
      </c>
      <c r="B275" t="s">
        <v>238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1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  <c r="AY275">
        <v>1</v>
      </c>
      <c r="AZ275">
        <v>1</v>
      </c>
      <c r="BA275">
        <v>0</v>
      </c>
      <c r="BB275">
        <v>0</v>
      </c>
      <c r="BC275">
        <v>0</v>
      </c>
      <c r="BD275">
        <v>0</v>
      </c>
      <c r="BE275">
        <v>1</v>
      </c>
      <c r="BF275">
        <v>0</v>
      </c>
      <c r="BG275">
        <v>0</v>
      </c>
      <c r="BH275">
        <v>1</v>
      </c>
      <c r="BI275">
        <v>0</v>
      </c>
      <c r="BJ275">
        <v>0</v>
      </c>
      <c r="BK275">
        <v>0</v>
      </c>
      <c r="BL275">
        <v>1</v>
      </c>
      <c r="BM275">
        <v>0</v>
      </c>
      <c r="BN275">
        <v>0</v>
      </c>
      <c r="BO275">
        <v>0</v>
      </c>
      <c r="BP275">
        <v>0</v>
      </c>
      <c r="BQ275">
        <v>0</v>
      </c>
      <c r="BR275">
        <v>0</v>
      </c>
      <c r="BS275">
        <v>0</v>
      </c>
      <c r="BT275">
        <v>0</v>
      </c>
      <c r="BU275">
        <v>0</v>
      </c>
      <c r="BV275">
        <v>0</v>
      </c>
      <c r="BW275">
        <v>0</v>
      </c>
      <c r="BX275">
        <v>0</v>
      </c>
      <c r="BY275">
        <v>0</v>
      </c>
      <c r="BZ275">
        <v>0</v>
      </c>
      <c r="CA275">
        <v>0</v>
      </c>
      <c r="CB275">
        <v>0</v>
      </c>
      <c r="CC275">
        <v>0</v>
      </c>
      <c r="CD275">
        <v>0</v>
      </c>
      <c r="CE275">
        <v>0</v>
      </c>
      <c r="CF275">
        <v>0</v>
      </c>
      <c r="CG275">
        <v>0</v>
      </c>
      <c r="CH275">
        <v>0</v>
      </c>
      <c r="CI275">
        <v>0</v>
      </c>
      <c r="CJ275">
        <v>0</v>
      </c>
      <c r="CK275">
        <v>0</v>
      </c>
      <c r="CL275">
        <v>0</v>
      </c>
      <c r="CM275">
        <v>0</v>
      </c>
      <c r="CN275">
        <f t="shared" si="4"/>
        <v>6</v>
      </c>
    </row>
    <row r="276" spans="1:92" x14ac:dyDescent="0.35">
      <c r="A276" t="s">
        <v>368</v>
      </c>
      <c r="B276" t="s">
        <v>238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1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1</v>
      </c>
      <c r="U276">
        <v>0</v>
      </c>
      <c r="V276">
        <v>0</v>
      </c>
      <c r="W276">
        <v>1</v>
      </c>
      <c r="X276">
        <v>0</v>
      </c>
      <c r="Y276">
        <v>1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1</v>
      </c>
      <c r="AJ276">
        <v>0</v>
      </c>
      <c r="AK276">
        <v>0</v>
      </c>
      <c r="AL276">
        <v>0</v>
      </c>
      <c r="AM276">
        <v>2</v>
      </c>
      <c r="AN276">
        <v>0</v>
      </c>
      <c r="AO276">
        <v>0</v>
      </c>
      <c r="AP276">
        <v>0</v>
      </c>
      <c r="AQ276">
        <v>1</v>
      </c>
      <c r="AR276">
        <v>0</v>
      </c>
      <c r="AS276">
        <v>0</v>
      </c>
      <c r="AT276">
        <v>6</v>
      </c>
      <c r="AU276">
        <v>0</v>
      </c>
      <c r="AV276">
        <v>0</v>
      </c>
      <c r="AW276">
        <v>1</v>
      </c>
      <c r="AX276">
        <v>0</v>
      </c>
      <c r="AY276">
        <v>1</v>
      </c>
      <c r="AZ276">
        <v>0</v>
      </c>
      <c r="BA276">
        <v>0</v>
      </c>
      <c r="BB276">
        <v>0</v>
      </c>
      <c r="BC276">
        <v>0</v>
      </c>
      <c r="BD276">
        <v>0</v>
      </c>
      <c r="BE276">
        <v>0</v>
      </c>
      <c r="BF276">
        <v>0</v>
      </c>
      <c r="BG276">
        <v>0</v>
      </c>
      <c r="BH276">
        <v>2</v>
      </c>
      <c r="BI276">
        <v>1</v>
      </c>
      <c r="BJ276">
        <v>0</v>
      </c>
      <c r="BK276">
        <v>0</v>
      </c>
      <c r="BL276">
        <v>0</v>
      </c>
      <c r="BM276">
        <v>0</v>
      </c>
      <c r="BN276">
        <v>0</v>
      </c>
      <c r="BO276">
        <v>0</v>
      </c>
      <c r="BP276">
        <v>0</v>
      </c>
      <c r="BQ276">
        <v>0</v>
      </c>
      <c r="BR276">
        <v>0</v>
      </c>
      <c r="BS276">
        <v>0</v>
      </c>
      <c r="BT276">
        <v>0</v>
      </c>
      <c r="BU276">
        <v>0</v>
      </c>
      <c r="BV276">
        <v>0</v>
      </c>
      <c r="BW276">
        <v>0</v>
      </c>
      <c r="BX276">
        <v>0</v>
      </c>
      <c r="BY276">
        <v>0</v>
      </c>
      <c r="BZ276">
        <v>0</v>
      </c>
      <c r="CA276">
        <v>0</v>
      </c>
      <c r="CB276">
        <v>0</v>
      </c>
      <c r="CC276">
        <v>0</v>
      </c>
      <c r="CD276">
        <v>0</v>
      </c>
      <c r="CE276">
        <v>0</v>
      </c>
      <c r="CF276">
        <v>0</v>
      </c>
      <c r="CG276">
        <v>0</v>
      </c>
      <c r="CH276">
        <v>0</v>
      </c>
      <c r="CI276">
        <v>0</v>
      </c>
      <c r="CJ276">
        <v>0</v>
      </c>
      <c r="CK276">
        <v>1</v>
      </c>
      <c r="CL276">
        <v>0</v>
      </c>
      <c r="CM276">
        <v>2</v>
      </c>
      <c r="CN276">
        <f t="shared" si="4"/>
        <v>22</v>
      </c>
    </row>
    <row r="277" spans="1:92" x14ac:dyDescent="0.35">
      <c r="A277" t="s">
        <v>369</v>
      </c>
      <c r="B277" t="s">
        <v>238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1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1</v>
      </c>
      <c r="AK277">
        <v>0</v>
      </c>
      <c r="AL277">
        <v>0</v>
      </c>
      <c r="AM277">
        <v>2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1</v>
      </c>
      <c r="AX277">
        <v>0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1</v>
      </c>
      <c r="BE277">
        <v>0</v>
      </c>
      <c r="BF277">
        <v>0</v>
      </c>
      <c r="BG277">
        <v>0</v>
      </c>
      <c r="BH277">
        <v>2</v>
      </c>
      <c r="BI277">
        <v>0</v>
      </c>
      <c r="BJ277">
        <v>0</v>
      </c>
      <c r="BK277">
        <v>0</v>
      </c>
      <c r="BL277">
        <v>1</v>
      </c>
      <c r="BM277">
        <v>0</v>
      </c>
      <c r="BN277">
        <v>0</v>
      </c>
      <c r="BO277">
        <v>0</v>
      </c>
      <c r="BP277">
        <v>1</v>
      </c>
      <c r="BQ277">
        <v>0</v>
      </c>
      <c r="BR277">
        <v>0</v>
      </c>
      <c r="BS277">
        <v>0</v>
      </c>
      <c r="BT277">
        <v>0</v>
      </c>
      <c r="BU277">
        <v>0</v>
      </c>
      <c r="BV277">
        <v>0</v>
      </c>
      <c r="BW277">
        <v>0</v>
      </c>
      <c r="BX277">
        <v>0</v>
      </c>
      <c r="BY277">
        <v>0</v>
      </c>
      <c r="BZ277">
        <v>0</v>
      </c>
      <c r="CA277">
        <v>0</v>
      </c>
      <c r="CB277">
        <v>0</v>
      </c>
      <c r="CC277">
        <v>0</v>
      </c>
      <c r="CD277">
        <v>0</v>
      </c>
      <c r="CE277">
        <v>0</v>
      </c>
      <c r="CF277">
        <v>0</v>
      </c>
      <c r="CG277">
        <v>0</v>
      </c>
      <c r="CH277">
        <v>0</v>
      </c>
      <c r="CI277">
        <v>1</v>
      </c>
      <c r="CJ277">
        <v>0</v>
      </c>
      <c r="CK277">
        <v>0</v>
      </c>
      <c r="CL277">
        <v>1</v>
      </c>
      <c r="CM277">
        <v>0</v>
      </c>
      <c r="CN277">
        <f t="shared" si="4"/>
        <v>12</v>
      </c>
    </row>
    <row r="278" spans="1:92" x14ac:dyDescent="0.35">
      <c r="A278" t="s">
        <v>370</v>
      </c>
      <c r="B278" t="s">
        <v>238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1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1</v>
      </c>
      <c r="U278">
        <v>0</v>
      </c>
      <c r="V278">
        <v>0</v>
      </c>
      <c r="W278">
        <v>2</v>
      </c>
      <c r="X278">
        <v>0</v>
      </c>
      <c r="Y278">
        <v>0</v>
      </c>
      <c r="Z278">
        <v>0</v>
      </c>
      <c r="AA278">
        <v>0</v>
      </c>
      <c r="AB278">
        <v>1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1</v>
      </c>
      <c r="AJ278">
        <v>0</v>
      </c>
      <c r="AK278">
        <v>0</v>
      </c>
      <c r="AL278">
        <v>2</v>
      </c>
      <c r="AM278">
        <v>0</v>
      </c>
      <c r="AN278">
        <v>0</v>
      </c>
      <c r="AO278">
        <v>0</v>
      </c>
      <c r="AP278">
        <v>0</v>
      </c>
      <c r="AQ278">
        <v>1</v>
      </c>
      <c r="AR278">
        <v>0</v>
      </c>
      <c r="AS278">
        <v>1</v>
      </c>
      <c r="AT278">
        <v>1</v>
      </c>
      <c r="AU278">
        <v>0</v>
      </c>
      <c r="AV278">
        <v>0</v>
      </c>
      <c r="AW278">
        <v>0</v>
      </c>
      <c r="AX278">
        <v>1</v>
      </c>
      <c r="AY278">
        <v>0</v>
      </c>
      <c r="AZ278">
        <v>1</v>
      </c>
      <c r="BA278">
        <v>0</v>
      </c>
      <c r="BB278">
        <v>0</v>
      </c>
      <c r="BC278">
        <v>0</v>
      </c>
      <c r="BD278">
        <v>1</v>
      </c>
      <c r="BE278">
        <v>0</v>
      </c>
      <c r="BF278">
        <v>1</v>
      </c>
      <c r="BG278">
        <v>0</v>
      </c>
      <c r="BH278">
        <v>2</v>
      </c>
      <c r="BI278">
        <v>0</v>
      </c>
      <c r="BJ278">
        <v>0</v>
      </c>
      <c r="BK278">
        <v>0</v>
      </c>
      <c r="BL278">
        <v>0</v>
      </c>
      <c r="BM278">
        <v>1</v>
      </c>
      <c r="BN278">
        <v>0</v>
      </c>
      <c r="BO278">
        <v>0</v>
      </c>
      <c r="BP278">
        <v>1</v>
      </c>
      <c r="BQ278">
        <v>0</v>
      </c>
      <c r="BR278">
        <v>0</v>
      </c>
      <c r="BS278">
        <v>0</v>
      </c>
      <c r="BT278">
        <v>0</v>
      </c>
      <c r="BU278">
        <v>0</v>
      </c>
      <c r="BV278">
        <v>0</v>
      </c>
      <c r="BW278">
        <v>0</v>
      </c>
      <c r="BX278">
        <v>0</v>
      </c>
      <c r="BY278">
        <v>0</v>
      </c>
      <c r="BZ278">
        <v>0</v>
      </c>
      <c r="CA278">
        <v>0</v>
      </c>
      <c r="CB278">
        <v>0</v>
      </c>
      <c r="CC278">
        <v>0</v>
      </c>
      <c r="CD278">
        <v>0</v>
      </c>
      <c r="CE278">
        <v>0</v>
      </c>
      <c r="CF278">
        <v>0</v>
      </c>
      <c r="CG278">
        <v>0</v>
      </c>
      <c r="CH278">
        <v>0</v>
      </c>
      <c r="CI278">
        <v>0</v>
      </c>
      <c r="CJ278">
        <v>0</v>
      </c>
      <c r="CK278">
        <v>0</v>
      </c>
      <c r="CL278">
        <v>0</v>
      </c>
      <c r="CM278">
        <v>0</v>
      </c>
      <c r="CN278">
        <f t="shared" si="4"/>
        <v>19</v>
      </c>
    </row>
    <row r="279" spans="1:92" x14ac:dyDescent="0.35">
      <c r="A279" t="s">
        <v>371</v>
      </c>
      <c r="B279" t="s">
        <v>238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1</v>
      </c>
      <c r="N279">
        <v>0</v>
      </c>
      <c r="O279">
        <v>0</v>
      </c>
      <c r="P279">
        <v>0</v>
      </c>
      <c r="Q279">
        <v>1</v>
      </c>
      <c r="R279">
        <v>0</v>
      </c>
      <c r="S279">
        <v>0</v>
      </c>
      <c r="T279">
        <v>2</v>
      </c>
      <c r="U279">
        <v>0</v>
      </c>
      <c r="V279">
        <v>0</v>
      </c>
      <c r="W279">
        <v>1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2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1</v>
      </c>
      <c r="AV279">
        <v>0</v>
      </c>
      <c r="AW279">
        <v>0</v>
      </c>
      <c r="AX279">
        <v>1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0</v>
      </c>
      <c r="BE279">
        <v>0</v>
      </c>
      <c r="BF279">
        <v>0</v>
      </c>
      <c r="BG279">
        <v>0</v>
      </c>
      <c r="BH279">
        <v>1</v>
      </c>
      <c r="BI279">
        <v>0</v>
      </c>
      <c r="BJ279">
        <v>0</v>
      </c>
      <c r="BK279">
        <v>0</v>
      </c>
      <c r="BL279">
        <v>0</v>
      </c>
      <c r="BM279">
        <v>1</v>
      </c>
      <c r="BN279">
        <v>0</v>
      </c>
      <c r="BO279">
        <v>0</v>
      </c>
      <c r="BP279">
        <v>1</v>
      </c>
      <c r="BQ279">
        <v>0</v>
      </c>
      <c r="BR279">
        <v>1</v>
      </c>
      <c r="BS279">
        <v>0</v>
      </c>
      <c r="BT279">
        <v>0</v>
      </c>
      <c r="BU279">
        <v>0</v>
      </c>
      <c r="BV279">
        <v>0</v>
      </c>
      <c r="BW279">
        <v>0</v>
      </c>
      <c r="BX279">
        <v>0</v>
      </c>
      <c r="BY279">
        <v>0</v>
      </c>
      <c r="BZ279">
        <v>0</v>
      </c>
      <c r="CA279">
        <v>0</v>
      </c>
      <c r="CB279">
        <v>0</v>
      </c>
      <c r="CC279">
        <v>0</v>
      </c>
      <c r="CD279">
        <v>1</v>
      </c>
      <c r="CE279">
        <v>0</v>
      </c>
      <c r="CF279">
        <v>0</v>
      </c>
      <c r="CG279">
        <v>0</v>
      </c>
      <c r="CH279">
        <v>0</v>
      </c>
      <c r="CI279">
        <v>0</v>
      </c>
      <c r="CJ279">
        <v>0</v>
      </c>
      <c r="CK279">
        <v>0</v>
      </c>
      <c r="CL279">
        <v>0</v>
      </c>
      <c r="CM279">
        <v>0</v>
      </c>
      <c r="CN279">
        <f t="shared" si="4"/>
        <v>14</v>
      </c>
    </row>
    <row r="280" spans="1:92" x14ac:dyDescent="0.35">
      <c r="A280" t="s">
        <v>372</v>
      </c>
      <c r="B280" t="s">
        <v>238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1</v>
      </c>
      <c r="S280">
        <v>0</v>
      </c>
      <c r="T280">
        <v>1</v>
      </c>
      <c r="U280">
        <v>0</v>
      </c>
      <c r="V280">
        <v>0</v>
      </c>
      <c r="W280">
        <v>1</v>
      </c>
      <c r="X280">
        <v>0</v>
      </c>
      <c r="Y280">
        <v>0</v>
      </c>
      <c r="Z280">
        <v>0</v>
      </c>
      <c r="AA280">
        <v>0</v>
      </c>
      <c r="AB280">
        <v>1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1</v>
      </c>
      <c r="AI280">
        <v>0</v>
      </c>
      <c r="AJ280">
        <v>0</v>
      </c>
      <c r="AK280">
        <v>0</v>
      </c>
      <c r="AL280">
        <v>0</v>
      </c>
      <c r="AM280">
        <v>2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1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0</v>
      </c>
      <c r="BE280">
        <v>0</v>
      </c>
      <c r="BF280">
        <v>0</v>
      </c>
      <c r="BG280">
        <v>0</v>
      </c>
      <c r="BH280">
        <v>1</v>
      </c>
      <c r="BI280">
        <v>0</v>
      </c>
      <c r="BJ280">
        <v>0</v>
      </c>
      <c r="BK280">
        <v>0</v>
      </c>
      <c r="BL280">
        <v>0</v>
      </c>
      <c r="BM280">
        <v>1</v>
      </c>
      <c r="BN280">
        <v>0</v>
      </c>
      <c r="BO280">
        <v>0</v>
      </c>
      <c r="BP280">
        <v>1</v>
      </c>
      <c r="BQ280">
        <v>0</v>
      </c>
      <c r="BR280">
        <v>0</v>
      </c>
      <c r="BS280">
        <v>0</v>
      </c>
      <c r="BT280">
        <v>0</v>
      </c>
      <c r="BU280">
        <v>0</v>
      </c>
      <c r="BV280">
        <v>0</v>
      </c>
      <c r="BW280">
        <v>0</v>
      </c>
      <c r="BX280">
        <v>0</v>
      </c>
      <c r="BY280">
        <v>0</v>
      </c>
      <c r="BZ280">
        <v>0</v>
      </c>
      <c r="CA280">
        <v>0</v>
      </c>
      <c r="CB280">
        <v>0</v>
      </c>
      <c r="CC280">
        <v>0</v>
      </c>
      <c r="CD280">
        <v>1</v>
      </c>
      <c r="CE280">
        <v>0</v>
      </c>
      <c r="CF280">
        <v>0</v>
      </c>
      <c r="CG280">
        <v>0</v>
      </c>
      <c r="CH280">
        <v>0</v>
      </c>
      <c r="CI280">
        <v>0</v>
      </c>
      <c r="CJ280">
        <v>0</v>
      </c>
      <c r="CK280">
        <v>0</v>
      </c>
      <c r="CL280">
        <v>0</v>
      </c>
      <c r="CM280">
        <v>0</v>
      </c>
      <c r="CN280">
        <f t="shared" si="4"/>
        <v>12</v>
      </c>
    </row>
    <row r="281" spans="1:92" x14ac:dyDescent="0.35">
      <c r="A281" t="s">
        <v>373</v>
      </c>
      <c r="B281" t="s">
        <v>238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1</v>
      </c>
      <c r="N281">
        <v>0</v>
      </c>
      <c r="O281">
        <v>0</v>
      </c>
      <c r="P281">
        <v>0</v>
      </c>
      <c r="Q281">
        <v>0</v>
      </c>
      <c r="R281">
        <v>2</v>
      </c>
      <c r="S281">
        <v>1</v>
      </c>
      <c r="T281">
        <v>0</v>
      </c>
      <c r="U281">
        <v>0</v>
      </c>
      <c r="V281">
        <v>0</v>
      </c>
      <c r="W281">
        <v>1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2</v>
      </c>
      <c r="AM281">
        <v>0</v>
      </c>
      <c r="AN281">
        <v>1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2</v>
      </c>
      <c r="AZ281">
        <v>0</v>
      </c>
      <c r="BA281">
        <v>0</v>
      </c>
      <c r="BB281">
        <v>2</v>
      </c>
      <c r="BC281">
        <v>0</v>
      </c>
      <c r="BD281">
        <v>1</v>
      </c>
      <c r="BE281">
        <v>0</v>
      </c>
      <c r="BF281">
        <v>1</v>
      </c>
      <c r="BG281">
        <v>0</v>
      </c>
      <c r="BH281">
        <v>2</v>
      </c>
      <c r="BI281">
        <v>0</v>
      </c>
      <c r="BJ281">
        <v>0</v>
      </c>
      <c r="BK281">
        <v>0</v>
      </c>
      <c r="BL281">
        <v>2</v>
      </c>
      <c r="BM281">
        <v>0</v>
      </c>
      <c r="BN281">
        <v>1</v>
      </c>
      <c r="BO281">
        <v>0</v>
      </c>
      <c r="BP281">
        <v>0</v>
      </c>
      <c r="BQ281">
        <v>1</v>
      </c>
      <c r="BR281">
        <v>1</v>
      </c>
      <c r="BS281">
        <v>0</v>
      </c>
      <c r="BT281">
        <v>0</v>
      </c>
      <c r="BU281">
        <v>0</v>
      </c>
      <c r="BV281">
        <v>0</v>
      </c>
      <c r="BW281">
        <v>0</v>
      </c>
      <c r="BX281">
        <v>0</v>
      </c>
      <c r="BY281">
        <v>0</v>
      </c>
      <c r="BZ281">
        <v>0</v>
      </c>
      <c r="CA281">
        <v>0</v>
      </c>
      <c r="CB281">
        <v>0</v>
      </c>
      <c r="CC281">
        <v>0</v>
      </c>
      <c r="CD281">
        <v>0</v>
      </c>
      <c r="CE281">
        <v>0</v>
      </c>
      <c r="CF281">
        <v>0</v>
      </c>
      <c r="CG281">
        <v>0</v>
      </c>
      <c r="CH281">
        <v>0</v>
      </c>
      <c r="CI281">
        <v>0</v>
      </c>
      <c r="CJ281">
        <v>0</v>
      </c>
      <c r="CK281">
        <v>0</v>
      </c>
      <c r="CL281">
        <v>0</v>
      </c>
      <c r="CM281">
        <v>0</v>
      </c>
      <c r="CN281">
        <f t="shared" si="4"/>
        <v>21</v>
      </c>
    </row>
    <row r="282" spans="1:92" x14ac:dyDescent="0.35">
      <c r="A282" t="s">
        <v>374</v>
      </c>
      <c r="B282" t="s">
        <v>238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1</v>
      </c>
      <c r="N282">
        <v>0</v>
      </c>
      <c r="O282">
        <v>0</v>
      </c>
      <c r="P282">
        <v>0</v>
      </c>
      <c r="Q282">
        <v>1</v>
      </c>
      <c r="R282">
        <v>0</v>
      </c>
      <c r="S282">
        <v>0</v>
      </c>
      <c r="T282">
        <v>2</v>
      </c>
      <c r="U282">
        <v>0</v>
      </c>
      <c r="V282">
        <v>1</v>
      </c>
      <c r="W282">
        <v>1</v>
      </c>
      <c r="X282">
        <v>0</v>
      </c>
      <c r="Y282">
        <v>1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2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1</v>
      </c>
      <c r="AY282">
        <v>0</v>
      </c>
      <c r="AZ282">
        <v>0</v>
      </c>
      <c r="BA282">
        <v>0</v>
      </c>
      <c r="BB282">
        <v>0</v>
      </c>
      <c r="BC282">
        <v>0</v>
      </c>
      <c r="BD282">
        <v>0</v>
      </c>
      <c r="BE282">
        <v>0</v>
      </c>
      <c r="BF282">
        <v>0</v>
      </c>
      <c r="BG282">
        <v>0</v>
      </c>
      <c r="BH282">
        <v>1</v>
      </c>
      <c r="BI282">
        <v>0</v>
      </c>
      <c r="BJ282">
        <v>0</v>
      </c>
      <c r="BK282">
        <v>1</v>
      </c>
      <c r="BL282">
        <v>0</v>
      </c>
      <c r="BM282">
        <v>1</v>
      </c>
      <c r="BN282">
        <v>0</v>
      </c>
      <c r="BO282">
        <v>0</v>
      </c>
      <c r="BP282">
        <v>0</v>
      </c>
      <c r="BQ282">
        <v>1</v>
      </c>
      <c r="BR282">
        <v>0</v>
      </c>
      <c r="BS282">
        <v>0</v>
      </c>
      <c r="BT282">
        <v>0</v>
      </c>
      <c r="BU282">
        <v>0</v>
      </c>
      <c r="BV282">
        <v>0</v>
      </c>
      <c r="BW282">
        <v>0</v>
      </c>
      <c r="BX282">
        <v>0</v>
      </c>
      <c r="BY282">
        <v>0</v>
      </c>
      <c r="BZ282">
        <v>0</v>
      </c>
      <c r="CA282">
        <v>0</v>
      </c>
      <c r="CB282">
        <v>0</v>
      </c>
      <c r="CC282">
        <v>0</v>
      </c>
      <c r="CD282">
        <v>1</v>
      </c>
      <c r="CE282">
        <v>0</v>
      </c>
      <c r="CF282">
        <v>0</v>
      </c>
      <c r="CG282">
        <v>0</v>
      </c>
      <c r="CH282">
        <v>0</v>
      </c>
      <c r="CI282">
        <v>0</v>
      </c>
      <c r="CJ282">
        <v>0</v>
      </c>
      <c r="CK282">
        <v>0</v>
      </c>
      <c r="CL282">
        <v>0</v>
      </c>
      <c r="CM282">
        <v>0</v>
      </c>
      <c r="CN282">
        <f t="shared" si="4"/>
        <v>15</v>
      </c>
    </row>
    <row r="283" spans="1:92" x14ac:dyDescent="0.35">
      <c r="A283" t="s">
        <v>375</v>
      </c>
      <c r="B283" t="s">
        <v>238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1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1</v>
      </c>
      <c r="X283">
        <v>0</v>
      </c>
      <c r="Y283">
        <v>0</v>
      </c>
      <c r="Z283">
        <v>0</v>
      </c>
      <c r="AA283">
        <v>0</v>
      </c>
      <c r="AB283">
        <v>1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1</v>
      </c>
      <c r="AU283">
        <v>0</v>
      </c>
      <c r="AV283">
        <v>0</v>
      </c>
      <c r="AW283">
        <v>0</v>
      </c>
      <c r="AX283">
        <v>0</v>
      </c>
      <c r="AY283">
        <v>1</v>
      </c>
      <c r="AZ283">
        <v>0</v>
      </c>
      <c r="BA283">
        <v>0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v>0</v>
      </c>
      <c r="BH283">
        <v>2</v>
      </c>
      <c r="BI283">
        <v>0</v>
      </c>
      <c r="BJ283">
        <v>0</v>
      </c>
      <c r="BK283">
        <v>0</v>
      </c>
      <c r="BL283">
        <v>1</v>
      </c>
      <c r="BM283">
        <v>0</v>
      </c>
      <c r="BN283">
        <v>0</v>
      </c>
      <c r="BO283">
        <v>0</v>
      </c>
      <c r="BP283">
        <v>0</v>
      </c>
      <c r="BQ283">
        <v>0</v>
      </c>
      <c r="BR283">
        <v>0</v>
      </c>
      <c r="BS283">
        <v>0</v>
      </c>
      <c r="BT283">
        <v>0</v>
      </c>
      <c r="BU283">
        <v>0</v>
      </c>
      <c r="BV283">
        <v>0</v>
      </c>
      <c r="BW283">
        <v>1</v>
      </c>
      <c r="BX283">
        <v>0</v>
      </c>
      <c r="BY283">
        <v>0</v>
      </c>
      <c r="BZ283">
        <v>0</v>
      </c>
      <c r="CA283">
        <v>0</v>
      </c>
      <c r="CB283">
        <v>0</v>
      </c>
      <c r="CC283">
        <v>0</v>
      </c>
      <c r="CD283">
        <v>0</v>
      </c>
      <c r="CE283">
        <v>0</v>
      </c>
      <c r="CF283">
        <v>0</v>
      </c>
      <c r="CG283">
        <v>0</v>
      </c>
      <c r="CH283">
        <v>0</v>
      </c>
      <c r="CI283">
        <v>1</v>
      </c>
      <c r="CJ283">
        <v>0</v>
      </c>
      <c r="CK283">
        <v>0</v>
      </c>
      <c r="CL283">
        <v>0</v>
      </c>
      <c r="CM283">
        <v>0</v>
      </c>
      <c r="CN283">
        <f t="shared" si="4"/>
        <v>10</v>
      </c>
    </row>
    <row r="284" spans="1:92" x14ac:dyDescent="0.35">
      <c r="A284" t="s">
        <v>376</v>
      </c>
      <c r="B284" t="s">
        <v>238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1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1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0</v>
      </c>
      <c r="AY284">
        <v>0</v>
      </c>
      <c r="AZ284">
        <v>1</v>
      </c>
      <c r="BA284">
        <v>0</v>
      </c>
      <c r="BB284">
        <v>0</v>
      </c>
      <c r="BC284">
        <v>0</v>
      </c>
      <c r="BD284">
        <v>0</v>
      </c>
      <c r="BE284">
        <v>1</v>
      </c>
      <c r="BF284">
        <v>0</v>
      </c>
      <c r="BG284">
        <v>0</v>
      </c>
      <c r="BH284">
        <v>0</v>
      </c>
      <c r="BI284">
        <v>0</v>
      </c>
      <c r="BJ284">
        <v>0</v>
      </c>
      <c r="BK284">
        <v>0</v>
      </c>
      <c r="BL284">
        <v>0</v>
      </c>
      <c r="BM284">
        <v>0</v>
      </c>
      <c r="BN284">
        <v>1</v>
      </c>
      <c r="BO284">
        <v>0</v>
      </c>
      <c r="BP284">
        <v>0</v>
      </c>
      <c r="BQ284">
        <v>1</v>
      </c>
      <c r="BR284">
        <v>0</v>
      </c>
      <c r="BS284">
        <v>0</v>
      </c>
      <c r="BT284">
        <v>0</v>
      </c>
      <c r="BU284">
        <v>0</v>
      </c>
      <c r="BV284">
        <v>0</v>
      </c>
      <c r="BW284">
        <v>0</v>
      </c>
      <c r="BX284">
        <v>0</v>
      </c>
      <c r="BY284">
        <v>0</v>
      </c>
      <c r="BZ284">
        <v>0</v>
      </c>
      <c r="CA284">
        <v>0</v>
      </c>
      <c r="CB284">
        <v>0</v>
      </c>
      <c r="CC284">
        <v>0</v>
      </c>
      <c r="CD284">
        <v>0</v>
      </c>
      <c r="CE284">
        <v>0</v>
      </c>
      <c r="CF284">
        <v>0</v>
      </c>
      <c r="CG284">
        <v>0</v>
      </c>
      <c r="CH284">
        <v>0</v>
      </c>
      <c r="CI284">
        <v>0</v>
      </c>
      <c r="CJ284">
        <v>0</v>
      </c>
      <c r="CK284">
        <v>0</v>
      </c>
      <c r="CL284">
        <v>0</v>
      </c>
      <c r="CM284">
        <v>0</v>
      </c>
      <c r="CN284">
        <f t="shared" si="4"/>
        <v>6</v>
      </c>
    </row>
    <row r="285" spans="1:92" x14ac:dyDescent="0.35">
      <c r="A285" t="s">
        <v>377</v>
      </c>
      <c r="B285" t="s">
        <v>238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1</v>
      </c>
      <c r="N285">
        <v>1</v>
      </c>
      <c r="O285">
        <v>0</v>
      </c>
      <c r="P285">
        <v>0</v>
      </c>
      <c r="Q285">
        <v>0</v>
      </c>
      <c r="R285">
        <v>0</v>
      </c>
      <c r="S285">
        <v>3</v>
      </c>
      <c r="T285">
        <v>0</v>
      </c>
      <c r="U285">
        <v>0</v>
      </c>
      <c r="V285">
        <v>0</v>
      </c>
      <c r="W285">
        <v>1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1</v>
      </c>
      <c r="AE285">
        <v>0</v>
      </c>
      <c r="AF285">
        <v>0</v>
      </c>
      <c r="AG285">
        <v>0</v>
      </c>
      <c r="AH285">
        <v>0</v>
      </c>
      <c r="AI285">
        <v>1</v>
      </c>
      <c r="AJ285">
        <v>0</v>
      </c>
      <c r="AK285">
        <v>2</v>
      </c>
      <c r="AL285">
        <v>0</v>
      </c>
      <c r="AM285">
        <v>2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3</v>
      </c>
      <c r="AU285">
        <v>0</v>
      </c>
      <c r="AV285">
        <v>0</v>
      </c>
      <c r="AW285">
        <v>0</v>
      </c>
      <c r="AX285">
        <v>1</v>
      </c>
      <c r="AY285">
        <v>0</v>
      </c>
      <c r="AZ285">
        <v>0</v>
      </c>
      <c r="BA285">
        <v>0</v>
      </c>
      <c r="BB285">
        <v>0</v>
      </c>
      <c r="BC285">
        <v>0</v>
      </c>
      <c r="BD285">
        <v>0</v>
      </c>
      <c r="BE285">
        <v>0</v>
      </c>
      <c r="BF285">
        <v>0</v>
      </c>
      <c r="BG285">
        <v>0</v>
      </c>
      <c r="BH285">
        <v>1</v>
      </c>
      <c r="BI285">
        <v>0</v>
      </c>
      <c r="BJ285">
        <v>0</v>
      </c>
      <c r="BK285">
        <v>0</v>
      </c>
      <c r="BL285">
        <v>0</v>
      </c>
      <c r="BM285">
        <v>0</v>
      </c>
      <c r="BN285">
        <v>1</v>
      </c>
      <c r="BO285">
        <v>0</v>
      </c>
      <c r="BP285">
        <v>1</v>
      </c>
      <c r="BQ285">
        <v>0</v>
      </c>
      <c r="BR285">
        <v>0</v>
      </c>
      <c r="BS285">
        <v>0</v>
      </c>
      <c r="BT285">
        <v>0</v>
      </c>
      <c r="BU285">
        <v>0</v>
      </c>
      <c r="BV285">
        <v>0</v>
      </c>
      <c r="BW285">
        <v>0</v>
      </c>
      <c r="BX285">
        <v>0</v>
      </c>
      <c r="BY285">
        <v>0</v>
      </c>
      <c r="BZ285">
        <v>0</v>
      </c>
      <c r="CA285">
        <v>0</v>
      </c>
      <c r="CB285">
        <v>0</v>
      </c>
      <c r="CC285">
        <v>0</v>
      </c>
      <c r="CD285">
        <v>0</v>
      </c>
      <c r="CE285">
        <v>0</v>
      </c>
      <c r="CF285">
        <v>0</v>
      </c>
      <c r="CG285">
        <v>0</v>
      </c>
      <c r="CH285">
        <v>0</v>
      </c>
      <c r="CI285">
        <v>0</v>
      </c>
      <c r="CJ285">
        <v>0</v>
      </c>
      <c r="CK285">
        <v>0</v>
      </c>
      <c r="CL285">
        <v>0</v>
      </c>
      <c r="CM285">
        <v>0</v>
      </c>
      <c r="CN285">
        <f t="shared" si="4"/>
        <v>19</v>
      </c>
    </row>
    <row r="286" spans="1:92" x14ac:dyDescent="0.35">
      <c r="A286" t="s">
        <v>378</v>
      </c>
      <c r="B286" t="s">
        <v>238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1</v>
      </c>
      <c r="O286">
        <v>0</v>
      </c>
      <c r="P286">
        <v>0</v>
      </c>
      <c r="Q286">
        <v>1</v>
      </c>
      <c r="R286">
        <v>1</v>
      </c>
      <c r="S286">
        <v>0</v>
      </c>
      <c r="T286">
        <v>0</v>
      </c>
      <c r="U286">
        <v>0</v>
      </c>
      <c r="V286">
        <v>0</v>
      </c>
      <c r="W286">
        <v>1</v>
      </c>
      <c r="X286">
        <v>0</v>
      </c>
      <c r="Y286">
        <v>0</v>
      </c>
      <c r="Z286">
        <v>0</v>
      </c>
      <c r="AA286">
        <v>0</v>
      </c>
      <c r="AB286">
        <v>1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1</v>
      </c>
      <c r="AJ286">
        <v>0</v>
      </c>
      <c r="AK286">
        <v>0</v>
      </c>
      <c r="AL286">
        <v>0</v>
      </c>
      <c r="AM286">
        <v>0</v>
      </c>
      <c r="AN286">
        <v>1</v>
      </c>
      <c r="AO286">
        <v>0</v>
      </c>
      <c r="AP286">
        <v>0</v>
      </c>
      <c r="AQ286">
        <v>0</v>
      </c>
      <c r="AR286">
        <v>0</v>
      </c>
      <c r="AS286">
        <v>1</v>
      </c>
      <c r="AT286">
        <v>1</v>
      </c>
      <c r="AU286">
        <v>0</v>
      </c>
      <c r="AV286">
        <v>0</v>
      </c>
      <c r="AW286">
        <v>0</v>
      </c>
      <c r="AX286">
        <v>0</v>
      </c>
      <c r="AY286">
        <v>1</v>
      </c>
      <c r="AZ286">
        <v>0</v>
      </c>
      <c r="BA286">
        <v>0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1</v>
      </c>
      <c r="BI286">
        <v>0</v>
      </c>
      <c r="BJ286">
        <v>0</v>
      </c>
      <c r="BK286">
        <v>0</v>
      </c>
      <c r="BL286">
        <v>0</v>
      </c>
      <c r="BM286">
        <v>1</v>
      </c>
      <c r="BN286">
        <v>0</v>
      </c>
      <c r="BO286">
        <v>0</v>
      </c>
      <c r="BP286">
        <v>1</v>
      </c>
      <c r="BQ286">
        <v>0</v>
      </c>
      <c r="BR286">
        <v>0</v>
      </c>
      <c r="BS286">
        <v>0</v>
      </c>
      <c r="BT286">
        <v>0</v>
      </c>
      <c r="BU286">
        <v>0</v>
      </c>
      <c r="BV286">
        <v>0</v>
      </c>
      <c r="BW286">
        <v>0</v>
      </c>
      <c r="BX286">
        <v>0</v>
      </c>
      <c r="BY286">
        <v>0</v>
      </c>
      <c r="BZ286">
        <v>0</v>
      </c>
      <c r="CA286">
        <v>0</v>
      </c>
      <c r="CB286">
        <v>0</v>
      </c>
      <c r="CC286">
        <v>0</v>
      </c>
      <c r="CD286">
        <v>0</v>
      </c>
      <c r="CE286">
        <v>0</v>
      </c>
      <c r="CF286">
        <v>0</v>
      </c>
      <c r="CG286">
        <v>0</v>
      </c>
      <c r="CH286">
        <v>0</v>
      </c>
      <c r="CI286">
        <v>0</v>
      </c>
      <c r="CJ286">
        <v>0</v>
      </c>
      <c r="CK286">
        <v>0</v>
      </c>
      <c r="CL286">
        <v>0</v>
      </c>
      <c r="CM286">
        <v>0</v>
      </c>
      <c r="CN286">
        <f t="shared" si="4"/>
        <v>13</v>
      </c>
    </row>
    <row r="287" spans="1:92" x14ac:dyDescent="0.35">
      <c r="A287" t="s">
        <v>379</v>
      </c>
      <c r="B287" t="s">
        <v>238</v>
      </c>
      <c r="C287">
        <v>0</v>
      </c>
      <c r="D287">
        <v>1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1</v>
      </c>
      <c r="S287">
        <v>0</v>
      </c>
      <c r="T287">
        <v>5</v>
      </c>
      <c r="U287">
        <v>0</v>
      </c>
      <c r="V287">
        <v>0</v>
      </c>
      <c r="W287">
        <v>1</v>
      </c>
      <c r="X287">
        <v>0</v>
      </c>
      <c r="Y287">
        <v>0</v>
      </c>
      <c r="Z287">
        <v>0</v>
      </c>
      <c r="AA287">
        <v>0</v>
      </c>
      <c r="AB287">
        <v>1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2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1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1</v>
      </c>
      <c r="BI287">
        <v>0</v>
      </c>
      <c r="BJ287">
        <v>0</v>
      </c>
      <c r="BK287">
        <v>0</v>
      </c>
      <c r="BL287">
        <v>0</v>
      </c>
      <c r="BM287">
        <v>1</v>
      </c>
      <c r="BN287">
        <v>0</v>
      </c>
      <c r="BO287">
        <v>0</v>
      </c>
      <c r="BP287">
        <v>1</v>
      </c>
      <c r="BQ287">
        <v>0</v>
      </c>
      <c r="BR287">
        <v>1</v>
      </c>
      <c r="BS287">
        <v>0</v>
      </c>
      <c r="BT287">
        <v>0</v>
      </c>
      <c r="BU287">
        <v>0</v>
      </c>
      <c r="BV287">
        <v>0</v>
      </c>
      <c r="BW287">
        <v>0</v>
      </c>
      <c r="BX287">
        <v>0</v>
      </c>
      <c r="BY287">
        <v>0</v>
      </c>
      <c r="BZ287">
        <v>0</v>
      </c>
      <c r="CA287">
        <v>0</v>
      </c>
      <c r="CB287">
        <v>0</v>
      </c>
      <c r="CC287">
        <v>0</v>
      </c>
      <c r="CD287">
        <v>0</v>
      </c>
      <c r="CE287">
        <v>0</v>
      </c>
      <c r="CF287">
        <v>0</v>
      </c>
      <c r="CG287">
        <v>0</v>
      </c>
      <c r="CH287">
        <v>0</v>
      </c>
      <c r="CI287">
        <v>0</v>
      </c>
      <c r="CJ287">
        <v>0</v>
      </c>
      <c r="CK287">
        <v>0</v>
      </c>
      <c r="CL287">
        <v>0</v>
      </c>
      <c r="CM287">
        <v>0</v>
      </c>
      <c r="CN287">
        <f t="shared" si="4"/>
        <v>16</v>
      </c>
    </row>
    <row r="288" spans="1:92" x14ac:dyDescent="0.35">
      <c r="A288" t="s">
        <v>380</v>
      </c>
      <c r="B288" t="s">
        <v>238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1</v>
      </c>
      <c r="N288">
        <v>0</v>
      </c>
      <c r="O288">
        <v>0</v>
      </c>
      <c r="P288">
        <v>0</v>
      </c>
      <c r="Q288">
        <v>1</v>
      </c>
      <c r="R288">
        <v>0</v>
      </c>
      <c r="S288">
        <v>4</v>
      </c>
      <c r="T288">
        <v>0</v>
      </c>
      <c r="U288">
        <v>0</v>
      </c>
      <c r="V288">
        <v>0</v>
      </c>
      <c r="W288">
        <v>1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1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1</v>
      </c>
      <c r="AU288">
        <v>0</v>
      </c>
      <c r="AV288">
        <v>0</v>
      </c>
      <c r="AW288">
        <v>0</v>
      </c>
      <c r="AX288">
        <v>0</v>
      </c>
      <c r="AY288">
        <v>1</v>
      </c>
      <c r="AZ288">
        <v>0</v>
      </c>
      <c r="BA288">
        <v>1</v>
      </c>
      <c r="BB288">
        <v>0</v>
      </c>
      <c r="BC288">
        <v>0</v>
      </c>
      <c r="BD288">
        <v>1</v>
      </c>
      <c r="BE288">
        <v>0</v>
      </c>
      <c r="BF288">
        <v>1</v>
      </c>
      <c r="BG288">
        <v>0</v>
      </c>
      <c r="BH288">
        <v>2</v>
      </c>
      <c r="BI288">
        <v>0</v>
      </c>
      <c r="BJ288">
        <v>0</v>
      </c>
      <c r="BK288">
        <v>0</v>
      </c>
      <c r="BL288">
        <v>0</v>
      </c>
      <c r="BM288">
        <v>0</v>
      </c>
      <c r="BN288">
        <v>1</v>
      </c>
      <c r="BO288">
        <v>0</v>
      </c>
      <c r="BP288">
        <v>1</v>
      </c>
      <c r="BQ288">
        <v>0</v>
      </c>
      <c r="BR288">
        <v>0</v>
      </c>
      <c r="BS288">
        <v>0</v>
      </c>
      <c r="BT288">
        <v>0</v>
      </c>
      <c r="BU288">
        <v>0</v>
      </c>
      <c r="BV288">
        <v>0</v>
      </c>
      <c r="BW288">
        <v>1</v>
      </c>
      <c r="BX288">
        <v>0</v>
      </c>
      <c r="BY288">
        <v>0</v>
      </c>
      <c r="BZ288">
        <v>0</v>
      </c>
      <c r="CA288">
        <v>0</v>
      </c>
      <c r="CB288">
        <v>0</v>
      </c>
      <c r="CC288">
        <v>0</v>
      </c>
      <c r="CD288">
        <v>0</v>
      </c>
      <c r="CE288">
        <v>0</v>
      </c>
      <c r="CF288">
        <v>0</v>
      </c>
      <c r="CG288">
        <v>0</v>
      </c>
      <c r="CH288">
        <v>0</v>
      </c>
      <c r="CI288">
        <v>0</v>
      </c>
      <c r="CJ288">
        <v>0</v>
      </c>
      <c r="CK288">
        <v>0</v>
      </c>
      <c r="CL288">
        <v>0</v>
      </c>
      <c r="CM288">
        <v>0</v>
      </c>
      <c r="CN288">
        <f t="shared" si="4"/>
        <v>18</v>
      </c>
    </row>
    <row r="289" spans="1:92" x14ac:dyDescent="0.35">
      <c r="A289" t="s">
        <v>381</v>
      </c>
      <c r="B289" t="s">
        <v>382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2</v>
      </c>
      <c r="I289">
        <v>0</v>
      </c>
      <c r="J289">
        <v>0</v>
      </c>
      <c r="K289">
        <v>0</v>
      </c>
      <c r="L289">
        <v>0</v>
      </c>
      <c r="M289">
        <v>1</v>
      </c>
      <c r="N289">
        <v>0</v>
      </c>
      <c r="O289">
        <v>0</v>
      </c>
      <c r="P289">
        <v>0</v>
      </c>
      <c r="Q289">
        <v>1</v>
      </c>
      <c r="R289">
        <v>2</v>
      </c>
      <c r="S289">
        <v>0</v>
      </c>
      <c r="T289">
        <v>0</v>
      </c>
      <c r="U289">
        <v>1</v>
      </c>
      <c r="V289">
        <v>0</v>
      </c>
      <c r="W289">
        <v>1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1</v>
      </c>
      <c r="AM289">
        <v>0</v>
      </c>
      <c r="AN289">
        <v>1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1</v>
      </c>
      <c r="AU289">
        <v>0</v>
      </c>
      <c r="AV289">
        <v>0</v>
      </c>
      <c r="AW289">
        <v>0</v>
      </c>
      <c r="AX289">
        <v>0</v>
      </c>
      <c r="AY289">
        <v>1</v>
      </c>
      <c r="AZ289">
        <v>0</v>
      </c>
      <c r="BA289">
        <v>0</v>
      </c>
      <c r="BB289">
        <v>0</v>
      </c>
      <c r="BC289">
        <v>0</v>
      </c>
      <c r="BD289">
        <v>0</v>
      </c>
      <c r="BE289">
        <v>1</v>
      </c>
      <c r="BF289">
        <v>0</v>
      </c>
      <c r="BG289">
        <v>0</v>
      </c>
      <c r="BH289">
        <v>3</v>
      </c>
      <c r="BI289">
        <v>0</v>
      </c>
      <c r="BJ289">
        <v>0</v>
      </c>
      <c r="BK289">
        <v>0</v>
      </c>
      <c r="BL289">
        <v>0</v>
      </c>
      <c r="BM289">
        <v>1</v>
      </c>
      <c r="BN289">
        <v>0</v>
      </c>
      <c r="BO289">
        <v>0</v>
      </c>
      <c r="BP289">
        <v>1</v>
      </c>
      <c r="BQ289">
        <v>0</v>
      </c>
      <c r="BR289">
        <v>0</v>
      </c>
      <c r="BS289">
        <v>0</v>
      </c>
      <c r="BT289">
        <v>0</v>
      </c>
      <c r="BU289">
        <v>0</v>
      </c>
      <c r="BV289">
        <v>0</v>
      </c>
      <c r="BW289">
        <v>0</v>
      </c>
      <c r="BX289">
        <v>0</v>
      </c>
      <c r="BY289">
        <v>0</v>
      </c>
      <c r="BZ289">
        <v>0</v>
      </c>
      <c r="CA289">
        <v>0</v>
      </c>
      <c r="CB289">
        <v>0</v>
      </c>
      <c r="CC289">
        <v>0</v>
      </c>
      <c r="CD289">
        <v>1</v>
      </c>
      <c r="CE289">
        <v>0</v>
      </c>
      <c r="CF289">
        <v>0</v>
      </c>
      <c r="CG289">
        <v>0</v>
      </c>
      <c r="CH289">
        <v>0</v>
      </c>
      <c r="CI289">
        <v>0</v>
      </c>
      <c r="CJ289">
        <v>0</v>
      </c>
      <c r="CK289">
        <v>1</v>
      </c>
      <c r="CL289">
        <v>0</v>
      </c>
      <c r="CM289">
        <v>1</v>
      </c>
      <c r="CN289">
        <f t="shared" si="4"/>
        <v>21</v>
      </c>
    </row>
    <row r="290" spans="1:92" x14ac:dyDescent="0.35">
      <c r="A290" t="s">
        <v>383</v>
      </c>
      <c r="B290" t="s">
        <v>382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1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1</v>
      </c>
      <c r="O290">
        <v>0</v>
      </c>
      <c r="P290">
        <v>0</v>
      </c>
      <c r="Q290">
        <v>1</v>
      </c>
      <c r="R290">
        <v>0</v>
      </c>
      <c r="S290">
        <v>2</v>
      </c>
      <c r="T290">
        <v>0</v>
      </c>
      <c r="U290">
        <v>0</v>
      </c>
      <c r="V290">
        <v>0</v>
      </c>
      <c r="W290">
        <v>1</v>
      </c>
      <c r="X290">
        <v>0</v>
      </c>
      <c r="Y290">
        <v>0</v>
      </c>
      <c r="Z290">
        <v>0</v>
      </c>
      <c r="AA290">
        <v>0</v>
      </c>
      <c r="AB290">
        <v>1</v>
      </c>
      <c r="AC290">
        <v>0</v>
      </c>
      <c r="AD290">
        <v>1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2</v>
      </c>
      <c r="AM290">
        <v>1</v>
      </c>
      <c r="AN290">
        <v>1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1</v>
      </c>
      <c r="AU290">
        <v>0</v>
      </c>
      <c r="AV290">
        <v>0</v>
      </c>
      <c r="AW290">
        <v>0</v>
      </c>
      <c r="AX290">
        <v>1</v>
      </c>
      <c r="AY290">
        <v>0</v>
      </c>
      <c r="AZ290">
        <v>1</v>
      </c>
      <c r="BA290">
        <v>0</v>
      </c>
      <c r="BB290">
        <v>0</v>
      </c>
      <c r="BC290">
        <v>0</v>
      </c>
      <c r="BD290">
        <v>0</v>
      </c>
      <c r="BE290">
        <v>0</v>
      </c>
      <c r="BF290">
        <v>0</v>
      </c>
      <c r="BG290">
        <v>0</v>
      </c>
      <c r="BH290">
        <v>1</v>
      </c>
      <c r="BI290">
        <v>0</v>
      </c>
      <c r="BJ290">
        <v>0</v>
      </c>
      <c r="BK290">
        <v>0</v>
      </c>
      <c r="BL290">
        <v>0</v>
      </c>
      <c r="BM290">
        <v>1</v>
      </c>
      <c r="BN290">
        <v>0</v>
      </c>
      <c r="BO290">
        <v>0</v>
      </c>
      <c r="BP290">
        <v>1</v>
      </c>
      <c r="BQ290">
        <v>0</v>
      </c>
      <c r="BR290">
        <v>0</v>
      </c>
      <c r="BS290">
        <v>0</v>
      </c>
      <c r="BT290">
        <v>0</v>
      </c>
      <c r="BU290">
        <v>0</v>
      </c>
      <c r="BV290">
        <v>0</v>
      </c>
      <c r="BW290">
        <v>0</v>
      </c>
      <c r="BX290">
        <v>0</v>
      </c>
      <c r="BY290">
        <v>0</v>
      </c>
      <c r="BZ290">
        <v>0</v>
      </c>
      <c r="CA290">
        <v>1</v>
      </c>
      <c r="CB290">
        <v>0</v>
      </c>
      <c r="CC290">
        <v>0</v>
      </c>
      <c r="CD290">
        <v>1</v>
      </c>
      <c r="CE290">
        <v>0</v>
      </c>
      <c r="CF290">
        <v>0</v>
      </c>
      <c r="CG290">
        <v>1</v>
      </c>
      <c r="CH290">
        <v>0</v>
      </c>
      <c r="CI290">
        <v>0</v>
      </c>
      <c r="CJ290">
        <v>0</v>
      </c>
      <c r="CK290">
        <v>0</v>
      </c>
      <c r="CL290">
        <v>0</v>
      </c>
      <c r="CM290">
        <v>1</v>
      </c>
      <c r="CN290">
        <f t="shared" si="4"/>
        <v>22</v>
      </c>
    </row>
    <row r="291" spans="1:92" x14ac:dyDescent="0.35">
      <c r="A291" t="s">
        <v>384</v>
      </c>
      <c r="B291" t="s">
        <v>382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1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1</v>
      </c>
      <c r="T291">
        <v>1</v>
      </c>
      <c r="U291">
        <v>0</v>
      </c>
      <c r="V291">
        <v>0</v>
      </c>
      <c r="W291">
        <v>1</v>
      </c>
      <c r="X291">
        <v>0</v>
      </c>
      <c r="Y291">
        <v>0</v>
      </c>
      <c r="Z291">
        <v>0</v>
      </c>
      <c r="AA291">
        <v>0</v>
      </c>
      <c r="AB291">
        <v>1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1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1</v>
      </c>
      <c r="AY291">
        <v>0</v>
      </c>
      <c r="AZ291">
        <v>0</v>
      </c>
      <c r="BA291">
        <v>0</v>
      </c>
      <c r="BB291">
        <v>0</v>
      </c>
      <c r="BC291">
        <v>0</v>
      </c>
      <c r="BD291">
        <v>0</v>
      </c>
      <c r="BE291">
        <v>0</v>
      </c>
      <c r="BF291">
        <v>0</v>
      </c>
      <c r="BG291">
        <v>0</v>
      </c>
      <c r="BH291">
        <v>2</v>
      </c>
      <c r="BI291">
        <v>1</v>
      </c>
      <c r="BJ291">
        <v>0</v>
      </c>
      <c r="BK291">
        <v>1</v>
      </c>
      <c r="BL291">
        <v>0</v>
      </c>
      <c r="BM291">
        <v>1</v>
      </c>
      <c r="BN291">
        <v>0</v>
      </c>
      <c r="BO291">
        <v>0</v>
      </c>
      <c r="BP291">
        <v>1</v>
      </c>
      <c r="BQ291">
        <v>0</v>
      </c>
      <c r="BR291">
        <v>0</v>
      </c>
      <c r="BS291">
        <v>0</v>
      </c>
      <c r="BT291">
        <v>0</v>
      </c>
      <c r="BU291">
        <v>0</v>
      </c>
      <c r="BV291">
        <v>0</v>
      </c>
      <c r="BW291">
        <v>0</v>
      </c>
      <c r="BX291">
        <v>0</v>
      </c>
      <c r="BY291">
        <v>0</v>
      </c>
      <c r="BZ291">
        <v>1</v>
      </c>
      <c r="CA291">
        <v>0</v>
      </c>
      <c r="CB291">
        <v>0</v>
      </c>
      <c r="CC291">
        <v>0</v>
      </c>
      <c r="CD291">
        <v>0</v>
      </c>
      <c r="CE291">
        <v>0</v>
      </c>
      <c r="CF291">
        <v>0</v>
      </c>
      <c r="CG291">
        <v>0</v>
      </c>
      <c r="CH291">
        <v>0</v>
      </c>
      <c r="CI291">
        <v>0</v>
      </c>
      <c r="CJ291">
        <v>0</v>
      </c>
      <c r="CK291">
        <v>0</v>
      </c>
      <c r="CL291">
        <v>0</v>
      </c>
      <c r="CM291">
        <v>0</v>
      </c>
      <c r="CN291">
        <f t="shared" si="4"/>
        <v>14</v>
      </c>
    </row>
    <row r="292" spans="1:92" x14ac:dyDescent="0.35">
      <c r="A292" t="s">
        <v>385</v>
      </c>
      <c r="B292" t="s">
        <v>382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1</v>
      </c>
      <c r="X292">
        <v>0</v>
      </c>
      <c r="Y292">
        <v>1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0</v>
      </c>
      <c r="AY292">
        <v>1</v>
      </c>
      <c r="AZ292">
        <v>0</v>
      </c>
      <c r="BA292">
        <v>0</v>
      </c>
      <c r="BB292">
        <v>0</v>
      </c>
      <c r="BC292">
        <v>0</v>
      </c>
      <c r="BD292">
        <v>0</v>
      </c>
      <c r="BE292">
        <v>0</v>
      </c>
      <c r="BF292">
        <v>0</v>
      </c>
      <c r="BG292">
        <v>0</v>
      </c>
      <c r="BH292">
        <v>1</v>
      </c>
      <c r="BI292">
        <v>0</v>
      </c>
      <c r="BJ292">
        <v>0</v>
      </c>
      <c r="BK292">
        <v>0</v>
      </c>
      <c r="BL292">
        <v>0</v>
      </c>
      <c r="BM292">
        <v>0</v>
      </c>
      <c r="BN292">
        <v>1</v>
      </c>
      <c r="BO292">
        <v>0</v>
      </c>
      <c r="BP292">
        <v>1</v>
      </c>
      <c r="BQ292">
        <v>0</v>
      </c>
      <c r="BR292">
        <v>0</v>
      </c>
      <c r="BS292">
        <v>0</v>
      </c>
      <c r="BT292">
        <v>0</v>
      </c>
      <c r="BU292">
        <v>0</v>
      </c>
      <c r="BV292">
        <v>0</v>
      </c>
      <c r="BW292">
        <v>0</v>
      </c>
      <c r="BX292">
        <v>0</v>
      </c>
      <c r="BY292">
        <v>0</v>
      </c>
      <c r="BZ292">
        <v>0</v>
      </c>
      <c r="CA292">
        <v>0</v>
      </c>
      <c r="CB292">
        <v>0</v>
      </c>
      <c r="CC292">
        <v>0</v>
      </c>
      <c r="CD292">
        <v>0</v>
      </c>
      <c r="CE292">
        <v>0</v>
      </c>
      <c r="CF292">
        <v>0</v>
      </c>
      <c r="CG292">
        <v>0</v>
      </c>
      <c r="CH292">
        <v>0</v>
      </c>
      <c r="CI292">
        <v>0</v>
      </c>
      <c r="CJ292">
        <v>0</v>
      </c>
      <c r="CK292">
        <v>0</v>
      </c>
      <c r="CL292">
        <v>0</v>
      </c>
      <c r="CM292">
        <v>0</v>
      </c>
      <c r="CN292">
        <f t="shared" si="4"/>
        <v>6</v>
      </c>
    </row>
    <row r="293" spans="1:92" x14ac:dyDescent="0.35">
      <c r="A293" t="s">
        <v>386</v>
      </c>
      <c r="B293" t="s">
        <v>382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1</v>
      </c>
      <c r="L293">
        <v>0</v>
      </c>
      <c r="M293">
        <v>0</v>
      </c>
      <c r="N293">
        <v>0</v>
      </c>
      <c r="O293">
        <v>0</v>
      </c>
      <c r="P293">
        <v>1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1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2</v>
      </c>
      <c r="AM293">
        <v>1</v>
      </c>
      <c r="AN293">
        <v>0</v>
      </c>
      <c r="AO293">
        <v>0</v>
      </c>
      <c r="AP293">
        <v>1</v>
      </c>
      <c r="AQ293">
        <v>1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0</v>
      </c>
      <c r="AY293">
        <v>2</v>
      </c>
      <c r="AZ293">
        <v>0</v>
      </c>
      <c r="BA293">
        <v>1</v>
      </c>
      <c r="BB293">
        <v>2</v>
      </c>
      <c r="BC293">
        <v>0</v>
      </c>
      <c r="BD293">
        <v>0</v>
      </c>
      <c r="BE293">
        <v>0</v>
      </c>
      <c r="BF293">
        <v>2</v>
      </c>
      <c r="BG293">
        <v>0</v>
      </c>
      <c r="BH293">
        <v>1</v>
      </c>
      <c r="BI293">
        <v>0</v>
      </c>
      <c r="BJ293">
        <v>0</v>
      </c>
      <c r="BK293">
        <v>0</v>
      </c>
      <c r="BL293">
        <v>0</v>
      </c>
      <c r="BM293">
        <v>0</v>
      </c>
      <c r="BN293">
        <v>1</v>
      </c>
      <c r="BO293">
        <v>0</v>
      </c>
      <c r="BP293">
        <v>1</v>
      </c>
      <c r="BQ293">
        <v>0</v>
      </c>
      <c r="BR293">
        <v>0</v>
      </c>
      <c r="BS293">
        <v>0</v>
      </c>
      <c r="BT293">
        <v>0</v>
      </c>
      <c r="BU293">
        <v>0</v>
      </c>
      <c r="BV293">
        <v>0</v>
      </c>
      <c r="BW293">
        <v>0</v>
      </c>
      <c r="BX293">
        <v>1</v>
      </c>
      <c r="BY293">
        <v>0</v>
      </c>
      <c r="BZ293">
        <v>0</v>
      </c>
      <c r="CA293">
        <v>0</v>
      </c>
      <c r="CB293">
        <v>0</v>
      </c>
      <c r="CC293">
        <v>0</v>
      </c>
      <c r="CD293">
        <v>0</v>
      </c>
      <c r="CE293">
        <v>0</v>
      </c>
      <c r="CF293">
        <v>0</v>
      </c>
      <c r="CG293">
        <v>0</v>
      </c>
      <c r="CH293">
        <v>0</v>
      </c>
      <c r="CI293">
        <v>0</v>
      </c>
      <c r="CJ293">
        <v>0</v>
      </c>
      <c r="CK293">
        <v>0</v>
      </c>
      <c r="CL293">
        <v>0</v>
      </c>
      <c r="CM293">
        <v>0</v>
      </c>
      <c r="CN293">
        <f t="shared" si="4"/>
        <v>19</v>
      </c>
    </row>
    <row r="294" spans="1:92" x14ac:dyDescent="0.35">
      <c r="A294" t="s">
        <v>387</v>
      </c>
      <c r="B294" t="s">
        <v>382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1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1</v>
      </c>
      <c r="X294">
        <v>0</v>
      </c>
      <c r="Y294">
        <v>1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2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1</v>
      </c>
      <c r="AU294">
        <v>0</v>
      </c>
      <c r="AV294">
        <v>0</v>
      </c>
      <c r="AW294">
        <v>0</v>
      </c>
      <c r="AX294">
        <v>0</v>
      </c>
      <c r="AY294">
        <v>1</v>
      </c>
      <c r="AZ294">
        <v>0</v>
      </c>
      <c r="BA294">
        <v>0</v>
      </c>
      <c r="BB294">
        <v>0</v>
      </c>
      <c r="BC294">
        <v>0</v>
      </c>
      <c r="BD294">
        <v>0</v>
      </c>
      <c r="BE294">
        <v>0</v>
      </c>
      <c r="BF294">
        <v>0</v>
      </c>
      <c r="BG294">
        <v>0</v>
      </c>
      <c r="BH294">
        <v>2</v>
      </c>
      <c r="BI294">
        <v>0</v>
      </c>
      <c r="BJ294">
        <v>0</v>
      </c>
      <c r="BK294">
        <v>0</v>
      </c>
      <c r="BL294">
        <v>0</v>
      </c>
      <c r="BM294">
        <v>0</v>
      </c>
      <c r="BN294">
        <v>1</v>
      </c>
      <c r="BO294">
        <v>0</v>
      </c>
      <c r="BP294">
        <v>0</v>
      </c>
      <c r="BQ294">
        <v>1</v>
      </c>
      <c r="BR294">
        <v>0</v>
      </c>
      <c r="BS294">
        <v>1</v>
      </c>
      <c r="BT294">
        <v>0</v>
      </c>
      <c r="BU294">
        <v>1</v>
      </c>
      <c r="BV294">
        <v>2</v>
      </c>
      <c r="BW294">
        <v>0</v>
      </c>
      <c r="BX294">
        <v>0</v>
      </c>
      <c r="BY294">
        <v>0</v>
      </c>
      <c r="BZ294">
        <v>0</v>
      </c>
      <c r="CA294">
        <v>0</v>
      </c>
      <c r="CB294">
        <v>0</v>
      </c>
      <c r="CC294">
        <v>0</v>
      </c>
      <c r="CD294">
        <v>1</v>
      </c>
      <c r="CE294">
        <v>0</v>
      </c>
      <c r="CF294">
        <v>0</v>
      </c>
      <c r="CG294">
        <v>0</v>
      </c>
      <c r="CH294">
        <v>0</v>
      </c>
      <c r="CI294">
        <v>0</v>
      </c>
      <c r="CJ294">
        <v>0</v>
      </c>
      <c r="CK294">
        <v>0</v>
      </c>
      <c r="CL294">
        <v>0</v>
      </c>
      <c r="CM294">
        <v>0</v>
      </c>
      <c r="CN294">
        <f t="shared" si="4"/>
        <v>16</v>
      </c>
    </row>
    <row r="295" spans="1:92" x14ac:dyDescent="0.35">
      <c r="A295" t="s">
        <v>388</v>
      </c>
      <c r="B295" t="s">
        <v>382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1</v>
      </c>
      <c r="N295">
        <v>1</v>
      </c>
      <c r="O295">
        <v>0</v>
      </c>
      <c r="P295">
        <v>0</v>
      </c>
      <c r="Q295">
        <v>0</v>
      </c>
      <c r="R295">
        <v>0</v>
      </c>
      <c r="S295">
        <v>1</v>
      </c>
      <c r="T295">
        <v>0</v>
      </c>
      <c r="U295">
        <v>0</v>
      </c>
      <c r="V295">
        <v>0</v>
      </c>
      <c r="W295">
        <v>1</v>
      </c>
      <c r="X295">
        <v>0</v>
      </c>
      <c r="Y295">
        <v>1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1</v>
      </c>
      <c r="AT295">
        <v>0</v>
      </c>
      <c r="AU295">
        <v>1</v>
      </c>
      <c r="AV295">
        <v>0</v>
      </c>
      <c r="AW295">
        <v>0</v>
      </c>
      <c r="AX295">
        <v>1</v>
      </c>
      <c r="AY295">
        <v>0</v>
      </c>
      <c r="AZ295">
        <v>0</v>
      </c>
      <c r="BA295">
        <v>0</v>
      </c>
      <c r="BB295">
        <v>0</v>
      </c>
      <c r="BC295">
        <v>0</v>
      </c>
      <c r="BD295">
        <v>0</v>
      </c>
      <c r="BE295">
        <v>0</v>
      </c>
      <c r="BF295">
        <v>0</v>
      </c>
      <c r="BG295">
        <v>0</v>
      </c>
      <c r="BH295">
        <v>2</v>
      </c>
      <c r="BI295">
        <v>0</v>
      </c>
      <c r="BJ295">
        <v>0</v>
      </c>
      <c r="BK295">
        <v>0</v>
      </c>
      <c r="BL295">
        <v>0</v>
      </c>
      <c r="BM295">
        <v>1</v>
      </c>
      <c r="BN295">
        <v>0</v>
      </c>
      <c r="BO295">
        <v>0</v>
      </c>
      <c r="BP295">
        <v>0</v>
      </c>
      <c r="BQ295">
        <v>1</v>
      </c>
      <c r="BR295">
        <v>0</v>
      </c>
      <c r="BS295">
        <v>0</v>
      </c>
      <c r="BT295">
        <v>0</v>
      </c>
      <c r="BU295">
        <v>0</v>
      </c>
      <c r="BV295">
        <v>0</v>
      </c>
      <c r="BW295">
        <v>0</v>
      </c>
      <c r="BX295">
        <v>0</v>
      </c>
      <c r="BY295">
        <v>0</v>
      </c>
      <c r="BZ295">
        <v>0</v>
      </c>
      <c r="CA295">
        <v>0</v>
      </c>
      <c r="CB295">
        <v>0</v>
      </c>
      <c r="CC295">
        <v>0</v>
      </c>
      <c r="CD295">
        <v>0</v>
      </c>
      <c r="CE295">
        <v>0</v>
      </c>
      <c r="CF295">
        <v>0</v>
      </c>
      <c r="CG295">
        <v>0</v>
      </c>
      <c r="CH295">
        <v>0</v>
      </c>
      <c r="CI295">
        <v>0</v>
      </c>
      <c r="CJ295">
        <v>0</v>
      </c>
      <c r="CK295">
        <v>0</v>
      </c>
      <c r="CL295">
        <v>0</v>
      </c>
      <c r="CM295">
        <v>0</v>
      </c>
      <c r="CN295">
        <f t="shared" si="4"/>
        <v>12</v>
      </c>
    </row>
    <row r="296" spans="1:92" x14ac:dyDescent="0.35">
      <c r="A296" t="s">
        <v>389</v>
      </c>
      <c r="B296" t="s">
        <v>382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1</v>
      </c>
      <c r="T296">
        <v>0</v>
      </c>
      <c r="U296">
        <v>0</v>
      </c>
      <c r="V296">
        <v>0</v>
      </c>
      <c r="W296">
        <v>1</v>
      </c>
      <c r="X296">
        <v>0</v>
      </c>
      <c r="Y296">
        <v>0</v>
      </c>
      <c r="Z296">
        <v>0</v>
      </c>
      <c r="AA296">
        <v>0</v>
      </c>
      <c r="AB296">
        <v>1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1</v>
      </c>
      <c r="AS296">
        <v>2</v>
      </c>
      <c r="AT296">
        <v>0</v>
      </c>
      <c r="AU296">
        <v>0</v>
      </c>
      <c r="AV296">
        <v>0</v>
      </c>
      <c r="AW296">
        <v>0</v>
      </c>
      <c r="AX296">
        <v>0</v>
      </c>
      <c r="AY296">
        <v>1</v>
      </c>
      <c r="AZ296">
        <v>0</v>
      </c>
      <c r="BA296">
        <v>0</v>
      </c>
      <c r="BB296">
        <v>0</v>
      </c>
      <c r="BC296">
        <v>0</v>
      </c>
      <c r="BD296">
        <v>0</v>
      </c>
      <c r="BE296">
        <v>2</v>
      </c>
      <c r="BF296">
        <v>0</v>
      </c>
      <c r="BG296">
        <v>0</v>
      </c>
      <c r="BH296">
        <v>3</v>
      </c>
      <c r="BI296">
        <v>2</v>
      </c>
      <c r="BJ296">
        <v>0</v>
      </c>
      <c r="BK296">
        <v>0</v>
      </c>
      <c r="BL296">
        <v>0</v>
      </c>
      <c r="BM296">
        <v>1</v>
      </c>
      <c r="BN296">
        <v>1</v>
      </c>
      <c r="BO296">
        <v>0</v>
      </c>
      <c r="BP296">
        <v>1</v>
      </c>
      <c r="BQ296">
        <v>0</v>
      </c>
      <c r="BR296">
        <v>0</v>
      </c>
      <c r="BS296">
        <v>0</v>
      </c>
      <c r="BT296">
        <v>0</v>
      </c>
      <c r="BU296">
        <v>0</v>
      </c>
      <c r="BV296">
        <v>0</v>
      </c>
      <c r="BW296">
        <v>0</v>
      </c>
      <c r="BX296">
        <v>0</v>
      </c>
      <c r="BY296">
        <v>0</v>
      </c>
      <c r="BZ296">
        <v>0</v>
      </c>
      <c r="CA296">
        <v>0</v>
      </c>
      <c r="CB296">
        <v>0</v>
      </c>
      <c r="CC296">
        <v>0</v>
      </c>
      <c r="CD296">
        <v>0</v>
      </c>
      <c r="CE296">
        <v>0</v>
      </c>
      <c r="CF296">
        <v>0</v>
      </c>
      <c r="CG296">
        <v>0</v>
      </c>
      <c r="CH296">
        <v>0</v>
      </c>
      <c r="CI296">
        <v>0</v>
      </c>
      <c r="CJ296">
        <v>0</v>
      </c>
      <c r="CK296">
        <v>0</v>
      </c>
      <c r="CL296">
        <v>0</v>
      </c>
      <c r="CM296">
        <v>0</v>
      </c>
      <c r="CN296">
        <f t="shared" si="4"/>
        <v>17</v>
      </c>
    </row>
    <row r="297" spans="1:92" x14ac:dyDescent="0.35">
      <c r="A297" t="s">
        <v>390</v>
      </c>
      <c r="B297" t="s">
        <v>382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1</v>
      </c>
      <c r="X297">
        <v>0</v>
      </c>
      <c r="Y297">
        <v>0</v>
      </c>
      <c r="Z297">
        <v>1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2</v>
      </c>
      <c r="AM297">
        <v>1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1</v>
      </c>
      <c r="AU297">
        <v>0</v>
      </c>
      <c r="AV297">
        <v>0</v>
      </c>
      <c r="AW297">
        <v>0</v>
      </c>
      <c r="AX297">
        <v>1</v>
      </c>
      <c r="AY297">
        <v>0</v>
      </c>
      <c r="AZ297">
        <v>0</v>
      </c>
      <c r="BA297">
        <v>0</v>
      </c>
      <c r="BB297">
        <v>0</v>
      </c>
      <c r="BC297">
        <v>0</v>
      </c>
      <c r="BD297">
        <v>0</v>
      </c>
      <c r="BE297">
        <v>0</v>
      </c>
      <c r="BF297">
        <v>0</v>
      </c>
      <c r="BG297">
        <v>0</v>
      </c>
      <c r="BH297">
        <v>1</v>
      </c>
      <c r="BI297">
        <v>0</v>
      </c>
      <c r="BJ297">
        <v>0</v>
      </c>
      <c r="BK297">
        <v>0</v>
      </c>
      <c r="BL297">
        <v>0</v>
      </c>
      <c r="BM297">
        <v>1</v>
      </c>
      <c r="BN297">
        <v>0</v>
      </c>
      <c r="BO297">
        <v>0</v>
      </c>
      <c r="BP297">
        <v>1</v>
      </c>
      <c r="BQ297">
        <v>0</v>
      </c>
      <c r="BR297">
        <v>0</v>
      </c>
      <c r="BS297">
        <v>0</v>
      </c>
      <c r="BT297">
        <v>0</v>
      </c>
      <c r="BU297">
        <v>0</v>
      </c>
      <c r="BV297">
        <v>0</v>
      </c>
      <c r="BW297">
        <v>0</v>
      </c>
      <c r="BX297">
        <v>0</v>
      </c>
      <c r="BY297">
        <v>0</v>
      </c>
      <c r="BZ297">
        <v>0</v>
      </c>
      <c r="CA297">
        <v>0</v>
      </c>
      <c r="CB297">
        <v>0</v>
      </c>
      <c r="CC297">
        <v>0</v>
      </c>
      <c r="CD297">
        <v>0</v>
      </c>
      <c r="CE297">
        <v>0</v>
      </c>
      <c r="CF297">
        <v>0</v>
      </c>
      <c r="CG297">
        <v>0</v>
      </c>
      <c r="CH297">
        <v>0</v>
      </c>
      <c r="CI297">
        <v>0</v>
      </c>
      <c r="CJ297">
        <v>0</v>
      </c>
      <c r="CK297">
        <v>0</v>
      </c>
      <c r="CL297">
        <v>0</v>
      </c>
      <c r="CM297">
        <v>0</v>
      </c>
      <c r="CN297">
        <f t="shared" si="4"/>
        <v>10</v>
      </c>
    </row>
    <row r="298" spans="1:92" x14ac:dyDescent="0.35">
      <c r="A298" t="s">
        <v>391</v>
      </c>
      <c r="B298" t="s">
        <v>382</v>
      </c>
      <c r="C298">
        <v>0</v>
      </c>
      <c r="D298">
        <v>0</v>
      </c>
      <c r="E298">
        <v>0</v>
      </c>
      <c r="F298">
        <v>0</v>
      </c>
      <c r="G298">
        <v>1</v>
      </c>
      <c r="H298">
        <v>0</v>
      </c>
      <c r="I298">
        <v>0</v>
      </c>
      <c r="J298">
        <v>1</v>
      </c>
      <c r="K298">
        <v>0</v>
      </c>
      <c r="L298">
        <v>1</v>
      </c>
      <c r="M298">
        <v>0</v>
      </c>
      <c r="N298">
        <v>0</v>
      </c>
      <c r="O298">
        <v>0</v>
      </c>
      <c r="P298">
        <v>0</v>
      </c>
      <c r="Q298">
        <v>1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1</v>
      </c>
      <c r="X298">
        <v>0</v>
      </c>
      <c r="Y298">
        <v>1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2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1</v>
      </c>
      <c r="AU298">
        <v>0</v>
      </c>
      <c r="AV298">
        <v>0</v>
      </c>
      <c r="AW298">
        <v>0</v>
      </c>
      <c r="AX298">
        <v>1</v>
      </c>
      <c r="AY298">
        <v>0</v>
      </c>
      <c r="AZ298">
        <v>0</v>
      </c>
      <c r="BA298">
        <v>0</v>
      </c>
      <c r="BB298">
        <v>0</v>
      </c>
      <c r="BC298">
        <v>0</v>
      </c>
      <c r="BD298">
        <v>0</v>
      </c>
      <c r="BE298">
        <v>0</v>
      </c>
      <c r="BF298">
        <v>0</v>
      </c>
      <c r="BG298">
        <v>0</v>
      </c>
      <c r="BH298">
        <v>1</v>
      </c>
      <c r="BI298">
        <v>0</v>
      </c>
      <c r="BJ298">
        <v>0</v>
      </c>
      <c r="BK298">
        <v>0</v>
      </c>
      <c r="BL298">
        <v>0</v>
      </c>
      <c r="BM298">
        <v>1</v>
      </c>
      <c r="BN298">
        <v>0</v>
      </c>
      <c r="BO298">
        <v>0</v>
      </c>
      <c r="BP298">
        <v>0</v>
      </c>
      <c r="BQ298">
        <v>0</v>
      </c>
      <c r="BR298">
        <v>0</v>
      </c>
      <c r="BS298">
        <v>0</v>
      </c>
      <c r="BT298">
        <v>0</v>
      </c>
      <c r="BU298">
        <v>0</v>
      </c>
      <c r="BV298">
        <v>0</v>
      </c>
      <c r="BW298">
        <v>0</v>
      </c>
      <c r="BX298">
        <v>0</v>
      </c>
      <c r="BY298">
        <v>0</v>
      </c>
      <c r="BZ298">
        <v>0</v>
      </c>
      <c r="CA298">
        <v>0</v>
      </c>
      <c r="CB298">
        <v>0</v>
      </c>
      <c r="CC298">
        <v>0</v>
      </c>
      <c r="CD298">
        <v>0</v>
      </c>
      <c r="CE298">
        <v>0</v>
      </c>
      <c r="CF298">
        <v>0</v>
      </c>
      <c r="CG298">
        <v>0</v>
      </c>
      <c r="CH298">
        <v>0</v>
      </c>
      <c r="CI298">
        <v>0</v>
      </c>
      <c r="CJ298">
        <v>0</v>
      </c>
      <c r="CK298">
        <v>0</v>
      </c>
      <c r="CL298">
        <v>0</v>
      </c>
      <c r="CM298">
        <v>0</v>
      </c>
      <c r="CN298">
        <f t="shared" si="4"/>
        <v>12</v>
      </c>
    </row>
    <row r="299" spans="1:92" x14ac:dyDescent="0.35">
      <c r="A299" t="s">
        <v>392</v>
      </c>
      <c r="B299" t="s">
        <v>382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1</v>
      </c>
      <c r="N299">
        <v>0</v>
      </c>
      <c r="O299">
        <v>0</v>
      </c>
      <c r="P299">
        <v>0</v>
      </c>
      <c r="Q299">
        <v>1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2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1</v>
      </c>
      <c r="AU299">
        <v>0</v>
      </c>
      <c r="AV299">
        <v>0</v>
      </c>
      <c r="AW299">
        <v>0</v>
      </c>
      <c r="AX299">
        <v>0</v>
      </c>
      <c r="AY299">
        <v>1</v>
      </c>
      <c r="AZ299">
        <v>0</v>
      </c>
      <c r="BA299">
        <v>0</v>
      </c>
      <c r="BB299">
        <v>0</v>
      </c>
      <c r="BC299">
        <v>0</v>
      </c>
      <c r="BD299">
        <v>0</v>
      </c>
      <c r="BE299">
        <v>0</v>
      </c>
      <c r="BF299">
        <v>0</v>
      </c>
      <c r="BG299">
        <v>0</v>
      </c>
      <c r="BH299">
        <v>0</v>
      </c>
      <c r="BI299">
        <v>0</v>
      </c>
      <c r="BJ299">
        <v>1</v>
      </c>
      <c r="BK299">
        <v>0</v>
      </c>
      <c r="BL299">
        <v>0</v>
      </c>
      <c r="BM299">
        <v>0</v>
      </c>
      <c r="BN299">
        <v>0</v>
      </c>
      <c r="BO299">
        <v>1</v>
      </c>
      <c r="BP299">
        <v>0</v>
      </c>
      <c r="BQ299">
        <v>0</v>
      </c>
      <c r="BR299">
        <v>0</v>
      </c>
      <c r="BS299">
        <v>0</v>
      </c>
      <c r="BT299">
        <v>0</v>
      </c>
      <c r="BU299">
        <v>0</v>
      </c>
      <c r="BV299">
        <v>0</v>
      </c>
      <c r="BW299">
        <v>0</v>
      </c>
      <c r="BX299">
        <v>0</v>
      </c>
      <c r="BY299">
        <v>0</v>
      </c>
      <c r="BZ299">
        <v>0</v>
      </c>
      <c r="CA299">
        <v>1</v>
      </c>
      <c r="CB299">
        <v>0</v>
      </c>
      <c r="CC299">
        <v>0</v>
      </c>
      <c r="CD299">
        <v>0</v>
      </c>
      <c r="CE299">
        <v>0</v>
      </c>
      <c r="CF299">
        <v>0</v>
      </c>
      <c r="CG299">
        <v>0</v>
      </c>
      <c r="CH299">
        <v>0</v>
      </c>
      <c r="CI299">
        <v>0</v>
      </c>
      <c r="CJ299">
        <v>0</v>
      </c>
      <c r="CK299">
        <v>0</v>
      </c>
      <c r="CL299">
        <v>0</v>
      </c>
      <c r="CM299">
        <v>0</v>
      </c>
      <c r="CN299">
        <f t="shared" si="4"/>
        <v>9</v>
      </c>
    </row>
    <row r="300" spans="1:92" x14ac:dyDescent="0.35">
      <c r="A300" t="s">
        <v>393</v>
      </c>
      <c r="B300" t="s">
        <v>382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1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10</v>
      </c>
      <c r="S300">
        <v>2</v>
      </c>
      <c r="T300">
        <v>0</v>
      </c>
      <c r="U300">
        <v>0</v>
      </c>
      <c r="V300">
        <v>0</v>
      </c>
      <c r="W300">
        <v>1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1</v>
      </c>
      <c r="AO300">
        <v>0</v>
      </c>
      <c r="AP300">
        <v>0</v>
      </c>
      <c r="AQ300">
        <v>1</v>
      </c>
      <c r="AR300">
        <v>0</v>
      </c>
      <c r="AS300">
        <v>2</v>
      </c>
      <c r="AT300">
        <v>0</v>
      </c>
      <c r="AU300">
        <v>0</v>
      </c>
      <c r="AV300">
        <v>0</v>
      </c>
      <c r="AW300">
        <v>0</v>
      </c>
      <c r="AX300">
        <v>0</v>
      </c>
      <c r="AY300">
        <v>3</v>
      </c>
      <c r="AZ300">
        <v>0</v>
      </c>
      <c r="BA300">
        <v>0</v>
      </c>
      <c r="BB300">
        <v>1</v>
      </c>
      <c r="BC300">
        <v>0</v>
      </c>
      <c r="BD300">
        <v>0</v>
      </c>
      <c r="BE300">
        <v>0</v>
      </c>
      <c r="BF300">
        <v>0</v>
      </c>
      <c r="BG300">
        <v>0</v>
      </c>
      <c r="BH300">
        <v>5</v>
      </c>
      <c r="BI300">
        <v>0</v>
      </c>
      <c r="BJ300">
        <v>0</v>
      </c>
      <c r="BK300">
        <v>0</v>
      </c>
      <c r="BL300">
        <v>0</v>
      </c>
      <c r="BM300">
        <v>0</v>
      </c>
      <c r="BN300">
        <v>3</v>
      </c>
      <c r="BO300">
        <v>0</v>
      </c>
      <c r="BP300">
        <v>1</v>
      </c>
      <c r="BQ300">
        <v>0</v>
      </c>
      <c r="BR300">
        <v>0</v>
      </c>
      <c r="BS300">
        <v>0</v>
      </c>
      <c r="BT300">
        <v>0</v>
      </c>
      <c r="BU300">
        <v>0</v>
      </c>
      <c r="BV300">
        <v>0</v>
      </c>
      <c r="BW300">
        <v>0</v>
      </c>
      <c r="BX300">
        <v>0</v>
      </c>
      <c r="BY300">
        <v>0</v>
      </c>
      <c r="BZ300">
        <v>0</v>
      </c>
      <c r="CA300">
        <v>0</v>
      </c>
      <c r="CB300">
        <v>0</v>
      </c>
      <c r="CC300">
        <v>0</v>
      </c>
      <c r="CD300">
        <v>0</v>
      </c>
      <c r="CE300">
        <v>0</v>
      </c>
      <c r="CF300">
        <v>0</v>
      </c>
      <c r="CG300">
        <v>0</v>
      </c>
      <c r="CH300">
        <v>0</v>
      </c>
      <c r="CI300">
        <v>0</v>
      </c>
      <c r="CJ300">
        <v>0</v>
      </c>
      <c r="CK300">
        <v>0</v>
      </c>
      <c r="CL300">
        <v>0</v>
      </c>
      <c r="CM300">
        <v>0</v>
      </c>
      <c r="CN300">
        <f t="shared" si="4"/>
        <v>31</v>
      </c>
    </row>
    <row r="301" spans="1:92" x14ac:dyDescent="0.35">
      <c r="A301" t="s">
        <v>394</v>
      </c>
      <c r="B301" t="s">
        <v>382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1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0</v>
      </c>
      <c r="AY301">
        <v>0</v>
      </c>
      <c r="AZ301">
        <v>0</v>
      </c>
      <c r="BA301">
        <v>0</v>
      </c>
      <c r="BB301">
        <v>0</v>
      </c>
      <c r="BC301">
        <v>0</v>
      </c>
      <c r="BD301">
        <v>1</v>
      </c>
      <c r="BE301">
        <v>0</v>
      </c>
      <c r="BF301">
        <v>0</v>
      </c>
      <c r="BG301">
        <v>0</v>
      </c>
      <c r="BH301">
        <v>0</v>
      </c>
      <c r="BI301">
        <v>0</v>
      </c>
      <c r="BJ301">
        <v>0</v>
      </c>
      <c r="BK301">
        <v>0</v>
      </c>
      <c r="BL301">
        <v>0</v>
      </c>
      <c r="BM301">
        <v>0</v>
      </c>
      <c r="BN301">
        <v>0</v>
      </c>
      <c r="BO301">
        <v>0</v>
      </c>
      <c r="BP301">
        <v>0</v>
      </c>
      <c r="BQ301">
        <v>0</v>
      </c>
      <c r="BR301">
        <v>0</v>
      </c>
      <c r="BS301">
        <v>0</v>
      </c>
      <c r="BT301">
        <v>0</v>
      </c>
      <c r="BU301">
        <v>0</v>
      </c>
      <c r="BV301">
        <v>0</v>
      </c>
      <c r="BW301">
        <v>0</v>
      </c>
      <c r="BX301">
        <v>0</v>
      </c>
      <c r="BY301">
        <v>0</v>
      </c>
      <c r="BZ301">
        <v>0</v>
      </c>
      <c r="CA301">
        <v>0</v>
      </c>
      <c r="CB301">
        <v>0</v>
      </c>
      <c r="CC301">
        <v>0</v>
      </c>
      <c r="CD301">
        <v>0</v>
      </c>
      <c r="CE301">
        <v>0</v>
      </c>
      <c r="CF301">
        <v>0</v>
      </c>
      <c r="CG301">
        <v>0</v>
      </c>
      <c r="CH301">
        <v>0</v>
      </c>
      <c r="CI301">
        <v>1</v>
      </c>
      <c r="CJ301">
        <v>0</v>
      </c>
      <c r="CK301">
        <v>0</v>
      </c>
      <c r="CL301">
        <v>0</v>
      </c>
      <c r="CM301">
        <v>0</v>
      </c>
      <c r="CN301">
        <f t="shared" si="4"/>
        <v>3</v>
      </c>
    </row>
    <row r="302" spans="1:92" x14ac:dyDescent="0.35">
      <c r="A302" t="s">
        <v>395</v>
      </c>
      <c r="B302" t="s">
        <v>382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1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1</v>
      </c>
      <c r="AJ302">
        <v>0</v>
      </c>
      <c r="AK302">
        <v>1</v>
      </c>
      <c r="AL302">
        <v>0</v>
      </c>
      <c r="AM302">
        <v>2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1</v>
      </c>
      <c r="AU302">
        <v>0</v>
      </c>
      <c r="AV302">
        <v>0</v>
      </c>
      <c r="AW302">
        <v>0</v>
      </c>
      <c r="AX302">
        <v>0</v>
      </c>
      <c r="AY302">
        <v>1</v>
      </c>
      <c r="AZ302">
        <v>0</v>
      </c>
      <c r="BA302">
        <v>0</v>
      </c>
      <c r="BB302">
        <v>0</v>
      </c>
      <c r="BC302">
        <v>0</v>
      </c>
      <c r="BD302">
        <v>0</v>
      </c>
      <c r="BE302">
        <v>1</v>
      </c>
      <c r="BF302">
        <v>0</v>
      </c>
      <c r="BG302">
        <v>0</v>
      </c>
      <c r="BH302">
        <v>1</v>
      </c>
      <c r="BI302">
        <v>0</v>
      </c>
      <c r="BJ302">
        <v>0</v>
      </c>
      <c r="BK302">
        <v>0</v>
      </c>
      <c r="BL302">
        <v>0</v>
      </c>
      <c r="BM302">
        <v>1</v>
      </c>
      <c r="BN302">
        <v>0</v>
      </c>
      <c r="BO302">
        <v>0</v>
      </c>
      <c r="BP302">
        <v>1</v>
      </c>
      <c r="BQ302">
        <v>0</v>
      </c>
      <c r="BR302">
        <v>0</v>
      </c>
      <c r="BS302">
        <v>0</v>
      </c>
      <c r="BT302">
        <v>0</v>
      </c>
      <c r="BU302">
        <v>0</v>
      </c>
      <c r="BV302">
        <v>0</v>
      </c>
      <c r="BW302">
        <v>0</v>
      </c>
      <c r="BX302">
        <v>1</v>
      </c>
      <c r="BY302">
        <v>0</v>
      </c>
      <c r="BZ302">
        <v>0</v>
      </c>
      <c r="CA302">
        <v>0</v>
      </c>
      <c r="CB302">
        <v>1</v>
      </c>
      <c r="CC302">
        <v>0</v>
      </c>
      <c r="CD302">
        <v>0</v>
      </c>
      <c r="CE302">
        <v>0</v>
      </c>
      <c r="CF302">
        <v>0</v>
      </c>
      <c r="CG302">
        <v>0</v>
      </c>
      <c r="CH302">
        <v>0</v>
      </c>
      <c r="CI302">
        <v>0</v>
      </c>
      <c r="CJ302">
        <v>0</v>
      </c>
      <c r="CK302">
        <v>0</v>
      </c>
      <c r="CL302">
        <v>1</v>
      </c>
      <c r="CM302">
        <v>0</v>
      </c>
      <c r="CN302">
        <f t="shared" si="4"/>
        <v>14</v>
      </c>
    </row>
    <row r="303" spans="1:92" x14ac:dyDescent="0.35">
      <c r="A303" t="s">
        <v>396</v>
      </c>
      <c r="B303" t="s">
        <v>382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1</v>
      </c>
      <c r="M303">
        <v>0</v>
      </c>
      <c r="N303">
        <v>0</v>
      </c>
      <c r="O303">
        <v>0</v>
      </c>
      <c r="P303">
        <v>0</v>
      </c>
      <c r="Q303">
        <v>1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1</v>
      </c>
      <c r="X303">
        <v>0</v>
      </c>
      <c r="Y303">
        <v>0</v>
      </c>
      <c r="Z303">
        <v>0</v>
      </c>
      <c r="AA303">
        <v>0</v>
      </c>
      <c r="AB303">
        <v>1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1</v>
      </c>
      <c r="AJ303">
        <v>0</v>
      </c>
      <c r="AK303">
        <v>0</v>
      </c>
      <c r="AL303">
        <v>1</v>
      </c>
      <c r="AM303">
        <v>0</v>
      </c>
      <c r="AN303">
        <v>1</v>
      </c>
      <c r="AO303">
        <v>0</v>
      </c>
      <c r="AP303">
        <v>0</v>
      </c>
      <c r="AQ303">
        <v>0</v>
      </c>
      <c r="AR303">
        <v>0</v>
      </c>
      <c r="AS303">
        <v>1</v>
      </c>
      <c r="AT303">
        <v>0</v>
      </c>
      <c r="AU303">
        <v>1</v>
      </c>
      <c r="AV303">
        <v>0</v>
      </c>
      <c r="AW303">
        <v>0</v>
      </c>
      <c r="AX303">
        <v>2</v>
      </c>
      <c r="AY303">
        <v>0</v>
      </c>
      <c r="AZ303">
        <v>0</v>
      </c>
      <c r="BA303">
        <v>0</v>
      </c>
      <c r="BB303">
        <v>0</v>
      </c>
      <c r="BC303">
        <v>0</v>
      </c>
      <c r="BD303">
        <v>1</v>
      </c>
      <c r="BE303">
        <v>0</v>
      </c>
      <c r="BF303">
        <v>0</v>
      </c>
      <c r="BG303">
        <v>0</v>
      </c>
      <c r="BH303">
        <v>4</v>
      </c>
      <c r="BI303">
        <v>0</v>
      </c>
      <c r="BJ303">
        <v>0</v>
      </c>
      <c r="BK303">
        <v>0</v>
      </c>
      <c r="BL303">
        <v>0</v>
      </c>
      <c r="BM303">
        <v>1</v>
      </c>
      <c r="BN303">
        <v>0</v>
      </c>
      <c r="BO303">
        <v>0</v>
      </c>
      <c r="BP303">
        <v>1</v>
      </c>
      <c r="BQ303">
        <v>0</v>
      </c>
      <c r="BR303">
        <v>0</v>
      </c>
      <c r="BS303">
        <v>0</v>
      </c>
      <c r="BT303">
        <v>0</v>
      </c>
      <c r="BU303">
        <v>0</v>
      </c>
      <c r="BV303">
        <v>1</v>
      </c>
      <c r="BW303">
        <v>0</v>
      </c>
      <c r="BX303">
        <v>0</v>
      </c>
      <c r="BY303">
        <v>0</v>
      </c>
      <c r="BZ303">
        <v>1</v>
      </c>
      <c r="CA303">
        <v>0</v>
      </c>
      <c r="CB303">
        <v>0</v>
      </c>
      <c r="CC303">
        <v>0</v>
      </c>
      <c r="CD303">
        <v>0</v>
      </c>
      <c r="CE303">
        <v>0</v>
      </c>
      <c r="CF303">
        <v>0</v>
      </c>
      <c r="CG303">
        <v>0</v>
      </c>
      <c r="CH303">
        <v>0</v>
      </c>
      <c r="CI303">
        <v>0</v>
      </c>
      <c r="CJ303">
        <v>0</v>
      </c>
      <c r="CK303">
        <v>0</v>
      </c>
      <c r="CL303">
        <v>0</v>
      </c>
      <c r="CM303">
        <v>0</v>
      </c>
      <c r="CN303">
        <f t="shared" si="4"/>
        <v>20</v>
      </c>
    </row>
    <row r="304" spans="1:92" x14ac:dyDescent="0.35">
      <c r="A304" t="s">
        <v>397</v>
      </c>
      <c r="B304" t="s">
        <v>382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1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1</v>
      </c>
      <c r="AU304">
        <v>0</v>
      </c>
      <c r="AV304">
        <v>0</v>
      </c>
      <c r="AW304">
        <v>0</v>
      </c>
      <c r="AX304">
        <v>0</v>
      </c>
      <c r="AY304">
        <v>1</v>
      </c>
      <c r="AZ304">
        <v>1</v>
      </c>
      <c r="BA304">
        <v>0</v>
      </c>
      <c r="BB304">
        <v>0</v>
      </c>
      <c r="BC304">
        <v>0</v>
      </c>
      <c r="BD304">
        <v>0</v>
      </c>
      <c r="BE304">
        <v>1</v>
      </c>
      <c r="BF304">
        <v>0</v>
      </c>
      <c r="BG304">
        <v>0</v>
      </c>
      <c r="BH304">
        <v>1</v>
      </c>
      <c r="BI304">
        <v>0</v>
      </c>
      <c r="BJ304">
        <v>0</v>
      </c>
      <c r="BK304">
        <v>0</v>
      </c>
      <c r="BL304">
        <v>1</v>
      </c>
      <c r="BM304">
        <v>0</v>
      </c>
      <c r="BN304">
        <v>0</v>
      </c>
      <c r="BO304">
        <v>0</v>
      </c>
      <c r="BP304">
        <v>0</v>
      </c>
      <c r="BQ304">
        <v>0</v>
      </c>
      <c r="BR304">
        <v>0</v>
      </c>
      <c r="BS304">
        <v>0</v>
      </c>
      <c r="BT304">
        <v>0</v>
      </c>
      <c r="BU304">
        <v>0</v>
      </c>
      <c r="BV304">
        <v>0</v>
      </c>
      <c r="BW304">
        <v>1</v>
      </c>
      <c r="BX304">
        <v>0</v>
      </c>
      <c r="BY304">
        <v>0</v>
      </c>
      <c r="BZ304">
        <v>0</v>
      </c>
      <c r="CA304">
        <v>0</v>
      </c>
      <c r="CB304">
        <v>0</v>
      </c>
      <c r="CC304">
        <v>0</v>
      </c>
      <c r="CD304">
        <v>0</v>
      </c>
      <c r="CE304">
        <v>0</v>
      </c>
      <c r="CF304">
        <v>0</v>
      </c>
      <c r="CG304">
        <v>0</v>
      </c>
      <c r="CH304">
        <v>0</v>
      </c>
      <c r="CI304">
        <v>0</v>
      </c>
      <c r="CJ304">
        <v>0</v>
      </c>
      <c r="CK304">
        <v>0</v>
      </c>
      <c r="CL304">
        <v>0</v>
      </c>
      <c r="CM304">
        <v>0</v>
      </c>
      <c r="CN304">
        <f t="shared" si="4"/>
        <v>8</v>
      </c>
    </row>
    <row r="305" spans="1:92" x14ac:dyDescent="0.35">
      <c r="A305" t="s">
        <v>398</v>
      </c>
      <c r="B305" t="s">
        <v>382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1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1</v>
      </c>
      <c r="U305">
        <v>0</v>
      </c>
      <c r="V305">
        <v>0</v>
      </c>
      <c r="W305">
        <v>1</v>
      </c>
      <c r="X305">
        <v>0</v>
      </c>
      <c r="Y305">
        <v>0</v>
      </c>
      <c r="Z305">
        <v>1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2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0</v>
      </c>
      <c r="AX305">
        <v>0</v>
      </c>
      <c r="AY305">
        <v>1</v>
      </c>
      <c r="AZ305">
        <v>1</v>
      </c>
      <c r="BA305">
        <v>0</v>
      </c>
      <c r="BB305">
        <v>0</v>
      </c>
      <c r="BC305">
        <v>0</v>
      </c>
      <c r="BD305">
        <v>0</v>
      </c>
      <c r="BE305">
        <v>0</v>
      </c>
      <c r="BF305">
        <v>0</v>
      </c>
      <c r="BG305">
        <v>0</v>
      </c>
      <c r="BH305">
        <v>2</v>
      </c>
      <c r="BI305">
        <v>0</v>
      </c>
      <c r="BJ305">
        <v>0</v>
      </c>
      <c r="BK305">
        <v>0</v>
      </c>
      <c r="BL305">
        <v>1</v>
      </c>
      <c r="BM305">
        <v>0</v>
      </c>
      <c r="BN305">
        <v>0</v>
      </c>
      <c r="BO305">
        <v>0</v>
      </c>
      <c r="BP305">
        <v>0</v>
      </c>
      <c r="BQ305">
        <v>0</v>
      </c>
      <c r="BR305">
        <v>0</v>
      </c>
      <c r="BS305">
        <v>0</v>
      </c>
      <c r="BT305">
        <v>0</v>
      </c>
      <c r="BU305">
        <v>0</v>
      </c>
      <c r="BV305">
        <v>0</v>
      </c>
      <c r="BW305">
        <v>0</v>
      </c>
      <c r="BX305">
        <v>0</v>
      </c>
      <c r="BY305">
        <v>0</v>
      </c>
      <c r="BZ305">
        <v>0</v>
      </c>
      <c r="CA305">
        <v>0</v>
      </c>
      <c r="CB305">
        <v>0</v>
      </c>
      <c r="CC305">
        <v>0</v>
      </c>
      <c r="CD305">
        <v>0</v>
      </c>
      <c r="CE305">
        <v>0</v>
      </c>
      <c r="CF305">
        <v>0</v>
      </c>
      <c r="CG305">
        <v>0</v>
      </c>
      <c r="CH305">
        <v>0</v>
      </c>
      <c r="CI305">
        <v>0</v>
      </c>
      <c r="CJ305">
        <v>0</v>
      </c>
      <c r="CK305">
        <v>0</v>
      </c>
      <c r="CL305">
        <v>0</v>
      </c>
      <c r="CM305">
        <v>0</v>
      </c>
      <c r="CN305">
        <f t="shared" si="4"/>
        <v>11</v>
      </c>
    </row>
    <row r="306" spans="1:92" x14ac:dyDescent="0.35">
      <c r="A306" t="s">
        <v>399</v>
      </c>
      <c r="B306" t="s">
        <v>382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1</v>
      </c>
      <c r="X306">
        <v>0</v>
      </c>
      <c r="Y306">
        <v>0</v>
      </c>
      <c r="Z306">
        <v>0</v>
      </c>
      <c r="AA306">
        <v>0</v>
      </c>
      <c r="AB306">
        <v>1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1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1</v>
      </c>
      <c r="AU306">
        <v>0</v>
      </c>
      <c r="AV306">
        <v>0</v>
      </c>
      <c r="AW306">
        <v>0</v>
      </c>
      <c r="AX306">
        <v>1</v>
      </c>
      <c r="AY306">
        <v>0</v>
      </c>
      <c r="AZ306">
        <v>0</v>
      </c>
      <c r="BA306">
        <v>0</v>
      </c>
      <c r="BB306">
        <v>0</v>
      </c>
      <c r="BC306">
        <v>0</v>
      </c>
      <c r="BD306">
        <v>0</v>
      </c>
      <c r="BE306">
        <v>0</v>
      </c>
      <c r="BF306">
        <v>0</v>
      </c>
      <c r="BG306">
        <v>0</v>
      </c>
      <c r="BH306">
        <v>1</v>
      </c>
      <c r="BI306">
        <v>0</v>
      </c>
      <c r="BJ306">
        <v>0</v>
      </c>
      <c r="BK306">
        <v>0</v>
      </c>
      <c r="BL306">
        <v>0</v>
      </c>
      <c r="BM306">
        <v>1</v>
      </c>
      <c r="BN306">
        <v>0</v>
      </c>
      <c r="BO306">
        <v>0</v>
      </c>
      <c r="BP306">
        <v>1</v>
      </c>
      <c r="BQ306">
        <v>0</v>
      </c>
      <c r="BR306">
        <v>0</v>
      </c>
      <c r="BS306">
        <v>0</v>
      </c>
      <c r="BT306">
        <v>0</v>
      </c>
      <c r="BU306">
        <v>0</v>
      </c>
      <c r="BV306">
        <v>0</v>
      </c>
      <c r="BW306">
        <v>1</v>
      </c>
      <c r="BX306">
        <v>0</v>
      </c>
      <c r="BY306">
        <v>0</v>
      </c>
      <c r="BZ306">
        <v>0</v>
      </c>
      <c r="CA306">
        <v>0</v>
      </c>
      <c r="CB306">
        <v>0</v>
      </c>
      <c r="CC306">
        <v>0</v>
      </c>
      <c r="CD306">
        <v>0</v>
      </c>
      <c r="CE306">
        <v>0</v>
      </c>
      <c r="CF306">
        <v>0</v>
      </c>
      <c r="CG306">
        <v>0</v>
      </c>
      <c r="CH306">
        <v>0</v>
      </c>
      <c r="CI306">
        <v>0</v>
      </c>
      <c r="CJ306">
        <v>0</v>
      </c>
      <c r="CK306">
        <v>0</v>
      </c>
      <c r="CL306">
        <v>0</v>
      </c>
      <c r="CM306">
        <v>0</v>
      </c>
      <c r="CN306">
        <f t="shared" si="4"/>
        <v>9</v>
      </c>
    </row>
    <row r="307" spans="1:92" x14ac:dyDescent="0.35">
      <c r="A307" t="s">
        <v>400</v>
      </c>
      <c r="B307" t="s">
        <v>382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1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1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0</v>
      </c>
      <c r="AX307">
        <v>0</v>
      </c>
      <c r="AY307">
        <v>1</v>
      </c>
      <c r="AZ307">
        <v>0</v>
      </c>
      <c r="BA307">
        <v>0</v>
      </c>
      <c r="BB307">
        <v>0</v>
      </c>
      <c r="BC307">
        <v>0</v>
      </c>
      <c r="BD307">
        <v>1</v>
      </c>
      <c r="BE307">
        <v>0</v>
      </c>
      <c r="BF307">
        <v>1</v>
      </c>
      <c r="BG307">
        <v>0</v>
      </c>
      <c r="BH307">
        <v>0</v>
      </c>
      <c r="BI307">
        <v>0</v>
      </c>
      <c r="BJ307">
        <v>0</v>
      </c>
      <c r="BK307">
        <v>0</v>
      </c>
      <c r="BL307">
        <v>1</v>
      </c>
      <c r="BM307">
        <v>0</v>
      </c>
      <c r="BN307">
        <v>0</v>
      </c>
      <c r="BO307">
        <v>0</v>
      </c>
      <c r="BP307">
        <v>0</v>
      </c>
      <c r="BQ307">
        <v>0</v>
      </c>
      <c r="BR307">
        <v>0</v>
      </c>
      <c r="BS307">
        <v>0</v>
      </c>
      <c r="BT307">
        <v>0</v>
      </c>
      <c r="BU307">
        <v>0</v>
      </c>
      <c r="BV307">
        <v>0</v>
      </c>
      <c r="BW307">
        <v>1</v>
      </c>
      <c r="BX307">
        <v>0</v>
      </c>
      <c r="BY307">
        <v>0</v>
      </c>
      <c r="BZ307">
        <v>0</v>
      </c>
      <c r="CA307">
        <v>0</v>
      </c>
      <c r="CB307">
        <v>0</v>
      </c>
      <c r="CC307">
        <v>0</v>
      </c>
      <c r="CD307">
        <v>0</v>
      </c>
      <c r="CE307">
        <v>0</v>
      </c>
      <c r="CF307">
        <v>0</v>
      </c>
      <c r="CG307">
        <v>0</v>
      </c>
      <c r="CH307">
        <v>0</v>
      </c>
      <c r="CI307">
        <v>0</v>
      </c>
      <c r="CJ307">
        <v>0</v>
      </c>
      <c r="CK307">
        <v>0</v>
      </c>
      <c r="CL307">
        <v>0</v>
      </c>
      <c r="CM307">
        <v>0</v>
      </c>
      <c r="CN307">
        <f t="shared" si="4"/>
        <v>7</v>
      </c>
    </row>
    <row r="308" spans="1:92" x14ac:dyDescent="0.35">
      <c r="A308" t="s">
        <v>401</v>
      </c>
      <c r="B308" t="s">
        <v>382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2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1</v>
      </c>
      <c r="R308">
        <v>1</v>
      </c>
      <c r="S308">
        <v>2</v>
      </c>
      <c r="T308">
        <v>4</v>
      </c>
      <c r="U308">
        <v>0</v>
      </c>
      <c r="V308">
        <v>0</v>
      </c>
      <c r="W308">
        <v>1</v>
      </c>
      <c r="X308">
        <v>0</v>
      </c>
      <c r="Y308">
        <v>1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1</v>
      </c>
      <c r="AS308">
        <v>2</v>
      </c>
      <c r="AT308">
        <v>1</v>
      </c>
      <c r="AU308">
        <v>0</v>
      </c>
      <c r="AV308">
        <v>0</v>
      </c>
      <c r="AW308">
        <v>1</v>
      </c>
      <c r="AX308">
        <v>0</v>
      </c>
      <c r="AY308">
        <v>0</v>
      </c>
      <c r="AZ308">
        <v>1</v>
      </c>
      <c r="BA308">
        <v>0</v>
      </c>
      <c r="BB308">
        <v>0</v>
      </c>
      <c r="BC308">
        <v>0</v>
      </c>
      <c r="BD308">
        <v>0</v>
      </c>
      <c r="BE308">
        <v>0</v>
      </c>
      <c r="BF308">
        <v>0</v>
      </c>
      <c r="BG308">
        <v>0</v>
      </c>
      <c r="BH308">
        <v>2</v>
      </c>
      <c r="BI308">
        <v>0</v>
      </c>
      <c r="BJ308">
        <v>0</v>
      </c>
      <c r="BK308">
        <v>0</v>
      </c>
      <c r="BL308">
        <v>1</v>
      </c>
      <c r="BM308">
        <v>0</v>
      </c>
      <c r="BN308">
        <v>0</v>
      </c>
      <c r="BO308">
        <v>0</v>
      </c>
      <c r="BP308">
        <v>0</v>
      </c>
      <c r="BQ308">
        <v>1</v>
      </c>
      <c r="BR308">
        <v>0</v>
      </c>
      <c r="BS308">
        <v>0</v>
      </c>
      <c r="BT308">
        <v>0</v>
      </c>
      <c r="BU308">
        <v>0</v>
      </c>
      <c r="BV308">
        <v>0</v>
      </c>
      <c r="BW308">
        <v>0</v>
      </c>
      <c r="BX308">
        <v>0</v>
      </c>
      <c r="BY308">
        <v>0</v>
      </c>
      <c r="BZ308">
        <v>0</v>
      </c>
      <c r="CA308">
        <v>0</v>
      </c>
      <c r="CB308">
        <v>0</v>
      </c>
      <c r="CC308">
        <v>0</v>
      </c>
      <c r="CD308">
        <v>0</v>
      </c>
      <c r="CE308">
        <v>0</v>
      </c>
      <c r="CF308">
        <v>0</v>
      </c>
      <c r="CG308">
        <v>0</v>
      </c>
      <c r="CH308">
        <v>0</v>
      </c>
      <c r="CI308">
        <v>0</v>
      </c>
      <c r="CJ308">
        <v>0</v>
      </c>
      <c r="CK308">
        <v>0</v>
      </c>
      <c r="CL308">
        <v>0</v>
      </c>
      <c r="CM308">
        <v>0</v>
      </c>
      <c r="CN308">
        <f t="shared" si="4"/>
        <v>22</v>
      </c>
    </row>
    <row r="309" spans="1:92" x14ac:dyDescent="0.35">
      <c r="A309" t="s">
        <v>402</v>
      </c>
      <c r="B309" t="s">
        <v>382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1</v>
      </c>
      <c r="X309">
        <v>0</v>
      </c>
      <c r="Y309">
        <v>0</v>
      </c>
      <c r="Z309">
        <v>0</v>
      </c>
      <c r="AA309">
        <v>1</v>
      </c>
      <c r="AB309">
        <v>0</v>
      </c>
      <c r="AC309">
        <v>0</v>
      </c>
      <c r="AD309">
        <v>1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0</v>
      </c>
      <c r="AX309">
        <v>0</v>
      </c>
      <c r="AY309">
        <v>1</v>
      </c>
      <c r="AZ309">
        <v>0</v>
      </c>
      <c r="BA309">
        <v>0</v>
      </c>
      <c r="BB309">
        <v>0</v>
      </c>
      <c r="BC309">
        <v>0</v>
      </c>
      <c r="BD309">
        <v>0</v>
      </c>
      <c r="BE309">
        <v>0</v>
      </c>
      <c r="BF309">
        <v>0</v>
      </c>
      <c r="BG309">
        <v>0</v>
      </c>
      <c r="BH309">
        <v>1</v>
      </c>
      <c r="BI309">
        <v>0</v>
      </c>
      <c r="BJ309">
        <v>0</v>
      </c>
      <c r="BK309">
        <v>1</v>
      </c>
      <c r="BL309">
        <v>0</v>
      </c>
      <c r="BM309">
        <v>1</v>
      </c>
      <c r="BN309">
        <v>0</v>
      </c>
      <c r="BO309">
        <v>0</v>
      </c>
      <c r="BP309">
        <v>0</v>
      </c>
      <c r="BQ309">
        <v>0</v>
      </c>
      <c r="BR309">
        <v>0</v>
      </c>
      <c r="BS309">
        <v>0</v>
      </c>
      <c r="BT309">
        <v>0</v>
      </c>
      <c r="BU309">
        <v>0</v>
      </c>
      <c r="BV309">
        <v>0</v>
      </c>
      <c r="BW309">
        <v>1</v>
      </c>
      <c r="BX309">
        <v>0</v>
      </c>
      <c r="BY309">
        <v>0</v>
      </c>
      <c r="BZ309">
        <v>0</v>
      </c>
      <c r="CA309">
        <v>0</v>
      </c>
      <c r="CB309">
        <v>1</v>
      </c>
      <c r="CC309">
        <v>0</v>
      </c>
      <c r="CD309">
        <v>0</v>
      </c>
      <c r="CE309">
        <v>0</v>
      </c>
      <c r="CF309">
        <v>0</v>
      </c>
      <c r="CG309">
        <v>0</v>
      </c>
      <c r="CH309">
        <v>0</v>
      </c>
      <c r="CI309">
        <v>0</v>
      </c>
      <c r="CJ309">
        <v>0</v>
      </c>
      <c r="CK309">
        <v>0</v>
      </c>
      <c r="CL309">
        <v>0</v>
      </c>
      <c r="CM309">
        <v>1</v>
      </c>
      <c r="CN309">
        <f t="shared" si="4"/>
        <v>10</v>
      </c>
    </row>
    <row r="310" spans="1:92" x14ac:dyDescent="0.35">
      <c r="A310" t="s">
        <v>403</v>
      </c>
      <c r="B310" t="s">
        <v>382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1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1</v>
      </c>
      <c r="S310">
        <v>0</v>
      </c>
      <c r="T310">
        <v>1</v>
      </c>
      <c r="U310">
        <v>0</v>
      </c>
      <c r="V310">
        <v>0</v>
      </c>
      <c r="W310">
        <v>1</v>
      </c>
      <c r="X310">
        <v>0</v>
      </c>
      <c r="Y310">
        <v>0</v>
      </c>
      <c r="Z310">
        <v>0</v>
      </c>
      <c r="AA310">
        <v>0</v>
      </c>
      <c r="AB310">
        <v>1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1</v>
      </c>
      <c r="AJ310">
        <v>0</v>
      </c>
      <c r="AK310">
        <v>0</v>
      </c>
      <c r="AL310">
        <v>2</v>
      </c>
      <c r="AM310">
        <v>0</v>
      </c>
      <c r="AN310">
        <v>0</v>
      </c>
      <c r="AO310">
        <v>0</v>
      </c>
      <c r="AP310">
        <v>0</v>
      </c>
      <c r="AQ310">
        <v>1</v>
      </c>
      <c r="AR310">
        <v>0</v>
      </c>
      <c r="AS310">
        <v>8</v>
      </c>
      <c r="AT310">
        <v>1</v>
      </c>
      <c r="AU310">
        <v>0</v>
      </c>
      <c r="AV310">
        <v>0</v>
      </c>
      <c r="AW310">
        <v>0</v>
      </c>
      <c r="AX310">
        <v>1</v>
      </c>
      <c r="AY310">
        <v>0</v>
      </c>
      <c r="AZ310">
        <v>0</v>
      </c>
      <c r="BA310">
        <v>0</v>
      </c>
      <c r="BB310">
        <v>0</v>
      </c>
      <c r="BC310">
        <v>0</v>
      </c>
      <c r="BD310">
        <v>0</v>
      </c>
      <c r="BE310">
        <v>0</v>
      </c>
      <c r="BF310">
        <v>0</v>
      </c>
      <c r="BG310">
        <v>0</v>
      </c>
      <c r="BH310">
        <v>2</v>
      </c>
      <c r="BI310">
        <v>0</v>
      </c>
      <c r="BJ310">
        <v>0</v>
      </c>
      <c r="BK310">
        <v>0</v>
      </c>
      <c r="BL310">
        <v>0</v>
      </c>
      <c r="BM310">
        <v>1</v>
      </c>
      <c r="BN310">
        <v>0</v>
      </c>
      <c r="BO310">
        <v>0</v>
      </c>
      <c r="BP310">
        <v>0</v>
      </c>
      <c r="BQ310">
        <v>1</v>
      </c>
      <c r="BR310">
        <v>0</v>
      </c>
      <c r="BS310">
        <v>0</v>
      </c>
      <c r="BT310">
        <v>0</v>
      </c>
      <c r="BU310">
        <v>0</v>
      </c>
      <c r="BV310">
        <v>0</v>
      </c>
      <c r="BW310">
        <v>0</v>
      </c>
      <c r="BX310">
        <v>0</v>
      </c>
      <c r="BY310">
        <v>0</v>
      </c>
      <c r="BZ310">
        <v>0</v>
      </c>
      <c r="CA310">
        <v>0</v>
      </c>
      <c r="CB310">
        <v>0</v>
      </c>
      <c r="CC310">
        <v>0</v>
      </c>
      <c r="CD310">
        <v>0</v>
      </c>
      <c r="CE310">
        <v>0</v>
      </c>
      <c r="CF310">
        <v>0</v>
      </c>
      <c r="CG310">
        <v>0</v>
      </c>
      <c r="CH310">
        <v>0</v>
      </c>
      <c r="CI310">
        <v>0</v>
      </c>
      <c r="CJ310">
        <v>0</v>
      </c>
      <c r="CK310">
        <v>0</v>
      </c>
      <c r="CL310">
        <v>0</v>
      </c>
      <c r="CM310">
        <v>1</v>
      </c>
      <c r="CN310">
        <f t="shared" si="4"/>
        <v>24</v>
      </c>
    </row>
    <row r="311" spans="1:92" x14ac:dyDescent="0.35">
      <c r="A311" t="s">
        <v>404</v>
      </c>
      <c r="B311" t="s">
        <v>382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1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1</v>
      </c>
      <c r="X311">
        <v>0</v>
      </c>
      <c r="Y311">
        <v>0</v>
      </c>
      <c r="Z311">
        <v>0</v>
      </c>
      <c r="AA311">
        <v>0</v>
      </c>
      <c r="AB311">
        <v>1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2</v>
      </c>
      <c r="AM311">
        <v>0</v>
      </c>
      <c r="AN311">
        <v>0</v>
      </c>
      <c r="AO311">
        <v>0</v>
      </c>
      <c r="AP311">
        <v>0</v>
      </c>
      <c r="AQ311">
        <v>1</v>
      </c>
      <c r="AR311">
        <v>0</v>
      </c>
      <c r="AS311">
        <v>1</v>
      </c>
      <c r="AT311">
        <v>1</v>
      </c>
      <c r="AU311">
        <v>0</v>
      </c>
      <c r="AV311">
        <v>0</v>
      </c>
      <c r="AW311">
        <v>0</v>
      </c>
      <c r="AX311">
        <v>1</v>
      </c>
      <c r="AY311">
        <v>0</v>
      </c>
      <c r="AZ311">
        <v>1</v>
      </c>
      <c r="BA311">
        <v>0</v>
      </c>
      <c r="BB311">
        <v>0</v>
      </c>
      <c r="BC311">
        <v>0</v>
      </c>
      <c r="BD311">
        <v>0</v>
      </c>
      <c r="BE311">
        <v>0</v>
      </c>
      <c r="BF311">
        <v>0</v>
      </c>
      <c r="BG311">
        <v>0</v>
      </c>
      <c r="BH311">
        <v>1</v>
      </c>
      <c r="BI311">
        <v>0</v>
      </c>
      <c r="BJ311">
        <v>0</v>
      </c>
      <c r="BK311">
        <v>0</v>
      </c>
      <c r="BL311">
        <v>0</v>
      </c>
      <c r="BM311">
        <v>1</v>
      </c>
      <c r="BN311">
        <v>0</v>
      </c>
      <c r="BO311">
        <v>0</v>
      </c>
      <c r="BP311">
        <v>1</v>
      </c>
      <c r="BQ311">
        <v>0</v>
      </c>
      <c r="BR311">
        <v>0</v>
      </c>
      <c r="BS311">
        <v>0</v>
      </c>
      <c r="BT311">
        <v>0</v>
      </c>
      <c r="BU311">
        <v>0</v>
      </c>
      <c r="BV311">
        <v>0</v>
      </c>
      <c r="BW311">
        <v>0</v>
      </c>
      <c r="BX311">
        <v>0</v>
      </c>
      <c r="BY311">
        <v>0</v>
      </c>
      <c r="BZ311">
        <v>0</v>
      </c>
      <c r="CA311">
        <v>0</v>
      </c>
      <c r="CB311">
        <v>0</v>
      </c>
      <c r="CC311">
        <v>0</v>
      </c>
      <c r="CD311">
        <v>0</v>
      </c>
      <c r="CE311">
        <v>0</v>
      </c>
      <c r="CF311">
        <v>0</v>
      </c>
      <c r="CG311">
        <v>0</v>
      </c>
      <c r="CH311">
        <v>0</v>
      </c>
      <c r="CI311">
        <v>0</v>
      </c>
      <c r="CJ311">
        <v>0</v>
      </c>
      <c r="CK311">
        <v>0</v>
      </c>
      <c r="CL311">
        <v>0</v>
      </c>
      <c r="CM311">
        <v>0</v>
      </c>
      <c r="CN311">
        <f t="shared" si="4"/>
        <v>13</v>
      </c>
    </row>
    <row r="312" spans="1:92" x14ac:dyDescent="0.35">
      <c r="A312" t="s">
        <v>405</v>
      </c>
      <c r="B312" t="s">
        <v>382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1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1</v>
      </c>
      <c r="T312">
        <v>0</v>
      </c>
      <c r="U312">
        <v>0</v>
      </c>
      <c r="V312">
        <v>0</v>
      </c>
      <c r="W312">
        <v>1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1</v>
      </c>
      <c r="AU312">
        <v>0</v>
      </c>
      <c r="AV312">
        <v>0</v>
      </c>
      <c r="AW312">
        <v>0</v>
      </c>
      <c r="AX312">
        <v>0</v>
      </c>
      <c r="AY312">
        <v>1</v>
      </c>
      <c r="AZ312">
        <v>0</v>
      </c>
      <c r="BA312">
        <v>0</v>
      </c>
      <c r="BB312">
        <v>0</v>
      </c>
      <c r="BC312">
        <v>1</v>
      </c>
      <c r="BD312">
        <v>0</v>
      </c>
      <c r="BE312">
        <v>0</v>
      </c>
      <c r="BF312">
        <v>0</v>
      </c>
      <c r="BG312">
        <v>0</v>
      </c>
      <c r="BH312">
        <v>2</v>
      </c>
      <c r="BI312">
        <v>0</v>
      </c>
      <c r="BJ312">
        <v>0</v>
      </c>
      <c r="BK312">
        <v>0</v>
      </c>
      <c r="BL312">
        <v>0</v>
      </c>
      <c r="BM312">
        <v>0</v>
      </c>
      <c r="BN312">
        <v>1</v>
      </c>
      <c r="BO312">
        <v>0</v>
      </c>
      <c r="BP312">
        <v>0</v>
      </c>
      <c r="BQ312">
        <v>0</v>
      </c>
      <c r="BR312">
        <v>0</v>
      </c>
      <c r="BS312">
        <v>0</v>
      </c>
      <c r="BT312">
        <v>0</v>
      </c>
      <c r="BU312">
        <v>0</v>
      </c>
      <c r="BV312">
        <v>0</v>
      </c>
      <c r="BW312">
        <v>0</v>
      </c>
      <c r="BX312">
        <v>0</v>
      </c>
      <c r="BY312">
        <v>0</v>
      </c>
      <c r="BZ312">
        <v>0</v>
      </c>
      <c r="CA312">
        <v>0</v>
      </c>
      <c r="CB312">
        <v>0</v>
      </c>
      <c r="CC312">
        <v>0</v>
      </c>
      <c r="CD312">
        <v>0</v>
      </c>
      <c r="CE312">
        <v>0</v>
      </c>
      <c r="CF312">
        <v>0</v>
      </c>
      <c r="CG312">
        <v>0</v>
      </c>
      <c r="CH312">
        <v>0</v>
      </c>
      <c r="CI312">
        <v>0</v>
      </c>
      <c r="CJ312">
        <v>0</v>
      </c>
      <c r="CK312">
        <v>0</v>
      </c>
      <c r="CL312">
        <v>0</v>
      </c>
      <c r="CM312">
        <v>0</v>
      </c>
      <c r="CN312">
        <f t="shared" si="4"/>
        <v>9</v>
      </c>
    </row>
    <row r="313" spans="1:92" x14ac:dyDescent="0.35">
      <c r="A313" t="s">
        <v>406</v>
      </c>
      <c r="B313" t="s">
        <v>382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1</v>
      </c>
      <c r="M313">
        <v>0</v>
      </c>
      <c r="N313">
        <v>0</v>
      </c>
      <c r="O313">
        <v>0</v>
      </c>
      <c r="P313">
        <v>0</v>
      </c>
      <c r="Q313">
        <v>1</v>
      </c>
      <c r="R313">
        <v>0</v>
      </c>
      <c r="S313">
        <v>0</v>
      </c>
      <c r="T313">
        <v>1</v>
      </c>
      <c r="U313">
        <v>0</v>
      </c>
      <c r="V313">
        <v>0</v>
      </c>
      <c r="W313">
        <v>1</v>
      </c>
      <c r="X313">
        <v>0</v>
      </c>
      <c r="Y313">
        <v>0</v>
      </c>
      <c r="Z313">
        <v>0</v>
      </c>
      <c r="AA313">
        <v>0</v>
      </c>
      <c r="AB313">
        <v>1</v>
      </c>
      <c r="AC313">
        <v>0</v>
      </c>
      <c r="AD313">
        <v>1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1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0</v>
      </c>
      <c r="AX313">
        <v>1</v>
      </c>
      <c r="AY313">
        <v>0</v>
      </c>
      <c r="AZ313">
        <v>0</v>
      </c>
      <c r="BA313">
        <v>0</v>
      </c>
      <c r="BB313">
        <v>0</v>
      </c>
      <c r="BC313">
        <v>0</v>
      </c>
      <c r="BD313">
        <v>0</v>
      </c>
      <c r="BE313">
        <v>1</v>
      </c>
      <c r="BF313">
        <v>0</v>
      </c>
      <c r="BG313">
        <v>0</v>
      </c>
      <c r="BH313">
        <v>1</v>
      </c>
      <c r="BI313">
        <v>1</v>
      </c>
      <c r="BJ313">
        <v>0</v>
      </c>
      <c r="BK313">
        <v>0</v>
      </c>
      <c r="BL313">
        <v>0</v>
      </c>
      <c r="BM313">
        <v>1</v>
      </c>
      <c r="BN313">
        <v>0</v>
      </c>
      <c r="BO313">
        <v>0</v>
      </c>
      <c r="BP313">
        <v>0</v>
      </c>
      <c r="BQ313">
        <v>0</v>
      </c>
      <c r="BR313">
        <v>1</v>
      </c>
      <c r="BS313">
        <v>0</v>
      </c>
      <c r="BT313">
        <v>0</v>
      </c>
      <c r="BU313">
        <v>0</v>
      </c>
      <c r="BV313">
        <v>0</v>
      </c>
      <c r="BW313">
        <v>0</v>
      </c>
      <c r="BX313">
        <v>0</v>
      </c>
      <c r="BY313">
        <v>0</v>
      </c>
      <c r="BZ313">
        <v>0</v>
      </c>
      <c r="CA313">
        <v>0</v>
      </c>
      <c r="CB313">
        <v>0</v>
      </c>
      <c r="CC313">
        <v>0</v>
      </c>
      <c r="CD313">
        <v>0</v>
      </c>
      <c r="CE313">
        <v>0</v>
      </c>
      <c r="CF313">
        <v>0</v>
      </c>
      <c r="CG313">
        <v>0</v>
      </c>
      <c r="CH313">
        <v>0</v>
      </c>
      <c r="CI313">
        <v>0</v>
      </c>
      <c r="CJ313">
        <v>0</v>
      </c>
      <c r="CK313">
        <v>0</v>
      </c>
      <c r="CL313">
        <v>0</v>
      </c>
      <c r="CM313">
        <v>0</v>
      </c>
      <c r="CN313">
        <f t="shared" si="4"/>
        <v>13</v>
      </c>
    </row>
    <row r="314" spans="1:92" x14ac:dyDescent="0.35">
      <c r="A314" t="s">
        <v>407</v>
      </c>
      <c r="B314" t="s">
        <v>382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1</v>
      </c>
      <c r="N314">
        <v>0</v>
      </c>
      <c r="O314">
        <v>0</v>
      </c>
      <c r="P314">
        <v>0</v>
      </c>
      <c r="Q314">
        <v>1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1</v>
      </c>
      <c r="X314">
        <v>0</v>
      </c>
      <c r="Y314">
        <v>1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2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1</v>
      </c>
      <c r="AU314">
        <v>0</v>
      </c>
      <c r="AV314">
        <v>0</v>
      </c>
      <c r="AW314">
        <v>0</v>
      </c>
      <c r="AX314">
        <v>0</v>
      </c>
      <c r="AY314">
        <v>1</v>
      </c>
      <c r="AZ314">
        <v>0</v>
      </c>
      <c r="BA314">
        <v>0</v>
      </c>
      <c r="BB314">
        <v>0</v>
      </c>
      <c r="BC314">
        <v>0</v>
      </c>
      <c r="BD314">
        <v>0</v>
      </c>
      <c r="BE314">
        <v>0</v>
      </c>
      <c r="BF314">
        <v>0</v>
      </c>
      <c r="BG314">
        <v>0</v>
      </c>
      <c r="BH314">
        <v>1</v>
      </c>
      <c r="BI314">
        <v>0</v>
      </c>
      <c r="BJ314">
        <v>0</v>
      </c>
      <c r="BK314">
        <v>0</v>
      </c>
      <c r="BL314">
        <v>1</v>
      </c>
      <c r="BM314">
        <v>0</v>
      </c>
      <c r="BN314">
        <v>0</v>
      </c>
      <c r="BO314">
        <v>0</v>
      </c>
      <c r="BP314">
        <v>0</v>
      </c>
      <c r="BQ314">
        <v>1</v>
      </c>
      <c r="BR314">
        <v>0</v>
      </c>
      <c r="BS314">
        <v>0</v>
      </c>
      <c r="BT314">
        <v>0</v>
      </c>
      <c r="BU314">
        <v>0</v>
      </c>
      <c r="BV314">
        <v>0</v>
      </c>
      <c r="BW314">
        <v>0</v>
      </c>
      <c r="BX314">
        <v>0</v>
      </c>
      <c r="BY314">
        <v>0</v>
      </c>
      <c r="BZ314">
        <v>0</v>
      </c>
      <c r="CA314">
        <v>0</v>
      </c>
      <c r="CB314">
        <v>1</v>
      </c>
      <c r="CC314">
        <v>0</v>
      </c>
      <c r="CD314">
        <v>0</v>
      </c>
      <c r="CE314">
        <v>0</v>
      </c>
      <c r="CF314">
        <v>0</v>
      </c>
      <c r="CG314">
        <v>0</v>
      </c>
      <c r="CH314">
        <v>0</v>
      </c>
      <c r="CI314">
        <v>0</v>
      </c>
      <c r="CJ314">
        <v>0</v>
      </c>
      <c r="CK314">
        <v>0</v>
      </c>
      <c r="CL314">
        <v>0</v>
      </c>
      <c r="CM314">
        <v>0</v>
      </c>
      <c r="CN314">
        <f t="shared" si="4"/>
        <v>12</v>
      </c>
    </row>
    <row r="315" spans="1:92" x14ac:dyDescent="0.35">
      <c r="A315" t="s">
        <v>408</v>
      </c>
      <c r="B315" t="s">
        <v>382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1</v>
      </c>
      <c r="Q315">
        <v>0</v>
      </c>
      <c r="R315">
        <v>0</v>
      </c>
      <c r="S315">
        <v>0</v>
      </c>
      <c r="T315">
        <v>1</v>
      </c>
      <c r="U315">
        <v>0</v>
      </c>
      <c r="V315">
        <v>0</v>
      </c>
      <c r="W315">
        <v>0</v>
      </c>
      <c r="X315">
        <v>1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1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1</v>
      </c>
      <c r="AX315">
        <v>0</v>
      </c>
      <c r="AY315">
        <v>0</v>
      </c>
      <c r="AZ315">
        <v>1</v>
      </c>
      <c r="BA315">
        <v>0</v>
      </c>
      <c r="BB315">
        <v>0</v>
      </c>
      <c r="BC315">
        <v>1</v>
      </c>
      <c r="BD315">
        <v>0</v>
      </c>
      <c r="BE315">
        <v>0</v>
      </c>
      <c r="BF315">
        <v>1</v>
      </c>
      <c r="BG315">
        <v>0</v>
      </c>
      <c r="BH315">
        <v>1</v>
      </c>
      <c r="BI315">
        <v>1</v>
      </c>
      <c r="BJ315">
        <v>0</v>
      </c>
      <c r="BK315">
        <v>0</v>
      </c>
      <c r="BL315">
        <v>1</v>
      </c>
      <c r="BM315">
        <v>0</v>
      </c>
      <c r="BN315">
        <v>0</v>
      </c>
      <c r="BO315">
        <v>0</v>
      </c>
      <c r="BP315">
        <v>1</v>
      </c>
      <c r="BQ315">
        <v>0</v>
      </c>
      <c r="BR315">
        <v>0</v>
      </c>
      <c r="BS315">
        <v>0</v>
      </c>
      <c r="BT315">
        <v>0</v>
      </c>
      <c r="BU315">
        <v>0</v>
      </c>
      <c r="BV315">
        <v>0</v>
      </c>
      <c r="BW315">
        <v>0</v>
      </c>
      <c r="BX315">
        <v>0</v>
      </c>
      <c r="BY315">
        <v>0</v>
      </c>
      <c r="BZ315">
        <v>0</v>
      </c>
      <c r="CA315">
        <v>0</v>
      </c>
      <c r="CB315">
        <v>0</v>
      </c>
      <c r="CC315">
        <v>0</v>
      </c>
      <c r="CD315">
        <v>0</v>
      </c>
      <c r="CE315">
        <v>0</v>
      </c>
      <c r="CF315">
        <v>0</v>
      </c>
      <c r="CG315">
        <v>0</v>
      </c>
      <c r="CH315">
        <v>0</v>
      </c>
      <c r="CI315">
        <v>0</v>
      </c>
      <c r="CJ315">
        <v>0</v>
      </c>
      <c r="CK315">
        <v>0</v>
      </c>
      <c r="CL315">
        <v>0</v>
      </c>
      <c r="CM315">
        <v>0</v>
      </c>
      <c r="CN315">
        <f t="shared" si="4"/>
        <v>12</v>
      </c>
    </row>
    <row r="316" spans="1:92" x14ac:dyDescent="0.35">
      <c r="A316" t="s">
        <v>409</v>
      </c>
      <c r="B316" t="s">
        <v>382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1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1</v>
      </c>
      <c r="X316">
        <v>0</v>
      </c>
      <c r="Y316">
        <v>1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1</v>
      </c>
      <c r="AU316">
        <v>0</v>
      </c>
      <c r="AV316">
        <v>0</v>
      </c>
      <c r="AW316">
        <v>0</v>
      </c>
      <c r="AX316">
        <v>1</v>
      </c>
      <c r="AY316">
        <v>0</v>
      </c>
      <c r="AZ316">
        <v>0</v>
      </c>
      <c r="BA316">
        <v>0</v>
      </c>
      <c r="BB316">
        <v>0</v>
      </c>
      <c r="BC316">
        <v>0</v>
      </c>
      <c r="BD316">
        <v>0</v>
      </c>
      <c r="BE316">
        <v>0</v>
      </c>
      <c r="BF316">
        <v>0</v>
      </c>
      <c r="BG316">
        <v>0</v>
      </c>
      <c r="BH316">
        <v>3</v>
      </c>
      <c r="BI316">
        <v>0</v>
      </c>
      <c r="BJ316">
        <v>0</v>
      </c>
      <c r="BK316">
        <v>0</v>
      </c>
      <c r="BL316">
        <v>0</v>
      </c>
      <c r="BM316">
        <v>1</v>
      </c>
      <c r="BN316">
        <v>0</v>
      </c>
      <c r="BO316">
        <v>0</v>
      </c>
      <c r="BP316">
        <v>1</v>
      </c>
      <c r="BQ316">
        <v>0</v>
      </c>
      <c r="BR316">
        <v>0</v>
      </c>
      <c r="BS316">
        <v>0</v>
      </c>
      <c r="BT316">
        <v>0</v>
      </c>
      <c r="BU316">
        <v>0</v>
      </c>
      <c r="BV316">
        <v>0</v>
      </c>
      <c r="BW316">
        <v>0</v>
      </c>
      <c r="BX316">
        <v>0</v>
      </c>
      <c r="BY316">
        <v>0</v>
      </c>
      <c r="BZ316">
        <v>0</v>
      </c>
      <c r="CA316">
        <v>0</v>
      </c>
      <c r="CB316">
        <v>1</v>
      </c>
      <c r="CC316">
        <v>0</v>
      </c>
      <c r="CD316">
        <v>0</v>
      </c>
      <c r="CE316">
        <v>0</v>
      </c>
      <c r="CF316">
        <v>0</v>
      </c>
      <c r="CG316">
        <v>0</v>
      </c>
      <c r="CH316">
        <v>0</v>
      </c>
      <c r="CI316">
        <v>0</v>
      </c>
      <c r="CJ316">
        <v>0</v>
      </c>
      <c r="CK316">
        <v>0</v>
      </c>
      <c r="CL316">
        <v>0</v>
      </c>
      <c r="CM316">
        <v>0</v>
      </c>
      <c r="CN316">
        <f t="shared" si="4"/>
        <v>11</v>
      </c>
    </row>
    <row r="317" spans="1:92" x14ac:dyDescent="0.35">
      <c r="A317" t="s">
        <v>410</v>
      </c>
      <c r="B317" t="s">
        <v>382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1</v>
      </c>
      <c r="N317">
        <v>1</v>
      </c>
      <c r="O317">
        <v>0</v>
      </c>
      <c r="P317">
        <v>0</v>
      </c>
      <c r="Q317">
        <v>0</v>
      </c>
      <c r="R317">
        <v>1</v>
      </c>
      <c r="S317">
        <v>0</v>
      </c>
      <c r="T317">
        <v>0</v>
      </c>
      <c r="U317">
        <v>0</v>
      </c>
      <c r="V317">
        <v>0</v>
      </c>
      <c r="W317">
        <v>1</v>
      </c>
      <c r="X317">
        <v>0</v>
      </c>
      <c r="Y317">
        <v>0</v>
      </c>
      <c r="Z317">
        <v>0</v>
      </c>
      <c r="AA317">
        <v>0</v>
      </c>
      <c r="AB317">
        <v>1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0</v>
      </c>
      <c r="AX317">
        <v>0</v>
      </c>
      <c r="AY317">
        <v>1</v>
      </c>
      <c r="AZ317">
        <v>0</v>
      </c>
      <c r="BA317">
        <v>0</v>
      </c>
      <c r="BB317">
        <v>0</v>
      </c>
      <c r="BC317">
        <v>0</v>
      </c>
      <c r="BD317">
        <v>0</v>
      </c>
      <c r="BE317">
        <v>0</v>
      </c>
      <c r="BF317">
        <v>0</v>
      </c>
      <c r="BG317">
        <v>0</v>
      </c>
      <c r="BH317">
        <v>2</v>
      </c>
      <c r="BI317">
        <v>1</v>
      </c>
      <c r="BJ317">
        <v>0</v>
      </c>
      <c r="BK317">
        <v>0</v>
      </c>
      <c r="BL317">
        <v>1</v>
      </c>
      <c r="BM317">
        <v>0</v>
      </c>
      <c r="BN317">
        <v>0</v>
      </c>
      <c r="BO317">
        <v>0</v>
      </c>
      <c r="BP317">
        <v>1</v>
      </c>
      <c r="BQ317">
        <v>0</v>
      </c>
      <c r="BR317">
        <v>0</v>
      </c>
      <c r="BS317">
        <v>0</v>
      </c>
      <c r="BT317">
        <v>0</v>
      </c>
      <c r="BU317">
        <v>0</v>
      </c>
      <c r="BV317">
        <v>0</v>
      </c>
      <c r="BW317">
        <v>0</v>
      </c>
      <c r="BX317">
        <v>1</v>
      </c>
      <c r="BY317">
        <v>0</v>
      </c>
      <c r="BZ317">
        <v>1</v>
      </c>
      <c r="CA317">
        <v>0</v>
      </c>
      <c r="CB317">
        <v>0</v>
      </c>
      <c r="CC317">
        <v>0</v>
      </c>
      <c r="CD317">
        <v>0</v>
      </c>
      <c r="CE317">
        <v>0</v>
      </c>
      <c r="CF317">
        <v>0</v>
      </c>
      <c r="CG317">
        <v>0</v>
      </c>
      <c r="CH317">
        <v>0</v>
      </c>
      <c r="CI317">
        <v>0</v>
      </c>
      <c r="CJ317">
        <v>1</v>
      </c>
      <c r="CK317">
        <v>0</v>
      </c>
      <c r="CL317">
        <v>0</v>
      </c>
      <c r="CM317">
        <v>0</v>
      </c>
      <c r="CN317">
        <f t="shared" si="4"/>
        <v>14</v>
      </c>
    </row>
    <row r="318" spans="1:92" x14ac:dyDescent="0.35">
      <c r="A318" t="s">
        <v>411</v>
      </c>
      <c r="B318" t="s">
        <v>382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1</v>
      </c>
      <c r="X318">
        <v>0</v>
      </c>
      <c r="Y318">
        <v>0</v>
      </c>
      <c r="Z318">
        <v>1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2</v>
      </c>
      <c r="AM318">
        <v>0</v>
      </c>
      <c r="AN318">
        <v>1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0</v>
      </c>
      <c r="AW318">
        <v>0</v>
      </c>
      <c r="AX318">
        <v>1</v>
      </c>
      <c r="AY318">
        <v>0</v>
      </c>
      <c r="AZ318">
        <v>0</v>
      </c>
      <c r="BA318">
        <v>0</v>
      </c>
      <c r="BB318">
        <v>0</v>
      </c>
      <c r="BC318">
        <v>0</v>
      </c>
      <c r="BD318">
        <v>0</v>
      </c>
      <c r="BE318">
        <v>0</v>
      </c>
      <c r="BF318">
        <v>0</v>
      </c>
      <c r="BG318">
        <v>0</v>
      </c>
      <c r="BH318">
        <v>1</v>
      </c>
      <c r="BI318">
        <v>0</v>
      </c>
      <c r="BJ318">
        <v>0</v>
      </c>
      <c r="BK318">
        <v>0</v>
      </c>
      <c r="BL318">
        <v>0</v>
      </c>
      <c r="BM318">
        <v>1</v>
      </c>
      <c r="BN318">
        <v>0</v>
      </c>
      <c r="BO318">
        <v>0</v>
      </c>
      <c r="BP318">
        <v>1</v>
      </c>
      <c r="BQ318">
        <v>0</v>
      </c>
      <c r="BR318">
        <v>0</v>
      </c>
      <c r="BS318">
        <v>0</v>
      </c>
      <c r="BT318">
        <v>0</v>
      </c>
      <c r="BU318">
        <v>0</v>
      </c>
      <c r="BV318">
        <v>0</v>
      </c>
      <c r="BW318">
        <v>0</v>
      </c>
      <c r="BX318">
        <v>0</v>
      </c>
      <c r="BY318">
        <v>0</v>
      </c>
      <c r="BZ318">
        <v>0</v>
      </c>
      <c r="CA318">
        <v>0</v>
      </c>
      <c r="CB318">
        <v>0</v>
      </c>
      <c r="CC318">
        <v>0</v>
      </c>
      <c r="CD318">
        <v>0</v>
      </c>
      <c r="CE318">
        <v>0</v>
      </c>
      <c r="CF318">
        <v>0</v>
      </c>
      <c r="CG318">
        <v>0</v>
      </c>
      <c r="CH318">
        <v>0</v>
      </c>
      <c r="CI318">
        <v>0</v>
      </c>
      <c r="CJ318">
        <v>0</v>
      </c>
      <c r="CK318">
        <v>0</v>
      </c>
      <c r="CL318">
        <v>0</v>
      </c>
      <c r="CM318">
        <v>0</v>
      </c>
      <c r="CN318">
        <f t="shared" si="4"/>
        <v>9</v>
      </c>
    </row>
    <row r="319" spans="1:92" x14ac:dyDescent="0.35">
      <c r="A319" t="s">
        <v>412</v>
      </c>
      <c r="B319" t="s">
        <v>382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1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1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2</v>
      </c>
      <c r="AM319">
        <v>1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1</v>
      </c>
      <c r="AU319">
        <v>0</v>
      </c>
      <c r="AV319">
        <v>0</v>
      </c>
      <c r="AW319">
        <v>1</v>
      </c>
      <c r="AX319">
        <v>0</v>
      </c>
      <c r="AY319">
        <v>0</v>
      </c>
      <c r="AZ319">
        <v>1</v>
      </c>
      <c r="BA319">
        <v>0</v>
      </c>
      <c r="BB319">
        <v>0</v>
      </c>
      <c r="BC319">
        <v>0</v>
      </c>
      <c r="BD319">
        <v>0</v>
      </c>
      <c r="BE319">
        <v>0</v>
      </c>
      <c r="BF319">
        <v>0</v>
      </c>
      <c r="BG319">
        <v>0</v>
      </c>
      <c r="BH319">
        <v>2</v>
      </c>
      <c r="BI319">
        <v>0</v>
      </c>
      <c r="BJ319">
        <v>0</v>
      </c>
      <c r="BK319">
        <v>0</v>
      </c>
      <c r="BL319">
        <v>1</v>
      </c>
      <c r="BM319">
        <v>0</v>
      </c>
      <c r="BN319">
        <v>0</v>
      </c>
      <c r="BO319">
        <v>0</v>
      </c>
      <c r="BP319">
        <v>0</v>
      </c>
      <c r="BQ319">
        <v>0</v>
      </c>
      <c r="BR319">
        <v>0</v>
      </c>
      <c r="BS319">
        <v>0</v>
      </c>
      <c r="BT319">
        <v>0</v>
      </c>
      <c r="BU319">
        <v>0</v>
      </c>
      <c r="BV319">
        <v>0</v>
      </c>
      <c r="BW319">
        <v>0</v>
      </c>
      <c r="BX319">
        <v>0</v>
      </c>
      <c r="BY319">
        <v>0</v>
      </c>
      <c r="BZ319">
        <v>0</v>
      </c>
      <c r="CA319">
        <v>0</v>
      </c>
      <c r="CB319">
        <v>0</v>
      </c>
      <c r="CC319">
        <v>0</v>
      </c>
      <c r="CD319">
        <v>0</v>
      </c>
      <c r="CE319">
        <v>0</v>
      </c>
      <c r="CF319">
        <v>0</v>
      </c>
      <c r="CG319">
        <v>0</v>
      </c>
      <c r="CH319">
        <v>0</v>
      </c>
      <c r="CI319">
        <v>0</v>
      </c>
      <c r="CJ319">
        <v>0</v>
      </c>
      <c r="CK319">
        <v>0</v>
      </c>
      <c r="CL319">
        <v>0</v>
      </c>
      <c r="CM319">
        <v>0</v>
      </c>
      <c r="CN319">
        <f t="shared" si="4"/>
        <v>11</v>
      </c>
    </row>
    <row r="320" spans="1:92" x14ac:dyDescent="0.35">
      <c r="A320" t="s">
        <v>413</v>
      </c>
      <c r="B320" t="s">
        <v>382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1</v>
      </c>
      <c r="N320">
        <v>1</v>
      </c>
      <c r="O320">
        <v>0</v>
      </c>
      <c r="P320">
        <v>0</v>
      </c>
      <c r="Q320">
        <v>0</v>
      </c>
      <c r="R320">
        <v>7</v>
      </c>
      <c r="S320">
        <v>10</v>
      </c>
      <c r="T320">
        <v>2</v>
      </c>
      <c r="U320">
        <v>0</v>
      </c>
      <c r="V320">
        <v>0</v>
      </c>
      <c r="W320">
        <v>0</v>
      </c>
      <c r="X320">
        <v>1</v>
      </c>
      <c r="Y320">
        <v>2</v>
      </c>
      <c r="Z320">
        <v>0</v>
      </c>
      <c r="AA320">
        <v>0</v>
      </c>
      <c r="AB320">
        <v>0</v>
      </c>
      <c r="AC320">
        <v>0</v>
      </c>
      <c r="AD320">
        <v>1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1</v>
      </c>
      <c r="AU320">
        <v>0</v>
      </c>
      <c r="AV320">
        <v>0</v>
      </c>
      <c r="AW320">
        <v>1</v>
      </c>
      <c r="AX320">
        <v>0</v>
      </c>
      <c r="AY320">
        <v>0</v>
      </c>
      <c r="AZ320">
        <v>0</v>
      </c>
      <c r="BA320">
        <v>0</v>
      </c>
      <c r="BB320">
        <v>0</v>
      </c>
      <c r="BC320">
        <v>0</v>
      </c>
      <c r="BD320">
        <v>0</v>
      </c>
      <c r="BE320">
        <v>0</v>
      </c>
      <c r="BF320">
        <v>0</v>
      </c>
      <c r="BG320">
        <v>0</v>
      </c>
      <c r="BH320">
        <v>2</v>
      </c>
      <c r="BI320">
        <v>0</v>
      </c>
      <c r="BJ320">
        <v>0</v>
      </c>
      <c r="BK320">
        <v>0</v>
      </c>
      <c r="BL320">
        <v>1</v>
      </c>
      <c r="BM320">
        <v>0</v>
      </c>
      <c r="BN320">
        <v>0</v>
      </c>
      <c r="BO320">
        <v>0</v>
      </c>
      <c r="BP320">
        <v>1</v>
      </c>
      <c r="BQ320">
        <v>0</v>
      </c>
      <c r="BR320">
        <v>0</v>
      </c>
      <c r="BS320">
        <v>0</v>
      </c>
      <c r="BT320">
        <v>0</v>
      </c>
      <c r="BU320">
        <v>0</v>
      </c>
      <c r="BV320">
        <v>0</v>
      </c>
      <c r="BW320">
        <v>0</v>
      </c>
      <c r="BX320">
        <v>1</v>
      </c>
      <c r="BY320">
        <v>0</v>
      </c>
      <c r="BZ320">
        <v>0</v>
      </c>
      <c r="CA320">
        <v>0</v>
      </c>
      <c r="CB320">
        <v>0</v>
      </c>
      <c r="CC320">
        <v>0</v>
      </c>
      <c r="CD320">
        <v>0</v>
      </c>
      <c r="CE320">
        <v>0</v>
      </c>
      <c r="CF320">
        <v>0</v>
      </c>
      <c r="CG320">
        <v>0</v>
      </c>
      <c r="CH320">
        <v>0</v>
      </c>
      <c r="CI320">
        <v>0</v>
      </c>
      <c r="CJ320">
        <v>0</v>
      </c>
      <c r="CK320">
        <v>0</v>
      </c>
      <c r="CL320">
        <v>0</v>
      </c>
      <c r="CM320">
        <v>0</v>
      </c>
      <c r="CN320">
        <f t="shared" si="4"/>
        <v>32</v>
      </c>
    </row>
    <row r="321" spans="1:92" x14ac:dyDescent="0.35">
      <c r="A321" t="s">
        <v>414</v>
      </c>
      <c r="B321" t="s">
        <v>382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1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4</v>
      </c>
      <c r="S321">
        <v>2</v>
      </c>
      <c r="T321">
        <v>1</v>
      </c>
      <c r="U321">
        <v>0</v>
      </c>
      <c r="V321">
        <v>0</v>
      </c>
      <c r="W321">
        <v>0</v>
      </c>
      <c r="X321">
        <v>1</v>
      </c>
      <c r="Y321">
        <v>0</v>
      </c>
      <c r="Z321">
        <v>0</v>
      </c>
      <c r="AA321">
        <v>0</v>
      </c>
      <c r="AB321">
        <v>1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2</v>
      </c>
      <c r="AN321">
        <v>1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0</v>
      </c>
      <c r="AV321">
        <v>0</v>
      </c>
      <c r="AW321">
        <v>0</v>
      </c>
      <c r="AX321">
        <v>0</v>
      </c>
      <c r="AY321">
        <v>1</v>
      </c>
      <c r="AZ321">
        <v>2</v>
      </c>
      <c r="BA321">
        <v>0</v>
      </c>
      <c r="BB321">
        <v>0</v>
      </c>
      <c r="BC321">
        <v>0</v>
      </c>
      <c r="BD321">
        <v>0</v>
      </c>
      <c r="BE321">
        <v>0</v>
      </c>
      <c r="BF321">
        <v>0</v>
      </c>
      <c r="BG321">
        <v>0</v>
      </c>
      <c r="BH321">
        <v>2</v>
      </c>
      <c r="BI321">
        <v>0</v>
      </c>
      <c r="BJ321">
        <v>0</v>
      </c>
      <c r="BK321">
        <v>0</v>
      </c>
      <c r="BL321">
        <v>0</v>
      </c>
      <c r="BM321">
        <v>1</v>
      </c>
      <c r="BN321">
        <v>1</v>
      </c>
      <c r="BO321">
        <v>0</v>
      </c>
      <c r="BP321">
        <v>1</v>
      </c>
      <c r="BQ321">
        <v>0</v>
      </c>
      <c r="BR321">
        <v>0</v>
      </c>
      <c r="BS321">
        <v>0</v>
      </c>
      <c r="BT321">
        <v>0</v>
      </c>
      <c r="BU321">
        <v>0</v>
      </c>
      <c r="BV321">
        <v>0</v>
      </c>
      <c r="BW321">
        <v>1</v>
      </c>
      <c r="BX321">
        <v>0</v>
      </c>
      <c r="BY321">
        <v>0</v>
      </c>
      <c r="BZ321">
        <v>0</v>
      </c>
      <c r="CA321">
        <v>0</v>
      </c>
      <c r="CB321">
        <v>0</v>
      </c>
      <c r="CC321">
        <v>0</v>
      </c>
      <c r="CD321">
        <v>0</v>
      </c>
      <c r="CE321">
        <v>1</v>
      </c>
      <c r="CF321">
        <v>0</v>
      </c>
      <c r="CG321">
        <v>0</v>
      </c>
      <c r="CH321">
        <v>0</v>
      </c>
      <c r="CI321">
        <v>0</v>
      </c>
      <c r="CJ321">
        <v>0</v>
      </c>
      <c r="CK321">
        <v>0</v>
      </c>
      <c r="CL321">
        <v>0</v>
      </c>
      <c r="CM321">
        <v>1</v>
      </c>
      <c r="CN321">
        <f t="shared" si="4"/>
        <v>24</v>
      </c>
    </row>
    <row r="322" spans="1:92" x14ac:dyDescent="0.35">
      <c r="A322" t="s">
        <v>415</v>
      </c>
      <c r="B322" t="s">
        <v>382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1</v>
      </c>
      <c r="N322">
        <v>0</v>
      </c>
      <c r="O322">
        <v>0</v>
      </c>
      <c r="P322">
        <v>0</v>
      </c>
      <c r="Q322">
        <v>0</v>
      </c>
      <c r="R322">
        <v>1</v>
      </c>
      <c r="S322">
        <v>1</v>
      </c>
      <c r="T322">
        <v>0</v>
      </c>
      <c r="U322">
        <v>5</v>
      </c>
      <c r="V322">
        <v>0</v>
      </c>
      <c r="W322">
        <v>1</v>
      </c>
      <c r="X322">
        <v>0</v>
      </c>
      <c r="Y322">
        <v>0</v>
      </c>
      <c r="Z322">
        <v>0</v>
      </c>
      <c r="AA322">
        <v>0</v>
      </c>
      <c r="AB322">
        <v>1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1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1</v>
      </c>
      <c r="AV322">
        <v>0</v>
      </c>
      <c r="AW322">
        <v>0</v>
      </c>
      <c r="AX322">
        <v>1</v>
      </c>
      <c r="AY322">
        <v>0</v>
      </c>
      <c r="AZ322">
        <v>0</v>
      </c>
      <c r="BA322">
        <v>0</v>
      </c>
      <c r="BB322">
        <v>0</v>
      </c>
      <c r="BC322">
        <v>0</v>
      </c>
      <c r="BD322">
        <v>0</v>
      </c>
      <c r="BE322">
        <v>0</v>
      </c>
      <c r="BF322">
        <v>0</v>
      </c>
      <c r="BG322">
        <v>0</v>
      </c>
      <c r="BH322">
        <v>3</v>
      </c>
      <c r="BI322">
        <v>0</v>
      </c>
      <c r="BJ322">
        <v>0</v>
      </c>
      <c r="BK322">
        <v>0</v>
      </c>
      <c r="BL322">
        <v>0</v>
      </c>
      <c r="BM322">
        <v>1</v>
      </c>
      <c r="BN322">
        <v>0</v>
      </c>
      <c r="BO322">
        <v>0</v>
      </c>
      <c r="BP322">
        <v>0</v>
      </c>
      <c r="BQ322">
        <v>1</v>
      </c>
      <c r="BR322">
        <v>0</v>
      </c>
      <c r="BS322">
        <v>0</v>
      </c>
      <c r="BT322">
        <v>0</v>
      </c>
      <c r="BU322">
        <v>0</v>
      </c>
      <c r="BV322">
        <v>0</v>
      </c>
      <c r="BW322">
        <v>0</v>
      </c>
      <c r="BX322">
        <v>0</v>
      </c>
      <c r="BY322">
        <v>0</v>
      </c>
      <c r="BZ322">
        <v>0</v>
      </c>
      <c r="CA322">
        <v>0</v>
      </c>
      <c r="CB322">
        <v>0</v>
      </c>
      <c r="CC322">
        <v>0</v>
      </c>
      <c r="CD322">
        <v>0</v>
      </c>
      <c r="CE322">
        <v>0</v>
      </c>
      <c r="CF322">
        <v>0</v>
      </c>
      <c r="CG322">
        <v>0</v>
      </c>
      <c r="CH322">
        <v>0</v>
      </c>
      <c r="CI322">
        <v>0</v>
      </c>
      <c r="CJ322">
        <v>0</v>
      </c>
      <c r="CK322">
        <v>0</v>
      </c>
      <c r="CL322">
        <v>0</v>
      </c>
      <c r="CM322">
        <v>0</v>
      </c>
      <c r="CN322">
        <f t="shared" ref="CN322:CN385" si="5">SUM(C322:CM322)</f>
        <v>18</v>
      </c>
    </row>
    <row r="323" spans="1:92" x14ac:dyDescent="0.35">
      <c r="A323" t="s">
        <v>416</v>
      </c>
      <c r="B323" t="s">
        <v>382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1</v>
      </c>
      <c r="T323">
        <v>0</v>
      </c>
      <c r="U323">
        <v>0</v>
      </c>
      <c r="V323">
        <v>0</v>
      </c>
      <c r="W323">
        <v>2</v>
      </c>
      <c r="X323">
        <v>0</v>
      </c>
      <c r="Y323">
        <v>0</v>
      </c>
      <c r="Z323">
        <v>0</v>
      </c>
      <c r="AA323">
        <v>0</v>
      </c>
      <c r="AB323">
        <v>1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3</v>
      </c>
      <c r="AN323">
        <v>0</v>
      </c>
      <c r="AO323">
        <v>0</v>
      </c>
      <c r="AP323">
        <v>0</v>
      </c>
      <c r="AQ323">
        <v>0</v>
      </c>
      <c r="AR323">
        <v>0</v>
      </c>
      <c r="AS323">
        <v>0</v>
      </c>
      <c r="AT323">
        <v>1</v>
      </c>
      <c r="AU323">
        <v>0</v>
      </c>
      <c r="AV323">
        <v>0</v>
      </c>
      <c r="AW323">
        <v>0</v>
      </c>
      <c r="AX323">
        <v>1</v>
      </c>
      <c r="AY323">
        <v>0</v>
      </c>
      <c r="AZ323">
        <v>0</v>
      </c>
      <c r="BA323">
        <v>0</v>
      </c>
      <c r="BB323">
        <v>0</v>
      </c>
      <c r="BC323">
        <v>0</v>
      </c>
      <c r="BD323">
        <v>0</v>
      </c>
      <c r="BE323">
        <v>0</v>
      </c>
      <c r="BF323">
        <v>0</v>
      </c>
      <c r="BG323">
        <v>0</v>
      </c>
      <c r="BH323">
        <v>1</v>
      </c>
      <c r="BI323">
        <v>0</v>
      </c>
      <c r="BJ323">
        <v>0</v>
      </c>
      <c r="BK323">
        <v>0</v>
      </c>
      <c r="BL323">
        <v>0</v>
      </c>
      <c r="BM323">
        <v>1</v>
      </c>
      <c r="BN323">
        <v>0</v>
      </c>
      <c r="BO323">
        <v>0</v>
      </c>
      <c r="BP323">
        <v>1</v>
      </c>
      <c r="BQ323">
        <v>0</v>
      </c>
      <c r="BR323">
        <v>0</v>
      </c>
      <c r="BS323">
        <v>0</v>
      </c>
      <c r="BT323">
        <v>0</v>
      </c>
      <c r="BU323">
        <v>0</v>
      </c>
      <c r="BV323">
        <v>0</v>
      </c>
      <c r="BW323">
        <v>0</v>
      </c>
      <c r="BX323">
        <v>0</v>
      </c>
      <c r="BY323">
        <v>0</v>
      </c>
      <c r="BZ323">
        <v>0</v>
      </c>
      <c r="CA323">
        <v>0</v>
      </c>
      <c r="CB323">
        <v>0</v>
      </c>
      <c r="CC323">
        <v>0</v>
      </c>
      <c r="CD323">
        <v>0</v>
      </c>
      <c r="CE323">
        <v>0</v>
      </c>
      <c r="CF323">
        <v>0</v>
      </c>
      <c r="CG323">
        <v>0</v>
      </c>
      <c r="CH323">
        <v>0</v>
      </c>
      <c r="CI323">
        <v>0</v>
      </c>
      <c r="CJ323">
        <v>0</v>
      </c>
      <c r="CK323">
        <v>0</v>
      </c>
      <c r="CL323">
        <v>0</v>
      </c>
      <c r="CM323">
        <v>0</v>
      </c>
      <c r="CN323">
        <f t="shared" si="5"/>
        <v>12</v>
      </c>
    </row>
    <row r="324" spans="1:92" x14ac:dyDescent="0.35">
      <c r="A324" t="s">
        <v>417</v>
      </c>
      <c r="B324" t="s">
        <v>382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1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1</v>
      </c>
      <c r="X324">
        <v>0</v>
      </c>
      <c r="Y324">
        <v>0</v>
      </c>
      <c r="Z324">
        <v>0</v>
      </c>
      <c r="AA324">
        <v>0</v>
      </c>
      <c r="AB324">
        <v>1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2</v>
      </c>
      <c r="AI324">
        <v>0</v>
      </c>
      <c r="AJ324">
        <v>0</v>
      </c>
      <c r="AK324">
        <v>0</v>
      </c>
      <c r="AL324">
        <v>2</v>
      </c>
      <c r="AM324">
        <v>2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0</v>
      </c>
      <c r="AW324">
        <v>0</v>
      </c>
      <c r="AX324">
        <v>0</v>
      </c>
      <c r="AY324">
        <v>1</v>
      </c>
      <c r="AZ324">
        <v>0</v>
      </c>
      <c r="BA324">
        <v>0</v>
      </c>
      <c r="BB324">
        <v>0</v>
      </c>
      <c r="BC324">
        <v>0</v>
      </c>
      <c r="BD324">
        <v>0</v>
      </c>
      <c r="BE324">
        <v>0</v>
      </c>
      <c r="BF324">
        <v>0</v>
      </c>
      <c r="BG324">
        <v>0</v>
      </c>
      <c r="BH324">
        <v>6</v>
      </c>
      <c r="BI324">
        <v>0</v>
      </c>
      <c r="BJ324">
        <v>0</v>
      </c>
      <c r="BK324">
        <v>0</v>
      </c>
      <c r="BL324">
        <v>0</v>
      </c>
      <c r="BM324">
        <v>1</v>
      </c>
      <c r="BN324">
        <v>0</v>
      </c>
      <c r="BO324">
        <v>0</v>
      </c>
      <c r="BP324">
        <v>0</v>
      </c>
      <c r="BQ324">
        <v>0</v>
      </c>
      <c r="BR324">
        <v>0</v>
      </c>
      <c r="BS324">
        <v>0</v>
      </c>
      <c r="BT324">
        <v>0</v>
      </c>
      <c r="BU324">
        <v>0</v>
      </c>
      <c r="BV324">
        <v>0</v>
      </c>
      <c r="BW324">
        <v>0</v>
      </c>
      <c r="BX324">
        <v>0</v>
      </c>
      <c r="BY324">
        <v>0</v>
      </c>
      <c r="BZ324">
        <v>0</v>
      </c>
      <c r="CA324">
        <v>0</v>
      </c>
      <c r="CB324">
        <v>0</v>
      </c>
      <c r="CC324">
        <v>0</v>
      </c>
      <c r="CD324">
        <v>0</v>
      </c>
      <c r="CE324">
        <v>0</v>
      </c>
      <c r="CF324">
        <v>0</v>
      </c>
      <c r="CG324">
        <v>0</v>
      </c>
      <c r="CH324">
        <v>0</v>
      </c>
      <c r="CI324">
        <v>0</v>
      </c>
      <c r="CJ324">
        <v>0</v>
      </c>
      <c r="CK324">
        <v>0</v>
      </c>
      <c r="CL324">
        <v>0</v>
      </c>
      <c r="CM324">
        <v>0</v>
      </c>
      <c r="CN324">
        <f t="shared" si="5"/>
        <v>17</v>
      </c>
    </row>
    <row r="325" spans="1:92" x14ac:dyDescent="0.35">
      <c r="A325" t="s">
        <v>418</v>
      </c>
      <c r="B325" t="s">
        <v>382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1</v>
      </c>
      <c r="U325">
        <v>0</v>
      </c>
      <c r="V325">
        <v>0</v>
      </c>
      <c r="W325">
        <v>1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1</v>
      </c>
      <c r="AU325">
        <v>0</v>
      </c>
      <c r="AV325">
        <v>0</v>
      </c>
      <c r="AW325">
        <v>0</v>
      </c>
      <c r="AX325">
        <v>0</v>
      </c>
      <c r="AY325">
        <v>1</v>
      </c>
      <c r="AZ325">
        <v>1</v>
      </c>
      <c r="BA325">
        <v>0</v>
      </c>
      <c r="BB325">
        <v>0</v>
      </c>
      <c r="BC325">
        <v>0</v>
      </c>
      <c r="BD325">
        <v>1</v>
      </c>
      <c r="BE325">
        <v>0</v>
      </c>
      <c r="BF325">
        <v>1</v>
      </c>
      <c r="BG325">
        <v>0</v>
      </c>
      <c r="BH325">
        <v>0</v>
      </c>
      <c r="BI325">
        <v>0</v>
      </c>
      <c r="BJ325">
        <v>0</v>
      </c>
      <c r="BK325">
        <v>0</v>
      </c>
      <c r="BL325">
        <v>1</v>
      </c>
      <c r="BM325">
        <v>0</v>
      </c>
      <c r="BN325">
        <v>0</v>
      </c>
      <c r="BO325">
        <v>0</v>
      </c>
      <c r="BP325">
        <v>0</v>
      </c>
      <c r="BQ325">
        <v>1</v>
      </c>
      <c r="BR325">
        <v>0</v>
      </c>
      <c r="BS325">
        <v>0</v>
      </c>
      <c r="BT325">
        <v>0</v>
      </c>
      <c r="BU325">
        <v>0</v>
      </c>
      <c r="BV325">
        <v>0</v>
      </c>
      <c r="BW325">
        <v>0</v>
      </c>
      <c r="BX325">
        <v>0</v>
      </c>
      <c r="BY325">
        <v>0</v>
      </c>
      <c r="BZ325">
        <v>0</v>
      </c>
      <c r="CA325">
        <v>0</v>
      </c>
      <c r="CB325">
        <v>0</v>
      </c>
      <c r="CC325">
        <v>0</v>
      </c>
      <c r="CD325">
        <v>0</v>
      </c>
      <c r="CE325">
        <v>0</v>
      </c>
      <c r="CF325">
        <v>0</v>
      </c>
      <c r="CG325">
        <v>0</v>
      </c>
      <c r="CH325">
        <v>0</v>
      </c>
      <c r="CI325">
        <v>0</v>
      </c>
      <c r="CJ325">
        <v>0</v>
      </c>
      <c r="CK325">
        <v>0</v>
      </c>
      <c r="CL325">
        <v>0</v>
      </c>
      <c r="CM325">
        <v>0</v>
      </c>
      <c r="CN325">
        <f t="shared" si="5"/>
        <v>9</v>
      </c>
    </row>
    <row r="326" spans="1:92" x14ac:dyDescent="0.35">
      <c r="A326" t="s">
        <v>419</v>
      </c>
      <c r="B326" t="s">
        <v>382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1</v>
      </c>
      <c r="L326">
        <v>0</v>
      </c>
      <c r="M326">
        <v>1</v>
      </c>
      <c r="N326">
        <v>0</v>
      </c>
      <c r="O326">
        <v>0</v>
      </c>
      <c r="P326">
        <v>0</v>
      </c>
      <c r="Q326">
        <v>0</v>
      </c>
      <c r="R326">
        <v>2</v>
      </c>
      <c r="S326">
        <v>0</v>
      </c>
      <c r="T326">
        <v>1</v>
      </c>
      <c r="U326">
        <v>0</v>
      </c>
      <c r="V326">
        <v>0</v>
      </c>
      <c r="W326">
        <v>1</v>
      </c>
      <c r="X326">
        <v>0</v>
      </c>
      <c r="Y326">
        <v>1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1</v>
      </c>
      <c r="AH326">
        <v>0</v>
      </c>
      <c r="AI326">
        <v>0</v>
      </c>
      <c r="AJ326">
        <v>0</v>
      </c>
      <c r="AK326">
        <v>0</v>
      </c>
      <c r="AL326">
        <v>2</v>
      </c>
      <c r="AM326">
        <v>0</v>
      </c>
      <c r="AN326">
        <v>1</v>
      </c>
      <c r="AO326">
        <v>0</v>
      </c>
      <c r="AP326">
        <v>0</v>
      </c>
      <c r="AQ326">
        <v>0</v>
      </c>
      <c r="AR326">
        <v>0</v>
      </c>
      <c r="AS326">
        <v>1</v>
      </c>
      <c r="AT326">
        <v>0</v>
      </c>
      <c r="AU326">
        <v>0</v>
      </c>
      <c r="AV326">
        <v>0</v>
      </c>
      <c r="AW326">
        <v>0</v>
      </c>
      <c r="AX326">
        <v>1</v>
      </c>
      <c r="AY326">
        <v>0</v>
      </c>
      <c r="AZ326">
        <v>1</v>
      </c>
      <c r="BA326">
        <v>0</v>
      </c>
      <c r="BB326">
        <v>0</v>
      </c>
      <c r="BC326">
        <v>0</v>
      </c>
      <c r="BD326">
        <v>0</v>
      </c>
      <c r="BE326">
        <v>0</v>
      </c>
      <c r="BF326">
        <v>0</v>
      </c>
      <c r="BG326">
        <v>0</v>
      </c>
      <c r="BH326">
        <v>1</v>
      </c>
      <c r="BI326">
        <v>0</v>
      </c>
      <c r="BJ326">
        <v>0</v>
      </c>
      <c r="BK326">
        <v>0</v>
      </c>
      <c r="BL326">
        <v>0</v>
      </c>
      <c r="BM326">
        <v>1</v>
      </c>
      <c r="BN326">
        <v>0</v>
      </c>
      <c r="BO326">
        <v>0</v>
      </c>
      <c r="BP326">
        <v>1</v>
      </c>
      <c r="BQ326">
        <v>0</v>
      </c>
      <c r="BR326">
        <v>0</v>
      </c>
      <c r="BS326">
        <v>0</v>
      </c>
      <c r="BT326">
        <v>0</v>
      </c>
      <c r="BU326">
        <v>0</v>
      </c>
      <c r="BV326">
        <v>0</v>
      </c>
      <c r="BW326">
        <v>0</v>
      </c>
      <c r="BX326">
        <v>0</v>
      </c>
      <c r="BY326">
        <v>0</v>
      </c>
      <c r="BZ326">
        <v>0</v>
      </c>
      <c r="CA326">
        <v>0</v>
      </c>
      <c r="CB326">
        <v>0</v>
      </c>
      <c r="CC326">
        <v>0</v>
      </c>
      <c r="CD326">
        <v>0</v>
      </c>
      <c r="CE326">
        <v>0</v>
      </c>
      <c r="CF326">
        <v>0</v>
      </c>
      <c r="CG326">
        <v>0</v>
      </c>
      <c r="CH326">
        <v>0</v>
      </c>
      <c r="CI326">
        <v>0</v>
      </c>
      <c r="CJ326">
        <v>0</v>
      </c>
      <c r="CK326">
        <v>0</v>
      </c>
      <c r="CL326">
        <v>0</v>
      </c>
      <c r="CM326">
        <v>0</v>
      </c>
      <c r="CN326">
        <f t="shared" si="5"/>
        <v>17</v>
      </c>
    </row>
    <row r="327" spans="1:92" x14ac:dyDescent="0.35">
      <c r="A327" t="s">
        <v>420</v>
      </c>
      <c r="B327" t="s">
        <v>382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1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1</v>
      </c>
      <c r="R327">
        <v>2</v>
      </c>
      <c r="S327">
        <v>0</v>
      </c>
      <c r="T327">
        <v>0</v>
      </c>
      <c r="U327">
        <v>0</v>
      </c>
      <c r="V327">
        <v>0</v>
      </c>
      <c r="W327">
        <v>1</v>
      </c>
      <c r="X327">
        <v>0</v>
      </c>
      <c r="Y327">
        <v>0</v>
      </c>
      <c r="Z327">
        <v>0</v>
      </c>
      <c r="AA327">
        <v>0</v>
      </c>
      <c r="AB327">
        <v>1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1</v>
      </c>
      <c r="AP327">
        <v>0</v>
      </c>
      <c r="AQ327">
        <v>0</v>
      </c>
      <c r="AR327">
        <v>0</v>
      </c>
      <c r="AS327">
        <v>1</v>
      </c>
      <c r="AT327">
        <v>0</v>
      </c>
      <c r="AU327">
        <v>1</v>
      </c>
      <c r="AV327">
        <v>0</v>
      </c>
      <c r="AW327">
        <v>0</v>
      </c>
      <c r="AX327">
        <v>0</v>
      </c>
      <c r="AY327">
        <v>1</v>
      </c>
      <c r="AZ327">
        <v>1</v>
      </c>
      <c r="BA327">
        <v>0</v>
      </c>
      <c r="BB327">
        <v>0</v>
      </c>
      <c r="BC327">
        <v>0</v>
      </c>
      <c r="BD327">
        <v>0</v>
      </c>
      <c r="BE327">
        <v>0</v>
      </c>
      <c r="BF327">
        <v>0</v>
      </c>
      <c r="BG327">
        <v>0</v>
      </c>
      <c r="BH327">
        <v>2</v>
      </c>
      <c r="BI327">
        <v>0</v>
      </c>
      <c r="BJ327">
        <v>0</v>
      </c>
      <c r="BK327">
        <v>0</v>
      </c>
      <c r="BL327">
        <v>1</v>
      </c>
      <c r="BM327">
        <v>0</v>
      </c>
      <c r="BN327">
        <v>0</v>
      </c>
      <c r="BO327">
        <v>0</v>
      </c>
      <c r="BP327">
        <v>0</v>
      </c>
      <c r="BQ327">
        <v>1</v>
      </c>
      <c r="BR327">
        <v>0</v>
      </c>
      <c r="BS327">
        <v>0</v>
      </c>
      <c r="BT327">
        <v>0</v>
      </c>
      <c r="BU327">
        <v>0</v>
      </c>
      <c r="BV327">
        <v>0</v>
      </c>
      <c r="BW327">
        <v>0</v>
      </c>
      <c r="BX327">
        <v>0</v>
      </c>
      <c r="BY327">
        <v>0</v>
      </c>
      <c r="BZ327">
        <v>0</v>
      </c>
      <c r="CA327">
        <v>1</v>
      </c>
      <c r="CB327">
        <v>0</v>
      </c>
      <c r="CC327">
        <v>0</v>
      </c>
      <c r="CD327">
        <v>0</v>
      </c>
      <c r="CE327">
        <v>0</v>
      </c>
      <c r="CF327">
        <v>0</v>
      </c>
      <c r="CG327">
        <v>0</v>
      </c>
      <c r="CH327">
        <v>0</v>
      </c>
      <c r="CI327">
        <v>0</v>
      </c>
      <c r="CJ327">
        <v>0</v>
      </c>
      <c r="CK327">
        <v>0</v>
      </c>
      <c r="CL327">
        <v>0</v>
      </c>
      <c r="CM327">
        <v>1</v>
      </c>
      <c r="CN327">
        <f t="shared" si="5"/>
        <v>17</v>
      </c>
    </row>
    <row r="328" spans="1:92" x14ac:dyDescent="0.35">
      <c r="A328" t="s">
        <v>421</v>
      </c>
      <c r="B328" t="s">
        <v>382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1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1</v>
      </c>
      <c r="X328">
        <v>0</v>
      </c>
      <c r="Y328">
        <v>0</v>
      </c>
      <c r="Z328">
        <v>0</v>
      </c>
      <c r="AA328">
        <v>0</v>
      </c>
      <c r="AB328">
        <v>1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0</v>
      </c>
      <c r="AS328">
        <v>0</v>
      </c>
      <c r="AT328">
        <v>0</v>
      </c>
      <c r="AU328">
        <v>1</v>
      </c>
      <c r="AV328">
        <v>0</v>
      </c>
      <c r="AW328">
        <v>0</v>
      </c>
      <c r="AX328">
        <v>1</v>
      </c>
      <c r="AY328">
        <v>0</v>
      </c>
      <c r="AZ328">
        <v>0</v>
      </c>
      <c r="BA328">
        <v>0</v>
      </c>
      <c r="BB328">
        <v>0</v>
      </c>
      <c r="BC328">
        <v>0</v>
      </c>
      <c r="BD328">
        <v>0</v>
      </c>
      <c r="BE328">
        <v>0</v>
      </c>
      <c r="BF328">
        <v>0</v>
      </c>
      <c r="BG328">
        <v>0</v>
      </c>
      <c r="BH328">
        <v>1</v>
      </c>
      <c r="BI328">
        <v>0</v>
      </c>
      <c r="BJ328">
        <v>0</v>
      </c>
      <c r="BK328">
        <v>0</v>
      </c>
      <c r="BL328">
        <v>0</v>
      </c>
      <c r="BM328">
        <v>1</v>
      </c>
      <c r="BN328">
        <v>0</v>
      </c>
      <c r="BO328">
        <v>0</v>
      </c>
      <c r="BP328">
        <v>0</v>
      </c>
      <c r="BQ328">
        <v>0</v>
      </c>
      <c r="BR328">
        <v>0</v>
      </c>
      <c r="BS328">
        <v>0</v>
      </c>
      <c r="BT328">
        <v>0</v>
      </c>
      <c r="BU328">
        <v>0</v>
      </c>
      <c r="BV328">
        <v>0</v>
      </c>
      <c r="BW328">
        <v>0</v>
      </c>
      <c r="BX328">
        <v>0</v>
      </c>
      <c r="BY328">
        <v>0</v>
      </c>
      <c r="BZ328">
        <v>0</v>
      </c>
      <c r="CA328">
        <v>0</v>
      </c>
      <c r="CB328">
        <v>0</v>
      </c>
      <c r="CC328">
        <v>0</v>
      </c>
      <c r="CD328">
        <v>0</v>
      </c>
      <c r="CE328">
        <v>0</v>
      </c>
      <c r="CF328">
        <v>0</v>
      </c>
      <c r="CG328">
        <v>0</v>
      </c>
      <c r="CH328">
        <v>0</v>
      </c>
      <c r="CI328">
        <v>0</v>
      </c>
      <c r="CJ328">
        <v>0</v>
      </c>
      <c r="CK328">
        <v>0</v>
      </c>
      <c r="CL328">
        <v>0</v>
      </c>
      <c r="CM328">
        <v>0</v>
      </c>
      <c r="CN328">
        <f t="shared" si="5"/>
        <v>7</v>
      </c>
    </row>
    <row r="329" spans="1:92" x14ac:dyDescent="0.35">
      <c r="A329" t="s">
        <v>422</v>
      </c>
      <c r="B329" t="s">
        <v>382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1</v>
      </c>
      <c r="L329">
        <v>0</v>
      </c>
      <c r="M329">
        <v>1</v>
      </c>
      <c r="N329">
        <v>0</v>
      </c>
      <c r="O329">
        <v>0</v>
      </c>
      <c r="P329">
        <v>0</v>
      </c>
      <c r="Q329">
        <v>0</v>
      </c>
      <c r="R329">
        <v>2</v>
      </c>
      <c r="S329">
        <v>1</v>
      </c>
      <c r="T329">
        <v>0</v>
      </c>
      <c r="U329">
        <v>0</v>
      </c>
      <c r="V329">
        <v>0</v>
      </c>
      <c r="W329">
        <v>1</v>
      </c>
      <c r="X329">
        <v>0</v>
      </c>
      <c r="Y329">
        <v>1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0</v>
      </c>
      <c r="AQ329">
        <v>0</v>
      </c>
      <c r="AR329">
        <v>0</v>
      </c>
      <c r="AS329">
        <v>0</v>
      </c>
      <c r="AT329">
        <v>0</v>
      </c>
      <c r="AU329">
        <v>0</v>
      </c>
      <c r="AV329">
        <v>0</v>
      </c>
      <c r="AW329">
        <v>0</v>
      </c>
      <c r="AX329">
        <v>0</v>
      </c>
      <c r="AY329">
        <v>0</v>
      </c>
      <c r="AZ329">
        <v>1</v>
      </c>
      <c r="BA329">
        <v>0</v>
      </c>
      <c r="BB329">
        <v>1</v>
      </c>
      <c r="BC329">
        <v>0</v>
      </c>
      <c r="BD329">
        <v>1</v>
      </c>
      <c r="BE329">
        <v>0</v>
      </c>
      <c r="BF329">
        <v>0</v>
      </c>
      <c r="BG329">
        <v>0</v>
      </c>
      <c r="BH329">
        <v>2</v>
      </c>
      <c r="BI329">
        <v>0</v>
      </c>
      <c r="BJ329">
        <v>0</v>
      </c>
      <c r="BK329">
        <v>0</v>
      </c>
      <c r="BL329">
        <v>1</v>
      </c>
      <c r="BM329">
        <v>1</v>
      </c>
      <c r="BN329">
        <v>0</v>
      </c>
      <c r="BO329">
        <v>0</v>
      </c>
      <c r="BP329">
        <v>0</v>
      </c>
      <c r="BQ329">
        <v>0</v>
      </c>
      <c r="BR329">
        <v>0</v>
      </c>
      <c r="BS329">
        <v>0</v>
      </c>
      <c r="BT329">
        <v>0</v>
      </c>
      <c r="BU329">
        <v>0</v>
      </c>
      <c r="BV329">
        <v>0</v>
      </c>
      <c r="BW329">
        <v>0</v>
      </c>
      <c r="BX329">
        <v>0</v>
      </c>
      <c r="BY329">
        <v>0</v>
      </c>
      <c r="BZ329">
        <v>0</v>
      </c>
      <c r="CA329">
        <v>0</v>
      </c>
      <c r="CB329">
        <v>0</v>
      </c>
      <c r="CC329">
        <v>0</v>
      </c>
      <c r="CD329">
        <v>0</v>
      </c>
      <c r="CE329">
        <v>0</v>
      </c>
      <c r="CF329">
        <v>0</v>
      </c>
      <c r="CG329">
        <v>0</v>
      </c>
      <c r="CH329">
        <v>0</v>
      </c>
      <c r="CI329">
        <v>0</v>
      </c>
      <c r="CJ329">
        <v>0</v>
      </c>
      <c r="CK329">
        <v>0</v>
      </c>
      <c r="CL329">
        <v>0</v>
      </c>
      <c r="CM329">
        <v>0</v>
      </c>
      <c r="CN329">
        <f t="shared" si="5"/>
        <v>14</v>
      </c>
    </row>
    <row r="330" spans="1:92" x14ac:dyDescent="0.35">
      <c r="A330" t="s">
        <v>423</v>
      </c>
      <c r="B330" t="s">
        <v>382</v>
      </c>
      <c r="C330">
        <v>0</v>
      </c>
      <c r="D330">
        <v>0</v>
      </c>
      <c r="E330">
        <v>0</v>
      </c>
      <c r="F330">
        <v>0</v>
      </c>
      <c r="G330">
        <v>1</v>
      </c>
      <c r="H330">
        <v>0</v>
      </c>
      <c r="I330">
        <v>0</v>
      </c>
      <c r="J330">
        <v>0</v>
      </c>
      <c r="K330">
        <v>1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1</v>
      </c>
      <c r="T330">
        <v>0</v>
      </c>
      <c r="U330">
        <v>0</v>
      </c>
      <c r="V330">
        <v>0</v>
      </c>
      <c r="W330">
        <v>1</v>
      </c>
      <c r="X330">
        <v>0</v>
      </c>
      <c r="Y330">
        <v>0</v>
      </c>
      <c r="Z330">
        <v>0</v>
      </c>
      <c r="AA330">
        <v>0</v>
      </c>
      <c r="AB330">
        <v>1</v>
      </c>
      <c r="AC330">
        <v>0</v>
      </c>
      <c r="AD330">
        <v>1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2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0</v>
      </c>
      <c r="AS330">
        <v>0</v>
      </c>
      <c r="AT330">
        <v>0</v>
      </c>
      <c r="AU330">
        <v>0</v>
      </c>
      <c r="AV330">
        <v>0</v>
      </c>
      <c r="AW330">
        <v>0</v>
      </c>
      <c r="AX330">
        <v>1</v>
      </c>
      <c r="AY330">
        <v>0</v>
      </c>
      <c r="AZ330">
        <v>0</v>
      </c>
      <c r="BA330">
        <v>0</v>
      </c>
      <c r="BB330">
        <v>0</v>
      </c>
      <c r="BC330">
        <v>0</v>
      </c>
      <c r="BD330">
        <v>0</v>
      </c>
      <c r="BE330">
        <v>0</v>
      </c>
      <c r="BF330">
        <v>0</v>
      </c>
      <c r="BG330">
        <v>0</v>
      </c>
      <c r="BH330">
        <v>2</v>
      </c>
      <c r="BI330">
        <v>0</v>
      </c>
      <c r="BJ330">
        <v>0</v>
      </c>
      <c r="BK330">
        <v>0</v>
      </c>
      <c r="BL330">
        <v>0</v>
      </c>
      <c r="BM330">
        <v>1</v>
      </c>
      <c r="BN330">
        <v>0</v>
      </c>
      <c r="BO330">
        <v>0</v>
      </c>
      <c r="BP330">
        <v>1</v>
      </c>
      <c r="BQ330">
        <v>0</v>
      </c>
      <c r="BR330">
        <v>0</v>
      </c>
      <c r="BS330">
        <v>0</v>
      </c>
      <c r="BT330">
        <v>0</v>
      </c>
      <c r="BU330">
        <v>0</v>
      </c>
      <c r="BV330">
        <v>0</v>
      </c>
      <c r="BW330">
        <v>0</v>
      </c>
      <c r="BX330">
        <v>0</v>
      </c>
      <c r="BY330">
        <v>0</v>
      </c>
      <c r="BZ330">
        <v>0</v>
      </c>
      <c r="CA330">
        <v>0</v>
      </c>
      <c r="CB330">
        <v>0</v>
      </c>
      <c r="CC330">
        <v>0</v>
      </c>
      <c r="CD330">
        <v>0</v>
      </c>
      <c r="CE330">
        <v>0</v>
      </c>
      <c r="CF330">
        <v>0</v>
      </c>
      <c r="CG330">
        <v>0</v>
      </c>
      <c r="CH330">
        <v>0</v>
      </c>
      <c r="CI330">
        <v>0</v>
      </c>
      <c r="CJ330">
        <v>0</v>
      </c>
      <c r="CK330">
        <v>0</v>
      </c>
      <c r="CL330">
        <v>0</v>
      </c>
      <c r="CM330">
        <v>0</v>
      </c>
      <c r="CN330">
        <f t="shared" si="5"/>
        <v>13</v>
      </c>
    </row>
    <row r="331" spans="1:92" x14ac:dyDescent="0.35">
      <c r="A331" t="s">
        <v>424</v>
      </c>
      <c r="B331" t="s">
        <v>382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4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9</v>
      </c>
      <c r="U331">
        <v>0</v>
      </c>
      <c r="V331">
        <v>0</v>
      </c>
      <c r="W331">
        <v>1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0</v>
      </c>
      <c r="AS331">
        <v>0</v>
      </c>
      <c r="AT331">
        <v>0</v>
      </c>
      <c r="AU331">
        <v>0</v>
      </c>
      <c r="AV331">
        <v>0</v>
      </c>
      <c r="AW331">
        <v>0</v>
      </c>
      <c r="AX331">
        <v>0</v>
      </c>
      <c r="AY331">
        <v>0</v>
      </c>
      <c r="AZ331">
        <v>0</v>
      </c>
      <c r="BA331">
        <v>0</v>
      </c>
      <c r="BB331">
        <v>0</v>
      </c>
      <c r="BC331">
        <v>0</v>
      </c>
      <c r="BD331">
        <v>1</v>
      </c>
      <c r="BE331">
        <v>0</v>
      </c>
      <c r="BF331">
        <v>0</v>
      </c>
      <c r="BG331">
        <v>0</v>
      </c>
      <c r="BH331">
        <v>0</v>
      </c>
      <c r="BI331">
        <v>0</v>
      </c>
      <c r="BJ331">
        <v>0</v>
      </c>
      <c r="BK331">
        <v>0</v>
      </c>
      <c r="BL331">
        <v>0</v>
      </c>
      <c r="BM331">
        <v>0</v>
      </c>
      <c r="BN331">
        <v>0</v>
      </c>
      <c r="BO331">
        <v>0</v>
      </c>
      <c r="BP331">
        <v>0</v>
      </c>
      <c r="BQ331">
        <v>0</v>
      </c>
      <c r="BR331">
        <v>1</v>
      </c>
      <c r="BS331">
        <v>0</v>
      </c>
      <c r="BT331">
        <v>0</v>
      </c>
      <c r="BU331">
        <v>0</v>
      </c>
      <c r="BV331">
        <v>0</v>
      </c>
      <c r="BW331">
        <v>0</v>
      </c>
      <c r="BX331">
        <v>0</v>
      </c>
      <c r="BY331">
        <v>0</v>
      </c>
      <c r="BZ331">
        <v>0</v>
      </c>
      <c r="CA331">
        <v>0</v>
      </c>
      <c r="CB331">
        <v>0</v>
      </c>
      <c r="CC331">
        <v>0</v>
      </c>
      <c r="CD331">
        <v>0</v>
      </c>
      <c r="CE331">
        <v>0</v>
      </c>
      <c r="CF331">
        <v>0</v>
      </c>
      <c r="CG331">
        <v>0</v>
      </c>
      <c r="CH331">
        <v>0</v>
      </c>
      <c r="CI331">
        <v>0</v>
      </c>
      <c r="CJ331">
        <v>0</v>
      </c>
      <c r="CK331">
        <v>0</v>
      </c>
      <c r="CL331">
        <v>0</v>
      </c>
      <c r="CM331">
        <v>0</v>
      </c>
      <c r="CN331">
        <f t="shared" si="5"/>
        <v>16</v>
      </c>
    </row>
    <row r="332" spans="1:92" x14ac:dyDescent="0.35">
      <c r="A332" t="s">
        <v>425</v>
      </c>
      <c r="B332" t="s">
        <v>382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1</v>
      </c>
      <c r="J332">
        <v>0</v>
      </c>
      <c r="K332">
        <v>1</v>
      </c>
      <c r="L332">
        <v>0</v>
      </c>
      <c r="M332">
        <v>1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1</v>
      </c>
      <c r="U332">
        <v>0</v>
      </c>
      <c r="V332">
        <v>0</v>
      </c>
      <c r="W332">
        <v>1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0</v>
      </c>
      <c r="AQ332">
        <v>0</v>
      </c>
      <c r="AR332">
        <v>0</v>
      </c>
      <c r="AS332">
        <v>0</v>
      </c>
      <c r="AT332">
        <v>1</v>
      </c>
      <c r="AU332">
        <v>0</v>
      </c>
      <c r="AV332">
        <v>0</v>
      </c>
      <c r="AW332">
        <v>0</v>
      </c>
      <c r="AX332">
        <v>0</v>
      </c>
      <c r="AY332">
        <v>0</v>
      </c>
      <c r="AZ332">
        <v>0</v>
      </c>
      <c r="BA332">
        <v>0</v>
      </c>
      <c r="BB332">
        <v>0</v>
      </c>
      <c r="BC332">
        <v>0</v>
      </c>
      <c r="BD332">
        <v>1</v>
      </c>
      <c r="BE332">
        <v>0</v>
      </c>
      <c r="BF332">
        <v>0</v>
      </c>
      <c r="BG332">
        <v>0</v>
      </c>
      <c r="BH332">
        <v>1</v>
      </c>
      <c r="BI332">
        <v>0</v>
      </c>
      <c r="BJ332">
        <v>0</v>
      </c>
      <c r="BK332">
        <v>0</v>
      </c>
      <c r="BL332">
        <v>0</v>
      </c>
      <c r="BM332">
        <v>0</v>
      </c>
      <c r="BN332">
        <v>0</v>
      </c>
      <c r="BO332">
        <v>0</v>
      </c>
      <c r="BP332">
        <v>0</v>
      </c>
      <c r="BQ332">
        <v>0</v>
      </c>
      <c r="BR332">
        <v>0</v>
      </c>
      <c r="BS332">
        <v>0</v>
      </c>
      <c r="BT332">
        <v>0</v>
      </c>
      <c r="BU332">
        <v>0</v>
      </c>
      <c r="BV332">
        <v>0</v>
      </c>
      <c r="BW332">
        <v>0</v>
      </c>
      <c r="BX332">
        <v>0</v>
      </c>
      <c r="BY332">
        <v>0</v>
      </c>
      <c r="BZ332">
        <v>0</v>
      </c>
      <c r="CA332">
        <v>0</v>
      </c>
      <c r="CB332">
        <v>0</v>
      </c>
      <c r="CC332">
        <v>0</v>
      </c>
      <c r="CD332">
        <v>0</v>
      </c>
      <c r="CE332">
        <v>0</v>
      </c>
      <c r="CF332">
        <v>0</v>
      </c>
      <c r="CG332">
        <v>0</v>
      </c>
      <c r="CH332">
        <v>0</v>
      </c>
      <c r="CI332">
        <v>0</v>
      </c>
      <c r="CJ332">
        <v>0</v>
      </c>
      <c r="CK332">
        <v>0</v>
      </c>
      <c r="CL332">
        <v>0</v>
      </c>
      <c r="CM332">
        <v>1</v>
      </c>
      <c r="CN332">
        <f t="shared" si="5"/>
        <v>9</v>
      </c>
    </row>
    <row r="333" spans="1:92" x14ac:dyDescent="0.35">
      <c r="A333" t="s">
        <v>426</v>
      </c>
      <c r="B333" t="s">
        <v>382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1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0</v>
      </c>
      <c r="AQ333">
        <v>0</v>
      </c>
      <c r="AR333">
        <v>0</v>
      </c>
      <c r="AS333">
        <v>0</v>
      </c>
      <c r="AT333">
        <v>0</v>
      </c>
      <c r="AU333">
        <v>0</v>
      </c>
      <c r="AV333">
        <v>0</v>
      </c>
      <c r="AW333">
        <v>0</v>
      </c>
      <c r="AX333">
        <v>0</v>
      </c>
      <c r="AY333">
        <v>0</v>
      </c>
      <c r="AZ333">
        <v>2</v>
      </c>
      <c r="BA333">
        <v>0</v>
      </c>
      <c r="BB333">
        <v>0</v>
      </c>
      <c r="BC333">
        <v>0</v>
      </c>
      <c r="BD333">
        <v>1</v>
      </c>
      <c r="BE333">
        <v>1</v>
      </c>
      <c r="BF333">
        <v>1</v>
      </c>
      <c r="BG333">
        <v>0</v>
      </c>
      <c r="BH333">
        <v>1</v>
      </c>
      <c r="BI333">
        <v>0</v>
      </c>
      <c r="BJ333">
        <v>0</v>
      </c>
      <c r="BK333">
        <v>0</v>
      </c>
      <c r="BL333">
        <v>0</v>
      </c>
      <c r="BM333">
        <v>1</v>
      </c>
      <c r="BN333">
        <v>0</v>
      </c>
      <c r="BO333">
        <v>0</v>
      </c>
      <c r="BP333">
        <v>0</v>
      </c>
      <c r="BQ333">
        <v>1</v>
      </c>
      <c r="BR333">
        <v>0</v>
      </c>
      <c r="BS333">
        <v>0</v>
      </c>
      <c r="BT333">
        <v>0</v>
      </c>
      <c r="BU333">
        <v>0</v>
      </c>
      <c r="BV333">
        <v>0</v>
      </c>
      <c r="BW333">
        <v>0</v>
      </c>
      <c r="BX333">
        <v>0</v>
      </c>
      <c r="BY333">
        <v>0</v>
      </c>
      <c r="BZ333">
        <v>0</v>
      </c>
      <c r="CA333">
        <v>0</v>
      </c>
      <c r="CB333">
        <v>0</v>
      </c>
      <c r="CC333">
        <v>0</v>
      </c>
      <c r="CD333">
        <v>0</v>
      </c>
      <c r="CE333">
        <v>0</v>
      </c>
      <c r="CF333">
        <v>0</v>
      </c>
      <c r="CG333">
        <v>1</v>
      </c>
      <c r="CH333">
        <v>0</v>
      </c>
      <c r="CI333">
        <v>0</v>
      </c>
      <c r="CJ333">
        <v>0</v>
      </c>
      <c r="CK333">
        <v>0</v>
      </c>
      <c r="CL333">
        <v>0</v>
      </c>
      <c r="CM333">
        <v>0</v>
      </c>
      <c r="CN333">
        <f t="shared" si="5"/>
        <v>10</v>
      </c>
    </row>
    <row r="334" spans="1:92" x14ac:dyDescent="0.35">
      <c r="A334" t="s">
        <v>427</v>
      </c>
      <c r="B334" t="s">
        <v>382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1</v>
      </c>
      <c r="S334">
        <v>0</v>
      </c>
      <c r="T334">
        <v>0</v>
      </c>
      <c r="U334">
        <v>0</v>
      </c>
      <c r="V334">
        <v>0</v>
      </c>
      <c r="W334">
        <v>1</v>
      </c>
      <c r="X334">
        <v>0</v>
      </c>
      <c r="Y334">
        <v>0</v>
      </c>
      <c r="Z334">
        <v>0</v>
      </c>
      <c r="AA334">
        <v>0</v>
      </c>
      <c r="AB334">
        <v>1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1</v>
      </c>
      <c r="AJ334">
        <v>0</v>
      </c>
      <c r="AK334">
        <v>0</v>
      </c>
      <c r="AL334">
        <v>0</v>
      </c>
      <c r="AM334">
        <v>0</v>
      </c>
      <c r="AN334">
        <v>1</v>
      </c>
      <c r="AO334">
        <v>0</v>
      </c>
      <c r="AP334">
        <v>0</v>
      </c>
      <c r="AQ334">
        <v>0</v>
      </c>
      <c r="AR334">
        <v>0</v>
      </c>
      <c r="AS334">
        <v>1</v>
      </c>
      <c r="AT334">
        <v>0</v>
      </c>
      <c r="AU334">
        <v>0</v>
      </c>
      <c r="AV334">
        <v>0</v>
      </c>
      <c r="AW334">
        <v>0</v>
      </c>
      <c r="AX334">
        <v>1</v>
      </c>
      <c r="AY334">
        <v>0</v>
      </c>
      <c r="AZ334">
        <v>0</v>
      </c>
      <c r="BA334">
        <v>0</v>
      </c>
      <c r="BB334">
        <v>0</v>
      </c>
      <c r="BC334">
        <v>0</v>
      </c>
      <c r="BD334">
        <v>0</v>
      </c>
      <c r="BE334">
        <v>0</v>
      </c>
      <c r="BF334">
        <v>0</v>
      </c>
      <c r="BG334">
        <v>0</v>
      </c>
      <c r="BH334">
        <v>1</v>
      </c>
      <c r="BI334">
        <v>0</v>
      </c>
      <c r="BJ334">
        <v>0</v>
      </c>
      <c r="BK334">
        <v>0</v>
      </c>
      <c r="BL334">
        <v>0</v>
      </c>
      <c r="BM334">
        <v>1</v>
      </c>
      <c r="BN334">
        <v>0</v>
      </c>
      <c r="BO334">
        <v>0</v>
      </c>
      <c r="BP334">
        <v>0</v>
      </c>
      <c r="BQ334">
        <v>0</v>
      </c>
      <c r="BR334">
        <v>0</v>
      </c>
      <c r="BS334">
        <v>0</v>
      </c>
      <c r="BT334">
        <v>0</v>
      </c>
      <c r="BU334">
        <v>0</v>
      </c>
      <c r="BV334">
        <v>0</v>
      </c>
      <c r="BW334">
        <v>0</v>
      </c>
      <c r="BX334">
        <v>0</v>
      </c>
      <c r="BY334">
        <v>0</v>
      </c>
      <c r="BZ334">
        <v>0</v>
      </c>
      <c r="CA334">
        <v>0</v>
      </c>
      <c r="CB334">
        <v>0</v>
      </c>
      <c r="CC334">
        <v>0</v>
      </c>
      <c r="CD334">
        <v>0</v>
      </c>
      <c r="CE334">
        <v>0</v>
      </c>
      <c r="CF334">
        <v>0</v>
      </c>
      <c r="CG334">
        <v>1</v>
      </c>
      <c r="CH334">
        <v>0</v>
      </c>
      <c r="CI334">
        <v>0</v>
      </c>
      <c r="CJ334">
        <v>1</v>
      </c>
      <c r="CK334">
        <v>0</v>
      </c>
      <c r="CL334">
        <v>0</v>
      </c>
      <c r="CM334">
        <v>1</v>
      </c>
      <c r="CN334">
        <f t="shared" si="5"/>
        <v>12</v>
      </c>
    </row>
    <row r="335" spans="1:92" x14ac:dyDescent="0.35">
      <c r="A335" t="s">
        <v>428</v>
      </c>
      <c r="B335" t="s">
        <v>382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1</v>
      </c>
      <c r="L335">
        <v>1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1</v>
      </c>
      <c r="X335">
        <v>0</v>
      </c>
      <c r="Y335">
        <v>0</v>
      </c>
      <c r="Z335">
        <v>0</v>
      </c>
      <c r="AA335">
        <v>0</v>
      </c>
      <c r="AB335">
        <v>1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1</v>
      </c>
      <c r="AO335">
        <v>0</v>
      </c>
      <c r="AP335">
        <v>0</v>
      </c>
      <c r="AQ335">
        <v>0</v>
      </c>
      <c r="AR335">
        <v>0</v>
      </c>
      <c r="AS335">
        <v>0</v>
      </c>
      <c r="AT335">
        <v>1</v>
      </c>
      <c r="AU335">
        <v>0</v>
      </c>
      <c r="AV335">
        <v>0</v>
      </c>
      <c r="AW335">
        <v>0</v>
      </c>
      <c r="AX335">
        <v>1</v>
      </c>
      <c r="AY335">
        <v>0</v>
      </c>
      <c r="AZ335">
        <v>0</v>
      </c>
      <c r="BA335">
        <v>0</v>
      </c>
      <c r="BB335">
        <v>0</v>
      </c>
      <c r="BC335">
        <v>0</v>
      </c>
      <c r="BD335">
        <v>0</v>
      </c>
      <c r="BE335">
        <v>0</v>
      </c>
      <c r="BF335">
        <v>0</v>
      </c>
      <c r="BG335">
        <v>0</v>
      </c>
      <c r="BH335">
        <v>3</v>
      </c>
      <c r="BI335">
        <v>0</v>
      </c>
      <c r="BJ335">
        <v>0</v>
      </c>
      <c r="BK335">
        <v>1</v>
      </c>
      <c r="BL335">
        <v>0</v>
      </c>
      <c r="BM335">
        <v>1</v>
      </c>
      <c r="BN335">
        <v>0</v>
      </c>
      <c r="BO335">
        <v>0</v>
      </c>
      <c r="BP335">
        <v>1</v>
      </c>
      <c r="BQ335">
        <v>0</v>
      </c>
      <c r="BR335">
        <v>0</v>
      </c>
      <c r="BS335">
        <v>0</v>
      </c>
      <c r="BT335">
        <v>0</v>
      </c>
      <c r="BU335">
        <v>0</v>
      </c>
      <c r="BV335">
        <v>0</v>
      </c>
      <c r="BW335">
        <v>0</v>
      </c>
      <c r="BX335">
        <v>0</v>
      </c>
      <c r="BY335">
        <v>0</v>
      </c>
      <c r="BZ335">
        <v>0</v>
      </c>
      <c r="CA335">
        <v>0</v>
      </c>
      <c r="CB335">
        <v>0</v>
      </c>
      <c r="CC335">
        <v>0</v>
      </c>
      <c r="CD335">
        <v>0</v>
      </c>
      <c r="CE335">
        <v>0</v>
      </c>
      <c r="CF335">
        <v>0</v>
      </c>
      <c r="CG335">
        <v>0</v>
      </c>
      <c r="CH335">
        <v>0</v>
      </c>
      <c r="CI335">
        <v>0</v>
      </c>
      <c r="CJ335">
        <v>0</v>
      </c>
      <c r="CK335">
        <v>0</v>
      </c>
      <c r="CL335">
        <v>0</v>
      </c>
      <c r="CM335">
        <v>0</v>
      </c>
      <c r="CN335">
        <f t="shared" si="5"/>
        <v>13</v>
      </c>
    </row>
    <row r="336" spans="1:92" x14ac:dyDescent="0.35">
      <c r="A336" t="s">
        <v>429</v>
      </c>
      <c r="B336" t="s">
        <v>382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1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1</v>
      </c>
      <c r="X336">
        <v>0</v>
      </c>
      <c r="Y336">
        <v>0</v>
      </c>
      <c r="Z336">
        <v>0</v>
      </c>
      <c r="AA336">
        <v>0</v>
      </c>
      <c r="AB336">
        <v>1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0</v>
      </c>
      <c r="AS336">
        <v>0</v>
      </c>
      <c r="AT336">
        <v>1</v>
      </c>
      <c r="AU336">
        <v>0</v>
      </c>
      <c r="AV336">
        <v>0</v>
      </c>
      <c r="AW336">
        <v>0</v>
      </c>
      <c r="AX336">
        <v>0</v>
      </c>
      <c r="AY336">
        <v>1</v>
      </c>
      <c r="AZ336">
        <v>0</v>
      </c>
      <c r="BA336">
        <v>1</v>
      </c>
      <c r="BB336">
        <v>0</v>
      </c>
      <c r="BC336">
        <v>0</v>
      </c>
      <c r="BD336">
        <v>0</v>
      </c>
      <c r="BE336">
        <v>0</v>
      </c>
      <c r="BF336">
        <v>0</v>
      </c>
      <c r="BG336">
        <v>0</v>
      </c>
      <c r="BH336">
        <v>3</v>
      </c>
      <c r="BI336">
        <v>0</v>
      </c>
      <c r="BJ336">
        <v>0</v>
      </c>
      <c r="BK336">
        <v>0</v>
      </c>
      <c r="BL336">
        <v>0</v>
      </c>
      <c r="BM336">
        <v>0</v>
      </c>
      <c r="BN336">
        <v>1</v>
      </c>
      <c r="BO336">
        <v>0</v>
      </c>
      <c r="BP336">
        <v>0</v>
      </c>
      <c r="BQ336">
        <v>0</v>
      </c>
      <c r="BR336">
        <v>0</v>
      </c>
      <c r="BS336">
        <v>0</v>
      </c>
      <c r="BT336">
        <v>0</v>
      </c>
      <c r="BU336">
        <v>0</v>
      </c>
      <c r="BV336">
        <v>0</v>
      </c>
      <c r="BW336">
        <v>0</v>
      </c>
      <c r="BX336">
        <v>0</v>
      </c>
      <c r="BY336">
        <v>0</v>
      </c>
      <c r="BZ336">
        <v>1</v>
      </c>
      <c r="CA336">
        <v>0</v>
      </c>
      <c r="CB336">
        <v>0</v>
      </c>
      <c r="CC336">
        <v>0</v>
      </c>
      <c r="CD336">
        <v>0</v>
      </c>
      <c r="CE336">
        <v>0</v>
      </c>
      <c r="CF336">
        <v>0</v>
      </c>
      <c r="CG336">
        <v>0</v>
      </c>
      <c r="CH336">
        <v>0</v>
      </c>
      <c r="CI336">
        <v>0</v>
      </c>
      <c r="CJ336">
        <v>0</v>
      </c>
      <c r="CK336">
        <v>0</v>
      </c>
      <c r="CL336">
        <v>0</v>
      </c>
      <c r="CM336">
        <v>1</v>
      </c>
      <c r="CN336">
        <f t="shared" si="5"/>
        <v>12</v>
      </c>
    </row>
    <row r="337" spans="1:92" x14ac:dyDescent="0.35">
      <c r="A337" t="s">
        <v>430</v>
      </c>
      <c r="B337" t="s">
        <v>382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1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1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0</v>
      </c>
      <c r="AQ337">
        <v>0</v>
      </c>
      <c r="AR337">
        <v>0</v>
      </c>
      <c r="AS337">
        <v>0</v>
      </c>
      <c r="AT337">
        <v>0</v>
      </c>
      <c r="AU337">
        <v>0</v>
      </c>
      <c r="AV337">
        <v>0</v>
      </c>
      <c r="AW337">
        <v>0</v>
      </c>
      <c r="AX337">
        <v>0</v>
      </c>
      <c r="AY337">
        <v>0</v>
      </c>
      <c r="AZ337">
        <v>0</v>
      </c>
      <c r="BA337">
        <v>0</v>
      </c>
      <c r="BB337">
        <v>1</v>
      </c>
      <c r="BC337">
        <v>0</v>
      </c>
      <c r="BD337">
        <v>0</v>
      </c>
      <c r="BE337">
        <v>0</v>
      </c>
      <c r="BF337">
        <v>0</v>
      </c>
      <c r="BG337">
        <v>0</v>
      </c>
      <c r="BH337">
        <v>0</v>
      </c>
      <c r="BI337">
        <v>0</v>
      </c>
      <c r="BJ337">
        <v>0</v>
      </c>
      <c r="BK337">
        <v>0</v>
      </c>
      <c r="BL337">
        <v>0</v>
      </c>
      <c r="BM337">
        <v>0</v>
      </c>
      <c r="BN337">
        <v>1</v>
      </c>
      <c r="BO337">
        <v>0</v>
      </c>
      <c r="BP337">
        <v>0</v>
      </c>
      <c r="BQ337">
        <v>0</v>
      </c>
      <c r="BR337">
        <v>1</v>
      </c>
      <c r="BS337">
        <v>1</v>
      </c>
      <c r="BT337">
        <v>0</v>
      </c>
      <c r="BU337">
        <v>0</v>
      </c>
      <c r="BV337">
        <v>0</v>
      </c>
      <c r="BW337">
        <v>0</v>
      </c>
      <c r="BX337">
        <v>0</v>
      </c>
      <c r="BY337">
        <v>0</v>
      </c>
      <c r="BZ337">
        <v>0</v>
      </c>
      <c r="CA337">
        <v>0</v>
      </c>
      <c r="CB337">
        <v>0</v>
      </c>
      <c r="CC337">
        <v>0</v>
      </c>
      <c r="CD337">
        <v>0</v>
      </c>
      <c r="CE337">
        <v>0</v>
      </c>
      <c r="CF337">
        <v>0</v>
      </c>
      <c r="CG337">
        <v>0</v>
      </c>
      <c r="CH337">
        <v>0</v>
      </c>
      <c r="CI337">
        <v>0</v>
      </c>
      <c r="CJ337">
        <v>0</v>
      </c>
      <c r="CK337">
        <v>0</v>
      </c>
      <c r="CL337">
        <v>0</v>
      </c>
      <c r="CM337">
        <v>1</v>
      </c>
      <c r="CN337">
        <f t="shared" si="5"/>
        <v>7</v>
      </c>
    </row>
    <row r="338" spans="1:92" x14ac:dyDescent="0.35">
      <c r="A338" t="s">
        <v>431</v>
      </c>
      <c r="B338" t="s">
        <v>382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1</v>
      </c>
      <c r="Y338">
        <v>1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1</v>
      </c>
      <c r="AH338">
        <v>0</v>
      </c>
      <c r="AI338">
        <v>1</v>
      </c>
      <c r="AJ338">
        <v>0</v>
      </c>
      <c r="AK338">
        <v>0</v>
      </c>
      <c r="AL338">
        <v>2</v>
      </c>
      <c r="AM338">
        <v>1</v>
      </c>
      <c r="AN338">
        <v>1</v>
      </c>
      <c r="AO338">
        <v>0</v>
      </c>
      <c r="AP338">
        <v>0</v>
      </c>
      <c r="AQ338">
        <v>0</v>
      </c>
      <c r="AR338">
        <v>0</v>
      </c>
      <c r="AS338">
        <v>0</v>
      </c>
      <c r="AT338">
        <v>0</v>
      </c>
      <c r="AU338">
        <v>0</v>
      </c>
      <c r="AV338">
        <v>0</v>
      </c>
      <c r="AW338">
        <v>1</v>
      </c>
      <c r="AX338">
        <v>0</v>
      </c>
      <c r="AY338">
        <v>0</v>
      </c>
      <c r="AZ338">
        <v>1</v>
      </c>
      <c r="BA338">
        <v>0</v>
      </c>
      <c r="BB338">
        <v>0</v>
      </c>
      <c r="BC338">
        <v>0</v>
      </c>
      <c r="BD338">
        <v>0</v>
      </c>
      <c r="BE338">
        <v>0</v>
      </c>
      <c r="BF338">
        <v>0</v>
      </c>
      <c r="BG338">
        <v>0</v>
      </c>
      <c r="BH338">
        <v>2</v>
      </c>
      <c r="BI338">
        <v>0</v>
      </c>
      <c r="BJ338">
        <v>1</v>
      </c>
      <c r="BK338">
        <v>0</v>
      </c>
      <c r="BL338">
        <v>0</v>
      </c>
      <c r="BM338">
        <v>0</v>
      </c>
      <c r="BN338">
        <v>0</v>
      </c>
      <c r="BO338">
        <v>0</v>
      </c>
      <c r="BP338">
        <v>0</v>
      </c>
      <c r="BQ338">
        <v>0</v>
      </c>
      <c r="BR338">
        <v>0</v>
      </c>
      <c r="BS338">
        <v>0</v>
      </c>
      <c r="BT338">
        <v>0</v>
      </c>
      <c r="BU338">
        <v>0</v>
      </c>
      <c r="BV338">
        <v>0</v>
      </c>
      <c r="BW338">
        <v>0</v>
      </c>
      <c r="BX338">
        <v>0</v>
      </c>
      <c r="BY338">
        <v>0</v>
      </c>
      <c r="BZ338">
        <v>0</v>
      </c>
      <c r="CA338">
        <v>0</v>
      </c>
      <c r="CB338">
        <v>0</v>
      </c>
      <c r="CC338">
        <v>0</v>
      </c>
      <c r="CD338">
        <v>0</v>
      </c>
      <c r="CE338">
        <v>0</v>
      </c>
      <c r="CF338">
        <v>0</v>
      </c>
      <c r="CG338">
        <v>0</v>
      </c>
      <c r="CH338">
        <v>0</v>
      </c>
      <c r="CI338">
        <v>0</v>
      </c>
      <c r="CJ338">
        <v>0</v>
      </c>
      <c r="CK338">
        <v>0</v>
      </c>
      <c r="CL338">
        <v>0</v>
      </c>
      <c r="CM338">
        <v>0</v>
      </c>
      <c r="CN338">
        <f t="shared" si="5"/>
        <v>13</v>
      </c>
    </row>
    <row r="339" spans="1:92" x14ac:dyDescent="0.35">
      <c r="A339" t="s">
        <v>432</v>
      </c>
      <c r="B339" t="s">
        <v>382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1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1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0</v>
      </c>
      <c r="AT339">
        <v>0</v>
      </c>
      <c r="AU339">
        <v>0</v>
      </c>
      <c r="AV339">
        <v>0</v>
      </c>
      <c r="AW339">
        <v>0</v>
      </c>
      <c r="AX339">
        <v>1</v>
      </c>
      <c r="AY339">
        <v>0</v>
      </c>
      <c r="AZ339">
        <v>0</v>
      </c>
      <c r="BA339">
        <v>0</v>
      </c>
      <c r="BB339">
        <v>0</v>
      </c>
      <c r="BC339">
        <v>1</v>
      </c>
      <c r="BD339">
        <v>0</v>
      </c>
      <c r="BE339">
        <v>0</v>
      </c>
      <c r="BF339">
        <v>0</v>
      </c>
      <c r="BG339">
        <v>0</v>
      </c>
      <c r="BH339">
        <v>1</v>
      </c>
      <c r="BI339">
        <v>0</v>
      </c>
      <c r="BJ339">
        <v>0</v>
      </c>
      <c r="BK339">
        <v>0</v>
      </c>
      <c r="BL339">
        <v>0</v>
      </c>
      <c r="BM339">
        <v>1</v>
      </c>
      <c r="BN339">
        <v>0</v>
      </c>
      <c r="BO339">
        <v>0</v>
      </c>
      <c r="BP339">
        <v>0</v>
      </c>
      <c r="BQ339">
        <v>0</v>
      </c>
      <c r="BR339">
        <v>0</v>
      </c>
      <c r="BS339">
        <v>0</v>
      </c>
      <c r="BT339">
        <v>0</v>
      </c>
      <c r="BU339">
        <v>0</v>
      </c>
      <c r="BV339">
        <v>0</v>
      </c>
      <c r="BW339">
        <v>0</v>
      </c>
      <c r="BX339">
        <v>0</v>
      </c>
      <c r="BY339">
        <v>0</v>
      </c>
      <c r="BZ339">
        <v>1</v>
      </c>
      <c r="CA339">
        <v>0</v>
      </c>
      <c r="CB339">
        <v>0</v>
      </c>
      <c r="CC339">
        <v>0</v>
      </c>
      <c r="CD339">
        <v>0</v>
      </c>
      <c r="CE339">
        <v>0</v>
      </c>
      <c r="CF339">
        <v>0</v>
      </c>
      <c r="CG339">
        <v>0</v>
      </c>
      <c r="CH339">
        <v>0</v>
      </c>
      <c r="CI339">
        <v>0</v>
      </c>
      <c r="CJ339">
        <v>0</v>
      </c>
      <c r="CK339">
        <v>0</v>
      </c>
      <c r="CL339">
        <v>0</v>
      </c>
      <c r="CM339">
        <v>0</v>
      </c>
      <c r="CN339">
        <f t="shared" si="5"/>
        <v>7</v>
      </c>
    </row>
    <row r="340" spans="1:92" x14ac:dyDescent="0.35">
      <c r="A340" t="s">
        <v>433</v>
      </c>
      <c r="B340" t="s">
        <v>382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1</v>
      </c>
      <c r="O340">
        <v>0</v>
      </c>
      <c r="P340">
        <v>0</v>
      </c>
      <c r="Q340">
        <v>1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1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0</v>
      </c>
      <c r="AR340">
        <v>0</v>
      </c>
      <c r="AS340">
        <v>0</v>
      </c>
      <c r="AT340">
        <v>0</v>
      </c>
      <c r="AU340">
        <v>0</v>
      </c>
      <c r="AV340">
        <v>0</v>
      </c>
      <c r="AW340">
        <v>0</v>
      </c>
      <c r="AX340">
        <v>0</v>
      </c>
      <c r="AY340">
        <v>1</v>
      </c>
      <c r="AZ340">
        <v>0</v>
      </c>
      <c r="BA340">
        <v>0</v>
      </c>
      <c r="BB340">
        <v>0</v>
      </c>
      <c r="BC340">
        <v>0</v>
      </c>
      <c r="BD340">
        <v>0</v>
      </c>
      <c r="BE340">
        <v>1</v>
      </c>
      <c r="BF340">
        <v>0</v>
      </c>
      <c r="BG340">
        <v>0</v>
      </c>
      <c r="BH340">
        <v>1</v>
      </c>
      <c r="BI340">
        <v>0</v>
      </c>
      <c r="BJ340">
        <v>0</v>
      </c>
      <c r="BK340">
        <v>0</v>
      </c>
      <c r="BL340">
        <v>0</v>
      </c>
      <c r="BM340">
        <v>0</v>
      </c>
      <c r="BN340">
        <v>1</v>
      </c>
      <c r="BO340">
        <v>0</v>
      </c>
      <c r="BP340">
        <v>0</v>
      </c>
      <c r="BQ340">
        <v>1</v>
      </c>
      <c r="BR340">
        <v>1</v>
      </c>
      <c r="BS340">
        <v>0</v>
      </c>
      <c r="BT340">
        <v>0</v>
      </c>
      <c r="BU340">
        <v>0</v>
      </c>
      <c r="BV340">
        <v>0</v>
      </c>
      <c r="BW340">
        <v>1</v>
      </c>
      <c r="BX340">
        <v>0</v>
      </c>
      <c r="BY340">
        <v>0</v>
      </c>
      <c r="BZ340">
        <v>0</v>
      </c>
      <c r="CA340">
        <v>0</v>
      </c>
      <c r="CB340">
        <v>0</v>
      </c>
      <c r="CC340">
        <v>0</v>
      </c>
      <c r="CD340">
        <v>0</v>
      </c>
      <c r="CE340">
        <v>0</v>
      </c>
      <c r="CF340">
        <v>0</v>
      </c>
      <c r="CG340">
        <v>0</v>
      </c>
      <c r="CH340">
        <v>0</v>
      </c>
      <c r="CI340">
        <v>0</v>
      </c>
      <c r="CJ340">
        <v>0</v>
      </c>
      <c r="CK340">
        <v>0</v>
      </c>
      <c r="CL340">
        <v>0</v>
      </c>
      <c r="CM340">
        <v>0</v>
      </c>
      <c r="CN340">
        <f t="shared" si="5"/>
        <v>10</v>
      </c>
    </row>
    <row r="341" spans="1:92" x14ac:dyDescent="0.35">
      <c r="A341" t="s">
        <v>434</v>
      </c>
      <c r="B341" t="s">
        <v>382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1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0</v>
      </c>
      <c r="AS341">
        <v>0</v>
      </c>
      <c r="AT341">
        <v>0</v>
      </c>
      <c r="AU341">
        <v>0</v>
      </c>
      <c r="AV341">
        <v>0</v>
      </c>
      <c r="AW341">
        <v>0</v>
      </c>
      <c r="AX341">
        <v>1</v>
      </c>
      <c r="AY341">
        <v>0</v>
      </c>
      <c r="AZ341">
        <v>0</v>
      </c>
      <c r="BA341">
        <v>0</v>
      </c>
      <c r="BB341">
        <v>1</v>
      </c>
      <c r="BC341">
        <v>0</v>
      </c>
      <c r="BD341">
        <v>0</v>
      </c>
      <c r="BE341">
        <v>0</v>
      </c>
      <c r="BF341">
        <v>0</v>
      </c>
      <c r="BG341">
        <v>0</v>
      </c>
      <c r="BH341">
        <v>1</v>
      </c>
      <c r="BI341">
        <v>0</v>
      </c>
      <c r="BJ341">
        <v>0</v>
      </c>
      <c r="BK341">
        <v>0</v>
      </c>
      <c r="BL341">
        <v>0</v>
      </c>
      <c r="BM341">
        <v>1</v>
      </c>
      <c r="BN341">
        <v>0</v>
      </c>
      <c r="BO341">
        <v>0</v>
      </c>
      <c r="BP341">
        <v>1</v>
      </c>
      <c r="BQ341">
        <v>0</v>
      </c>
      <c r="BR341">
        <v>0</v>
      </c>
      <c r="BS341">
        <v>0</v>
      </c>
      <c r="BT341">
        <v>0</v>
      </c>
      <c r="BU341">
        <v>0</v>
      </c>
      <c r="BV341">
        <v>0</v>
      </c>
      <c r="BW341">
        <v>0</v>
      </c>
      <c r="BX341">
        <v>0</v>
      </c>
      <c r="BY341">
        <v>0</v>
      </c>
      <c r="BZ341">
        <v>0</v>
      </c>
      <c r="CA341">
        <v>0</v>
      </c>
      <c r="CB341">
        <v>0</v>
      </c>
      <c r="CC341">
        <v>0</v>
      </c>
      <c r="CD341">
        <v>0</v>
      </c>
      <c r="CE341">
        <v>0</v>
      </c>
      <c r="CF341">
        <v>0</v>
      </c>
      <c r="CG341">
        <v>0</v>
      </c>
      <c r="CH341">
        <v>0</v>
      </c>
      <c r="CI341">
        <v>0</v>
      </c>
      <c r="CJ341">
        <v>0</v>
      </c>
      <c r="CK341">
        <v>0</v>
      </c>
      <c r="CL341">
        <v>0</v>
      </c>
      <c r="CM341">
        <v>0</v>
      </c>
      <c r="CN341">
        <f t="shared" si="5"/>
        <v>6</v>
      </c>
    </row>
    <row r="342" spans="1:92" x14ac:dyDescent="0.35">
      <c r="A342" t="s">
        <v>435</v>
      </c>
      <c r="B342" t="s">
        <v>382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2</v>
      </c>
      <c r="T342">
        <v>1</v>
      </c>
      <c r="U342">
        <v>0</v>
      </c>
      <c r="V342">
        <v>0</v>
      </c>
      <c r="W342">
        <v>1</v>
      </c>
      <c r="X342">
        <v>0</v>
      </c>
      <c r="Y342">
        <v>0</v>
      </c>
      <c r="Z342">
        <v>0</v>
      </c>
      <c r="AA342">
        <v>0</v>
      </c>
      <c r="AB342">
        <v>1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3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0</v>
      </c>
      <c r="AS342">
        <v>0</v>
      </c>
      <c r="AT342">
        <v>0</v>
      </c>
      <c r="AU342">
        <v>0</v>
      </c>
      <c r="AV342">
        <v>0</v>
      </c>
      <c r="AW342">
        <v>0</v>
      </c>
      <c r="AX342">
        <v>1</v>
      </c>
      <c r="AY342">
        <v>0</v>
      </c>
      <c r="AZ342">
        <v>0</v>
      </c>
      <c r="BA342">
        <v>0</v>
      </c>
      <c r="BB342">
        <v>0</v>
      </c>
      <c r="BC342">
        <v>0</v>
      </c>
      <c r="BD342">
        <v>0</v>
      </c>
      <c r="BE342">
        <v>0</v>
      </c>
      <c r="BF342">
        <v>0</v>
      </c>
      <c r="BG342">
        <v>0</v>
      </c>
      <c r="BH342">
        <v>4</v>
      </c>
      <c r="BI342">
        <v>0</v>
      </c>
      <c r="BJ342">
        <v>0</v>
      </c>
      <c r="BK342">
        <v>0</v>
      </c>
      <c r="BL342">
        <v>0</v>
      </c>
      <c r="BM342">
        <v>1</v>
      </c>
      <c r="BN342">
        <v>0</v>
      </c>
      <c r="BO342">
        <v>0</v>
      </c>
      <c r="BP342">
        <v>1</v>
      </c>
      <c r="BQ342">
        <v>0</v>
      </c>
      <c r="BR342">
        <v>0</v>
      </c>
      <c r="BS342">
        <v>0</v>
      </c>
      <c r="BT342">
        <v>0</v>
      </c>
      <c r="BU342">
        <v>0</v>
      </c>
      <c r="BV342">
        <v>0</v>
      </c>
      <c r="BW342">
        <v>0</v>
      </c>
      <c r="BX342">
        <v>0</v>
      </c>
      <c r="BY342">
        <v>0</v>
      </c>
      <c r="BZ342">
        <v>0</v>
      </c>
      <c r="CA342">
        <v>0</v>
      </c>
      <c r="CB342">
        <v>0</v>
      </c>
      <c r="CC342">
        <v>0</v>
      </c>
      <c r="CD342">
        <v>1</v>
      </c>
      <c r="CE342">
        <v>0</v>
      </c>
      <c r="CF342">
        <v>0</v>
      </c>
      <c r="CG342">
        <v>0</v>
      </c>
      <c r="CH342">
        <v>0</v>
      </c>
      <c r="CI342">
        <v>0</v>
      </c>
      <c r="CJ342">
        <v>0</v>
      </c>
      <c r="CK342">
        <v>0</v>
      </c>
      <c r="CL342">
        <v>0</v>
      </c>
      <c r="CM342">
        <v>0</v>
      </c>
      <c r="CN342">
        <f t="shared" si="5"/>
        <v>16</v>
      </c>
    </row>
    <row r="343" spans="1:92" x14ac:dyDescent="0.35">
      <c r="A343" t="s">
        <v>436</v>
      </c>
      <c r="B343" t="s">
        <v>382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1</v>
      </c>
      <c r="X343">
        <v>0</v>
      </c>
      <c r="Y343">
        <v>1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0</v>
      </c>
      <c r="AR343">
        <v>0</v>
      </c>
      <c r="AS343">
        <v>0</v>
      </c>
      <c r="AT343">
        <v>1</v>
      </c>
      <c r="AU343">
        <v>0</v>
      </c>
      <c r="AV343">
        <v>0</v>
      </c>
      <c r="AW343">
        <v>0</v>
      </c>
      <c r="AX343">
        <v>0</v>
      </c>
      <c r="AY343">
        <v>2</v>
      </c>
      <c r="AZ343">
        <v>0</v>
      </c>
      <c r="BA343">
        <v>0</v>
      </c>
      <c r="BB343">
        <v>0</v>
      </c>
      <c r="BC343">
        <v>0</v>
      </c>
      <c r="BD343">
        <v>1</v>
      </c>
      <c r="BE343">
        <v>0</v>
      </c>
      <c r="BF343">
        <v>0</v>
      </c>
      <c r="BG343">
        <v>0</v>
      </c>
      <c r="BH343">
        <v>2</v>
      </c>
      <c r="BI343">
        <v>0</v>
      </c>
      <c r="BJ343">
        <v>0</v>
      </c>
      <c r="BK343">
        <v>0</v>
      </c>
      <c r="BL343">
        <v>0</v>
      </c>
      <c r="BM343">
        <v>2</v>
      </c>
      <c r="BN343">
        <v>0</v>
      </c>
      <c r="BO343">
        <v>0</v>
      </c>
      <c r="BP343">
        <v>0</v>
      </c>
      <c r="BQ343">
        <v>0</v>
      </c>
      <c r="BR343">
        <v>0</v>
      </c>
      <c r="BS343">
        <v>0</v>
      </c>
      <c r="BT343">
        <v>0</v>
      </c>
      <c r="BU343">
        <v>0</v>
      </c>
      <c r="BV343">
        <v>0</v>
      </c>
      <c r="BW343">
        <v>0</v>
      </c>
      <c r="BX343">
        <v>0</v>
      </c>
      <c r="BY343">
        <v>0</v>
      </c>
      <c r="BZ343">
        <v>0</v>
      </c>
      <c r="CA343">
        <v>0</v>
      </c>
      <c r="CB343">
        <v>0</v>
      </c>
      <c r="CC343">
        <v>0</v>
      </c>
      <c r="CD343">
        <v>0</v>
      </c>
      <c r="CE343">
        <v>0</v>
      </c>
      <c r="CF343">
        <v>0</v>
      </c>
      <c r="CG343">
        <v>0</v>
      </c>
      <c r="CH343">
        <v>0</v>
      </c>
      <c r="CI343">
        <v>0</v>
      </c>
      <c r="CJ343">
        <v>0</v>
      </c>
      <c r="CK343">
        <v>0</v>
      </c>
      <c r="CL343">
        <v>0</v>
      </c>
      <c r="CM343">
        <v>0</v>
      </c>
      <c r="CN343">
        <f t="shared" si="5"/>
        <v>10</v>
      </c>
    </row>
    <row r="344" spans="1:92" x14ac:dyDescent="0.35">
      <c r="A344" t="s">
        <v>437</v>
      </c>
      <c r="B344" t="s">
        <v>382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1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5</v>
      </c>
      <c r="T344">
        <v>3</v>
      </c>
      <c r="U344">
        <v>0</v>
      </c>
      <c r="V344">
        <v>0</v>
      </c>
      <c r="W344">
        <v>1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v>0</v>
      </c>
      <c r="AR344">
        <v>0</v>
      </c>
      <c r="AS344">
        <v>0</v>
      </c>
      <c r="AT344">
        <v>0</v>
      </c>
      <c r="AU344">
        <v>0</v>
      </c>
      <c r="AV344">
        <v>0</v>
      </c>
      <c r="AW344">
        <v>0</v>
      </c>
      <c r="AX344">
        <v>0</v>
      </c>
      <c r="AY344">
        <v>0</v>
      </c>
      <c r="AZ344">
        <v>0</v>
      </c>
      <c r="BA344">
        <v>1</v>
      </c>
      <c r="BB344">
        <v>0</v>
      </c>
      <c r="BC344">
        <v>0</v>
      </c>
      <c r="BD344">
        <v>2</v>
      </c>
      <c r="BE344">
        <v>0</v>
      </c>
      <c r="BF344">
        <v>0</v>
      </c>
      <c r="BG344">
        <v>0</v>
      </c>
      <c r="BH344">
        <v>0</v>
      </c>
      <c r="BI344">
        <v>0</v>
      </c>
      <c r="BJ344">
        <v>0</v>
      </c>
      <c r="BK344">
        <v>0</v>
      </c>
      <c r="BL344">
        <v>0</v>
      </c>
      <c r="BM344">
        <v>0</v>
      </c>
      <c r="BN344">
        <v>0</v>
      </c>
      <c r="BO344">
        <v>0</v>
      </c>
      <c r="BP344">
        <v>0</v>
      </c>
      <c r="BQ344">
        <v>0</v>
      </c>
      <c r="BR344">
        <v>0</v>
      </c>
      <c r="BS344">
        <v>0</v>
      </c>
      <c r="BT344">
        <v>0</v>
      </c>
      <c r="BU344">
        <v>0</v>
      </c>
      <c r="BV344">
        <v>0</v>
      </c>
      <c r="BW344">
        <v>0</v>
      </c>
      <c r="BX344">
        <v>0</v>
      </c>
      <c r="BY344">
        <v>0</v>
      </c>
      <c r="BZ344">
        <v>0</v>
      </c>
      <c r="CA344">
        <v>0</v>
      </c>
      <c r="CB344">
        <v>0</v>
      </c>
      <c r="CC344">
        <v>0</v>
      </c>
      <c r="CD344">
        <v>0</v>
      </c>
      <c r="CE344">
        <v>0</v>
      </c>
      <c r="CF344">
        <v>0</v>
      </c>
      <c r="CG344">
        <v>0</v>
      </c>
      <c r="CH344">
        <v>0</v>
      </c>
      <c r="CI344">
        <v>0</v>
      </c>
      <c r="CJ344">
        <v>0</v>
      </c>
      <c r="CK344">
        <v>0</v>
      </c>
      <c r="CL344">
        <v>0</v>
      </c>
      <c r="CM344">
        <v>0</v>
      </c>
      <c r="CN344">
        <f t="shared" si="5"/>
        <v>13</v>
      </c>
    </row>
    <row r="345" spans="1:92" x14ac:dyDescent="0.35">
      <c r="A345" t="s">
        <v>438</v>
      </c>
      <c r="B345" t="s">
        <v>382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1</v>
      </c>
      <c r="X345">
        <v>0</v>
      </c>
      <c r="Y345">
        <v>0</v>
      </c>
      <c r="Z345">
        <v>0</v>
      </c>
      <c r="AA345">
        <v>0</v>
      </c>
      <c r="AB345">
        <v>1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1</v>
      </c>
      <c r="AO345">
        <v>0</v>
      </c>
      <c r="AP345">
        <v>0</v>
      </c>
      <c r="AQ345">
        <v>0</v>
      </c>
      <c r="AR345">
        <v>0</v>
      </c>
      <c r="AS345">
        <v>0</v>
      </c>
      <c r="AT345">
        <v>0</v>
      </c>
      <c r="AU345">
        <v>1</v>
      </c>
      <c r="AV345">
        <v>0</v>
      </c>
      <c r="AW345">
        <v>0</v>
      </c>
      <c r="AX345">
        <v>1</v>
      </c>
      <c r="AY345">
        <v>0</v>
      </c>
      <c r="AZ345">
        <v>0</v>
      </c>
      <c r="BA345">
        <v>0</v>
      </c>
      <c r="BB345">
        <v>0</v>
      </c>
      <c r="BC345">
        <v>0</v>
      </c>
      <c r="BD345">
        <v>0</v>
      </c>
      <c r="BE345">
        <v>0</v>
      </c>
      <c r="BF345">
        <v>0</v>
      </c>
      <c r="BG345">
        <v>0</v>
      </c>
      <c r="BH345">
        <v>1</v>
      </c>
      <c r="BI345">
        <v>1</v>
      </c>
      <c r="BJ345">
        <v>0</v>
      </c>
      <c r="BK345">
        <v>0</v>
      </c>
      <c r="BL345">
        <v>0</v>
      </c>
      <c r="BM345">
        <v>1</v>
      </c>
      <c r="BN345">
        <v>0</v>
      </c>
      <c r="BO345">
        <v>0</v>
      </c>
      <c r="BP345">
        <v>1</v>
      </c>
      <c r="BQ345">
        <v>0</v>
      </c>
      <c r="BR345">
        <v>0</v>
      </c>
      <c r="BS345">
        <v>0</v>
      </c>
      <c r="BT345">
        <v>0</v>
      </c>
      <c r="BU345">
        <v>0</v>
      </c>
      <c r="BV345">
        <v>0</v>
      </c>
      <c r="BW345">
        <v>0</v>
      </c>
      <c r="BX345">
        <v>0</v>
      </c>
      <c r="BY345">
        <v>0</v>
      </c>
      <c r="BZ345">
        <v>0</v>
      </c>
      <c r="CA345">
        <v>0</v>
      </c>
      <c r="CB345">
        <v>0</v>
      </c>
      <c r="CC345">
        <v>0</v>
      </c>
      <c r="CD345">
        <v>0</v>
      </c>
      <c r="CE345">
        <v>0</v>
      </c>
      <c r="CF345">
        <v>0</v>
      </c>
      <c r="CG345">
        <v>0</v>
      </c>
      <c r="CH345">
        <v>0</v>
      </c>
      <c r="CI345">
        <v>0</v>
      </c>
      <c r="CJ345">
        <v>0</v>
      </c>
      <c r="CK345">
        <v>0</v>
      </c>
      <c r="CL345">
        <v>0</v>
      </c>
      <c r="CM345">
        <v>0</v>
      </c>
      <c r="CN345">
        <f t="shared" si="5"/>
        <v>9</v>
      </c>
    </row>
    <row r="346" spans="1:92" x14ac:dyDescent="0.35">
      <c r="A346" t="s">
        <v>439</v>
      </c>
      <c r="B346" t="s">
        <v>382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1</v>
      </c>
      <c r="S346">
        <v>0</v>
      </c>
      <c r="T346">
        <v>0</v>
      </c>
      <c r="U346">
        <v>1</v>
      </c>
      <c r="V346">
        <v>0</v>
      </c>
      <c r="W346">
        <v>1</v>
      </c>
      <c r="X346">
        <v>0</v>
      </c>
      <c r="Y346">
        <v>0</v>
      </c>
      <c r="Z346">
        <v>0</v>
      </c>
      <c r="AA346">
        <v>0</v>
      </c>
      <c r="AB346">
        <v>1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0</v>
      </c>
      <c r="AQ346">
        <v>0</v>
      </c>
      <c r="AR346">
        <v>0</v>
      </c>
      <c r="AS346">
        <v>1</v>
      </c>
      <c r="AT346">
        <v>1</v>
      </c>
      <c r="AU346">
        <v>0</v>
      </c>
      <c r="AV346">
        <v>0</v>
      </c>
      <c r="AW346">
        <v>1</v>
      </c>
      <c r="AX346">
        <v>0</v>
      </c>
      <c r="AY346">
        <v>0</v>
      </c>
      <c r="AZ346">
        <v>0</v>
      </c>
      <c r="BA346">
        <v>0</v>
      </c>
      <c r="BB346">
        <v>0</v>
      </c>
      <c r="BC346">
        <v>0</v>
      </c>
      <c r="BD346">
        <v>0</v>
      </c>
      <c r="BE346">
        <v>0</v>
      </c>
      <c r="BF346">
        <v>0</v>
      </c>
      <c r="BG346">
        <v>0</v>
      </c>
      <c r="BH346">
        <v>2</v>
      </c>
      <c r="BI346">
        <v>0</v>
      </c>
      <c r="BJ346">
        <v>0</v>
      </c>
      <c r="BK346">
        <v>0</v>
      </c>
      <c r="BL346">
        <v>0</v>
      </c>
      <c r="BM346">
        <v>1</v>
      </c>
      <c r="BN346">
        <v>0</v>
      </c>
      <c r="BO346">
        <v>0</v>
      </c>
      <c r="BP346">
        <v>0</v>
      </c>
      <c r="BQ346">
        <v>1</v>
      </c>
      <c r="BR346">
        <v>0</v>
      </c>
      <c r="BS346">
        <v>0</v>
      </c>
      <c r="BT346">
        <v>0</v>
      </c>
      <c r="BU346">
        <v>0</v>
      </c>
      <c r="BV346">
        <v>0</v>
      </c>
      <c r="BW346">
        <v>0</v>
      </c>
      <c r="BX346">
        <v>0</v>
      </c>
      <c r="BY346">
        <v>0</v>
      </c>
      <c r="BZ346">
        <v>0</v>
      </c>
      <c r="CA346">
        <v>0</v>
      </c>
      <c r="CB346">
        <v>1</v>
      </c>
      <c r="CC346">
        <v>0</v>
      </c>
      <c r="CD346">
        <v>0</v>
      </c>
      <c r="CE346">
        <v>0</v>
      </c>
      <c r="CF346">
        <v>0</v>
      </c>
      <c r="CG346">
        <v>0</v>
      </c>
      <c r="CH346">
        <v>0</v>
      </c>
      <c r="CI346">
        <v>0</v>
      </c>
      <c r="CJ346">
        <v>0</v>
      </c>
      <c r="CK346">
        <v>0</v>
      </c>
      <c r="CL346">
        <v>0</v>
      </c>
      <c r="CM346">
        <v>0</v>
      </c>
      <c r="CN346">
        <f t="shared" si="5"/>
        <v>12</v>
      </c>
    </row>
    <row r="347" spans="1:92" x14ac:dyDescent="0.35">
      <c r="A347" t="s">
        <v>440</v>
      </c>
      <c r="B347" t="s">
        <v>382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1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1</v>
      </c>
      <c r="AO347">
        <v>0</v>
      </c>
      <c r="AP347">
        <v>0</v>
      </c>
      <c r="AQ347">
        <v>0</v>
      </c>
      <c r="AR347">
        <v>0</v>
      </c>
      <c r="AS347">
        <v>1</v>
      </c>
      <c r="AT347">
        <v>0</v>
      </c>
      <c r="AU347">
        <v>0</v>
      </c>
      <c r="AV347">
        <v>0</v>
      </c>
      <c r="AW347">
        <v>0</v>
      </c>
      <c r="AX347">
        <v>0</v>
      </c>
      <c r="AY347">
        <v>1</v>
      </c>
      <c r="AZ347">
        <v>0</v>
      </c>
      <c r="BA347">
        <v>0</v>
      </c>
      <c r="BB347">
        <v>0</v>
      </c>
      <c r="BC347">
        <v>1</v>
      </c>
      <c r="BD347">
        <v>0</v>
      </c>
      <c r="BE347">
        <v>0</v>
      </c>
      <c r="BF347">
        <v>0</v>
      </c>
      <c r="BG347">
        <v>0</v>
      </c>
      <c r="BH347">
        <v>1</v>
      </c>
      <c r="BI347">
        <v>0</v>
      </c>
      <c r="BJ347">
        <v>0</v>
      </c>
      <c r="BK347">
        <v>1</v>
      </c>
      <c r="BL347">
        <v>0</v>
      </c>
      <c r="BM347">
        <v>1</v>
      </c>
      <c r="BN347">
        <v>0</v>
      </c>
      <c r="BO347">
        <v>0</v>
      </c>
      <c r="BP347">
        <v>1</v>
      </c>
      <c r="BQ347">
        <v>0</v>
      </c>
      <c r="BR347">
        <v>0</v>
      </c>
      <c r="BS347">
        <v>0</v>
      </c>
      <c r="BT347">
        <v>0</v>
      </c>
      <c r="BU347">
        <v>0</v>
      </c>
      <c r="BV347">
        <v>0</v>
      </c>
      <c r="BW347">
        <v>0</v>
      </c>
      <c r="BX347">
        <v>0</v>
      </c>
      <c r="BY347">
        <v>0</v>
      </c>
      <c r="BZ347">
        <v>0</v>
      </c>
      <c r="CA347">
        <v>0</v>
      </c>
      <c r="CB347">
        <v>0</v>
      </c>
      <c r="CC347">
        <v>0</v>
      </c>
      <c r="CD347">
        <v>0</v>
      </c>
      <c r="CE347">
        <v>0</v>
      </c>
      <c r="CF347">
        <v>0</v>
      </c>
      <c r="CG347">
        <v>0</v>
      </c>
      <c r="CH347">
        <v>0</v>
      </c>
      <c r="CI347">
        <v>0</v>
      </c>
      <c r="CJ347">
        <v>0</v>
      </c>
      <c r="CK347">
        <v>0</v>
      </c>
      <c r="CL347">
        <v>0</v>
      </c>
      <c r="CM347">
        <v>0</v>
      </c>
      <c r="CN347">
        <f t="shared" si="5"/>
        <v>9</v>
      </c>
    </row>
    <row r="348" spans="1:92" x14ac:dyDescent="0.35">
      <c r="A348" t="s">
        <v>441</v>
      </c>
      <c r="B348" t="s">
        <v>382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1</v>
      </c>
      <c r="O348">
        <v>0</v>
      </c>
      <c r="P348">
        <v>0</v>
      </c>
      <c r="Q348">
        <v>0</v>
      </c>
      <c r="R348">
        <v>0</v>
      </c>
      <c r="S348">
        <v>1</v>
      </c>
      <c r="T348">
        <v>1</v>
      </c>
      <c r="U348">
        <v>0</v>
      </c>
      <c r="V348">
        <v>0</v>
      </c>
      <c r="W348">
        <v>1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1</v>
      </c>
      <c r="AM348">
        <v>0</v>
      </c>
      <c r="AN348">
        <v>0</v>
      </c>
      <c r="AO348">
        <v>0</v>
      </c>
      <c r="AP348">
        <v>0</v>
      </c>
      <c r="AQ348">
        <v>0</v>
      </c>
      <c r="AR348">
        <v>0</v>
      </c>
      <c r="AS348">
        <v>0</v>
      </c>
      <c r="AT348">
        <v>0</v>
      </c>
      <c r="AU348">
        <v>0</v>
      </c>
      <c r="AV348">
        <v>0</v>
      </c>
      <c r="AW348">
        <v>3</v>
      </c>
      <c r="AX348">
        <v>0</v>
      </c>
      <c r="AY348">
        <v>0</v>
      </c>
      <c r="AZ348">
        <v>0</v>
      </c>
      <c r="BA348">
        <v>0</v>
      </c>
      <c r="BB348">
        <v>0</v>
      </c>
      <c r="BC348">
        <v>0</v>
      </c>
      <c r="BD348">
        <v>0</v>
      </c>
      <c r="BE348">
        <v>0</v>
      </c>
      <c r="BF348">
        <v>0</v>
      </c>
      <c r="BG348">
        <v>0</v>
      </c>
      <c r="BH348">
        <v>0</v>
      </c>
      <c r="BI348">
        <v>3</v>
      </c>
      <c r="BJ348">
        <v>0</v>
      </c>
      <c r="BK348">
        <v>0</v>
      </c>
      <c r="BL348">
        <v>1</v>
      </c>
      <c r="BM348">
        <v>0</v>
      </c>
      <c r="BN348">
        <v>0</v>
      </c>
      <c r="BO348">
        <v>1</v>
      </c>
      <c r="BP348">
        <v>0</v>
      </c>
      <c r="BQ348">
        <v>0</v>
      </c>
      <c r="BR348">
        <v>2</v>
      </c>
      <c r="BS348">
        <v>0</v>
      </c>
      <c r="BT348">
        <v>0</v>
      </c>
      <c r="BU348">
        <v>0</v>
      </c>
      <c r="BV348">
        <v>0</v>
      </c>
      <c r="BW348">
        <v>0</v>
      </c>
      <c r="BX348">
        <v>0</v>
      </c>
      <c r="BY348">
        <v>0</v>
      </c>
      <c r="BZ348">
        <v>0</v>
      </c>
      <c r="CA348">
        <v>0</v>
      </c>
      <c r="CB348">
        <v>0</v>
      </c>
      <c r="CC348">
        <v>0</v>
      </c>
      <c r="CD348">
        <v>0</v>
      </c>
      <c r="CE348">
        <v>0</v>
      </c>
      <c r="CF348">
        <v>0</v>
      </c>
      <c r="CG348">
        <v>0</v>
      </c>
      <c r="CH348">
        <v>0</v>
      </c>
      <c r="CI348">
        <v>0</v>
      </c>
      <c r="CJ348">
        <v>0</v>
      </c>
      <c r="CK348">
        <v>0</v>
      </c>
      <c r="CL348">
        <v>0</v>
      </c>
      <c r="CM348">
        <v>0</v>
      </c>
      <c r="CN348">
        <f t="shared" si="5"/>
        <v>15</v>
      </c>
    </row>
    <row r="349" spans="1:92" x14ac:dyDescent="0.35">
      <c r="A349" t="s">
        <v>442</v>
      </c>
      <c r="B349" t="s">
        <v>382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1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1</v>
      </c>
      <c r="X349">
        <v>0</v>
      </c>
      <c r="Y349">
        <v>0</v>
      </c>
      <c r="Z349">
        <v>0</v>
      </c>
      <c r="AA349">
        <v>0</v>
      </c>
      <c r="AB349">
        <v>1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1</v>
      </c>
      <c r="AM349">
        <v>0</v>
      </c>
      <c r="AN349">
        <v>0</v>
      </c>
      <c r="AO349">
        <v>0</v>
      </c>
      <c r="AP349">
        <v>0</v>
      </c>
      <c r="AQ349">
        <v>0</v>
      </c>
      <c r="AR349">
        <v>0</v>
      </c>
      <c r="AS349">
        <v>0</v>
      </c>
      <c r="AT349">
        <v>0</v>
      </c>
      <c r="AU349">
        <v>0</v>
      </c>
      <c r="AV349">
        <v>0</v>
      </c>
      <c r="AW349">
        <v>0</v>
      </c>
      <c r="AX349">
        <v>1</v>
      </c>
      <c r="AY349">
        <v>0</v>
      </c>
      <c r="AZ349">
        <v>0</v>
      </c>
      <c r="BA349">
        <v>0</v>
      </c>
      <c r="BB349">
        <v>0</v>
      </c>
      <c r="BC349">
        <v>0</v>
      </c>
      <c r="BD349">
        <v>0</v>
      </c>
      <c r="BE349">
        <v>0</v>
      </c>
      <c r="BF349">
        <v>0</v>
      </c>
      <c r="BG349">
        <v>0</v>
      </c>
      <c r="BH349">
        <v>3</v>
      </c>
      <c r="BI349">
        <v>0</v>
      </c>
      <c r="BJ349">
        <v>0</v>
      </c>
      <c r="BK349">
        <v>0</v>
      </c>
      <c r="BL349">
        <v>0</v>
      </c>
      <c r="BM349">
        <v>1</v>
      </c>
      <c r="BN349">
        <v>0</v>
      </c>
      <c r="BO349">
        <v>0</v>
      </c>
      <c r="BP349">
        <v>0</v>
      </c>
      <c r="BQ349">
        <v>1</v>
      </c>
      <c r="BR349">
        <v>0</v>
      </c>
      <c r="BS349">
        <v>0</v>
      </c>
      <c r="BT349">
        <v>0</v>
      </c>
      <c r="BU349">
        <v>0</v>
      </c>
      <c r="BV349">
        <v>0</v>
      </c>
      <c r="BW349">
        <v>0</v>
      </c>
      <c r="BX349">
        <v>0</v>
      </c>
      <c r="BY349">
        <v>0</v>
      </c>
      <c r="BZ349">
        <v>0</v>
      </c>
      <c r="CA349">
        <v>1</v>
      </c>
      <c r="CB349">
        <v>0</v>
      </c>
      <c r="CC349">
        <v>0</v>
      </c>
      <c r="CD349">
        <v>0</v>
      </c>
      <c r="CE349">
        <v>0</v>
      </c>
      <c r="CF349">
        <v>0</v>
      </c>
      <c r="CG349">
        <v>0</v>
      </c>
      <c r="CH349">
        <v>0</v>
      </c>
      <c r="CI349">
        <v>0</v>
      </c>
      <c r="CJ349">
        <v>0</v>
      </c>
      <c r="CK349">
        <v>0</v>
      </c>
      <c r="CL349">
        <v>0</v>
      </c>
      <c r="CM349">
        <v>0</v>
      </c>
      <c r="CN349">
        <f t="shared" si="5"/>
        <v>11</v>
      </c>
    </row>
    <row r="350" spans="1:92" x14ac:dyDescent="0.35">
      <c r="A350" t="s">
        <v>443</v>
      </c>
      <c r="B350" t="s">
        <v>382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1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0</v>
      </c>
      <c r="AQ350">
        <v>0</v>
      </c>
      <c r="AR350">
        <v>1</v>
      </c>
      <c r="AS350">
        <v>0</v>
      </c>
      <c r="AT350">
        <v>0</v>
      </c>
      <c r="AU350">
        <v>0</v>
      </c>
      <c r="AV350">
        <v>0</v>
      </c>
      <c r="AW350">
        <v>0</v>
      </c>
      <c r="AX350">
        <v>0</v>
      </c>
      <c r="AY350">
        <v>0</v>
      </c>
      <c r="AZ350">
        <v>0</v>
      </c>
      <c r="BA350">
        <v>0</v>
      </c>
      <c r="BB350">
        <v>0</v>
      </c>
      <c r="BC350">
        <v>0</v>
      </c>
      <c r="BD350">
        <v>1</v>
      </c>
      <c r="BE350">
        <v>0</v>
      </c>
      <c r="BF350">
        <v>0</v>
      </c>
      <c r="BG350">
        <v>0</v>
      </c>
      <c r="BH350">
        <v>0</v>
      </c>
      <c r="BI350">
        <v>0</v>
      </c>
      <c r="BJ350">
        <v>0</v>
      </c>
      <c r="BK350">
        <v>0</v>
      </c>
      <c r="BL350">
        <v>0</v>
      </c>
      <c r="BM350">
        <v>0</v>
      </c>
      <c r="BN350">
        <v>0</v>
      </c>
      <c r="BO350">
        <v>0</v>
      </c>
      <c r="BP350">
        <v>0</v>
      </c>
      <c r="BQ350">
        <v>0</v>
      </c>
      <c r="BR350">
        <v>0</v>
      </c>
      <c r="BS350">
        <v>0</v>
      </c>
      <c r="BT350">
        <v>0</v>
      </c>
      <c r="BU350">
        <v>0</v>
      </c>
      <c r="BV350">
        <v>0</v>
      </c>
      <c r="BW350">
        <v>0</v>
      </c>
      <c r="BX350">
        <v>0</v>
      </c>
      <c r="BY350">
        <v>0</v>
      </c>
      <c r="BZ350">
        <v>0</v>
      </c>
      <c r="CA350">
        <v>0</v>
      </c>
      <c r="CB350">
        <v>0</v>
      </c>
      <c r="CC350">
        <v>0</v>
      </c>
      <c r="CD350">
        <v>0</v>
      </c>
      <c r="CE350">
        <v>0</v>
      </c>
      <c r="CF350">
        <v>0</v>
      </c>
      <c r="CG350">
        <v>0</v>
      </c>
      <c r="CH350">
        <v>0</v>
      </c>
      <c r="CI350">
        <v>0</v>
      </c>
      <c r="CJ350">
        <v>0</v>
      </c>
      <c r="CK350">
        <v>0</v>
      </c>
      <c r="CL350">
        <v>0</v>
      </c>
      <c r="CM350">
        <v>0</v>
      </c>
      <c r="CN350">
        <f t="shared" si="5"/>
        <v>3</v>
      </c>
    </row>
    <row r="351" spans="1:92" x14ac:dyDescent="0.35">
      <c r="A351" t="s">
        <v>444</v>
      </c>
      <c r="B351" t="s">
        <v>382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1</v>
      </c>
      <c r="X351">
        <v>0</v>
      </c>
      <c r="Y351">
        <v>1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0</v>
      </c>
      <c r="AQ351">
        <v>0</v>
      </c>
      <c r="AR351">
        <v>0</v>
      </c>
      <c r="AS351">
        <v>0</v>
      </c>
      <c r="AT351">
        <v>0</v>
      </c>
      <c r="AU351">
        <v>0</v>
      </c>
      <c r="AV351">
        <v>0</v>
      </c>
      <c r="AW351">
        <v>0</v>
      </c>
      <c r="AX351">
        <v>0</v>
      </c>
      <c r="AY351">
        <v>1</v>
      </c>
      <c r="AZ351">
        <v>0</v>
      </c>
      <c r="BA351">
        <v>0</v>
      </c>
      <c r="BB351">
        <v>0</v>
      </c>
      <c r="BC351">
        <v>0</v>
      </c>
      <c r="BD351">
        <v>0</v>
      </c>
      <c r="BE351">
        <v>0</v>
      </c>
      <c r="BF351">
        <v>0</v>
      </c>
      <c r="BG351">
        <v>0</v>
      </c>
      <c r="BH351">
        <v>1</v>
      </c>
      <c r="BI351">
        <v>0</v>
      </c>
      <c r="BJ351">
        <v>0</v>
      </c>
      <c r="BK351">
        <v>0</v>
      </c>
      <c r="BL351">
        <v>0</v>
      </c>
      <c r="BM351">
        <v>0</v>
      </c>
      <c r="BN351">
        <v>1</v>
      </c>
      <c r="BO351">
        <v>0</v>
      </c>
      <c r="BP351">
        <v>0</v>
      </c>
      <c r="BQ351">
        <v>0</v>
      </c>
      <c r="BR351">
        <v>0</v>
      </c>
      <c r="BS351">
        <v>0</v>
      </c>
      <c r="BT351">
        <v>0</v>
      </c>
      <c r="BU351">
        <v>0</v>
      </c>
      <c r="BV351">
        <v>0</v>
      </c>
      <c r="BW351">
        <v>0</v>
      </c>
      <c r="BX351">
        <v>0</v>
      </c>
      <c r="BY351">
        <v>0</v>
      </c>
      <c r="BZ351">
        <v>0</v>
      </c>
      <c r="CA351">
        <v>0</v>
      </c>
      <c r="CB351">
        <v>0</v>
      </c>
      <c r="CC351">
        <v>0</v>
      </c>
      <c r="CD351">
        <v>0</v>
      </c>
      <c r="CE351">
        <v>0</v>
      </c>
      <c r="CF351">
        <v>0</v>
      </c>
      <c r="CG351">
        <v>0</v>
      </c>
      <c r="CH351">
        <v>0</v>
      </c>
      <c r="CI351">
        <v>0</v>
      </c>
      <c r="CJ351">
        <v>0</v>
      </c>
      <c r="CK351">
        <v>0</v>
      </c>
      <c r="CL351">
        <v>0</v>
      </c>
      <c r="CM351">
        <v>0</v>
      </c>
      <c r="CN351">
        <f t="shared" si="5"/>
        <v>5</v>
      </c>
    </row>
    <row r="352" spans="1:92" x14ac:dyDescent="0.35">
      <c r="A352" t="s">
        <v>445</v>
      </c>
      <c r="B352" t="s">
        <v>382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1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1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2</v>
      </c>
      <c r="AN352">
        <v>0</v>
      </c>
      <c r="AO352">
        <v>0</v>
      </c>
      <c r="AP352">
        <v>0</v>
      </c>
      <c r="AQ352">
        <v>0</v>
      </c>
      <c r="AR352">
        <v>0</v>
      </c>
      <c r="AS352">
        <v>0</v>
      </c>
      <c r="AT352">
        <v>0</v>
      </c>
      <c r="AU352">
        <v>0</v>
      </c>
      <c r="AV352">
        <v>0</v>
      </c>
      <c r="AW352">
        <v>1</v>
      </c>
      <c r="AX352">
        <v>0</v>
      </c>
      <c r="AY352">
        <v>0</v>
      </c>
      <c r="AZ352">
        <v>0</v>
      </c>
      <c r="BA352">
        <v>0</v>
      </c>
      <c r="BB352">
        <v>0</v>
      </c>
      <c r="BC352">
        <v>0</v>
      </c>
      <c r="BD352">
        <v>0</v>
      </c>
      <c r="BE352">
        <v>1</v>
      </c>
      <c r="BF352">
        <v>0</v>
      </c>
      <c r="BG352">
        <v>0</v>
      </c>
      <c r="BH352">
        <v>2</v>
      </c>
      <c r="BI352">
        <v>0</v>
      </c>
      <c r="BJ352">
        <v>0</v>
      </c>
      <c r="BK352">
        <v>0</v>
      </c>
      <c r="BL352">
        <v>0</v>
      </c>
      <c r="BM352">
        <v>1</v>
      </c>
      <c r="BN352">
        <v>0</v>
      </c>
      <c r="BO352">
        <v>0</v>
      </c>
      <c r="BP352">
        <v>0</v>
      </c>
      <c r="BQ352">
        <v>1</v>
      </c>
      <c r="BR352">
        <v>0</v>
      </c>
      <c r="BS352">
        <v>0</v>
      </c>
      <c r="BT352">
        <v>0</v>
      </c>
      <c r="BU352">
        <v>0</v>
      </c>
      <c r="BV352">
        <v>0</v>
      </c>
      <c r="BW352">
        <v>0</v>
      </c>
      <c r="BX352">
        <v>0</v>
      </c>
      <c r="BY352">
        <v>0</v>
      </c>
      <c r="BZ352">
        <v>1</v>
      </c>
      <c r="CA352">
        <v>0</v>
      </c>
      <c r="CB352">
        <v>0</v>
      </c>
      <c r="CC352">
        <v>0</v>
      </c>
      <c r="CD352">
        <v>0</v>
      </c>
      <c r="CE352">
        <v>0</v>
      </c>
      <c r="CF352">
        <v>0</v>
      </c>
      <c r="CG352">
        <v>0</v>
      </c>
      <c r="CH352">
        <v>0</v>
      </c>
      <c r="CI352">
        <v>0</v>
      </c>
      <c r="CJ352">
        <v>1</v>
      </c>
      <c r="CK352">
        <v>1</v>
      </c>
      <c r="CL352">
        <v>0</v>
      </c>
      <c r="CM352">
        <v>0</v>
      </c>
      <c r="CN352">
        <f t="shared" si="5"/>
        <v>13</v>
      </c>
    </row>
    <row r="353" spans="1:92" x14ac:dyDescent="0.35">
      <c r="A353" t="s">
        <v>446</v>
      </c>
      <c r="B353" t="s">
        <v>382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1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1</v>
      </c>
      <c r="S353">
        <v>0</v>
      </c>
      <c r="T353">
        <v>0</v>
      </c>
      <c r="U353">
        <v>0</v>
      </c>
      <c r="V353">
        <v>0</v>
      </c>
      <c r="W353">
        <v>1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1</v>
      </c>
      <c r="AN353">
        <v>0</v>
      </c>
      <c r="AO353">
        <v>0</v>
      </c>
      <c r="AP353">
        <v>0</v>
      </c>
      <c r="AQ353">
        <v>0</v>
      </c>
      <c r="AR353">
        <v>0</v>
      </c>
      <c r="AS353">
        <v>0</v>
      </c>
      <c r="AT353">
        <v>1</v>
      </c>
      <c r="AU353">
        <v>0</v>
      </c>
      <c r="AV353">
        <v>0</v>
      </c>
      <c r="AW353">
        <v>0</v>
      </c>
      <c r="AX353">
        <v>1</v>
      </c>
      <c r="AY353">
        <v>0</v>
      </c>
      <c r="AZ353">
        <v>1</v>
      </c>
      <c r="BA353">
        <v>0</v>
      </c>
      <c r="BB353">
        <v>0</v>
      </c>
      <c r="BC353">
        <v>0</v>
      </c>
      <c r="BD353">
        <v>0</v>
      </c>
      <c r="BE353">
        <v>0</v>
      </c>
      <c r="BF353">
        <v>0</v>
      </c>
      <c r="BG353">
        <v>0</v>
      </c>
      <c r="BH353">
        <v>2</v>
      </c>
      <c r="BI353">
        <v>0</v>
      </c>
      <c r="BJ353">
        <v>0</v>
      </c>
      <c r="BK353">
        <v>0</v>
      </c>
      <c r="BL353">
        <v>0</v>
      </c>
      <c r="BM353">
        <v>1</v>
      </c>
      <c r="BN353">
        <v>0</v>
      </c>
      <c r="BO353">
        <v>0</v>
      </c>
      <c r="BP353">
        <v>0</v>
      </c>
      <c r="BQ353">
        <v>1</v>
      </c>
      <c r="BR353">
        <v>1</v>
      </c>
      <c r="BS353">
        <v>0</v>
      </c>
      <c r="BT353">
        <v>0</v>
      </c>
      <c r="BU353">
        <v>0</v>
      </c>
      <c r="BV353">
        <v>0</v>
      </c>
      <c r="BW353">
        <v>0</v>
      </c>
      <c r="BX353">
        <v>0</v>
      </c>
      <c r="BY353">
        <v>0</v>
      </c>
      <c r="BZ353">
        <v>0</v>
      </c>
      <c r="CA353">
        <v>0</v>
      </c>
      <c r="CB353">
        <v>0</v>
      </c>
      <c r="CC353">
        <v>0</v>
      </c>
      <c r="CD353">
        <v>0</v>
      </c>
      <c r="CE353">
        <v>0</v>
      </c>
      <c r="CF353">
        <v>0</v>
      </c>
      <c r="CG353">
        <v>0</v>
      </c>
      <c r="CH353">
        <v>0</v>
      </c>
      <c r="CI353">
        <v>0</v>
      </c>
      <c r="CJ353">
        <v>0</v>
      </c>
      <c r="CK353">
        <v>0</v>
      </c>
      <c r="CL353">
        <v>0</v>
      </c>
      <c r="CM353">
        <v>0</v>
      </c>
      <c r="CN353">
        <f t="shared" si="5"/>
        <v>12</v>
      </c>
    </row>
    <row r="354" spans="1:92" x14ac:dyDescent="0.35">
      <c r="A354" t="s">
        <v>447</v>
      </c>
      <c r="B354" t="s">
        <v>382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1</v>
      </c>
      <c r="N354">
        <v>1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1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1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2</v>
      </c>
      <c r="AN354">
        <v>0</v>
      </c>
      <c r="AO354">
        <v>0</v>
      </c>
      <c r="AP354">
        <v>0</v>
      </c>
      <c r="AQ354">
        <v>0</v>
      </c>
      <c r="AR354">
        <v>0</v>
      </c>
      <c r="AS354">
        <v>0</v>
      </c>
      <c r="AT354">
        <v>0</v>
      </c>
      <c r="AU354">
        <v>0</v>
      </c>
      <c r="AV354">
        <v>0</v>
      </c>
      <c r="AW354">
        <v>0</v>
      </c>
      <c r="AX354">
        <v>1</v>
      </c>
      <c r="AY354">
        <v>0</v>
      </c>
      <c r="AZ354">
        <v>0</v>
      </c>
      <c r="BA354">
        <v>0</v>
      </c>
      <c r="BB354">
        <v>0</v>
      </c>
      <c r="BC354">
        <v>0</v>
      </c>
      <c r="BD354">
        <v>0</v>
      </c>
      <c r="BE354">
        <v>1</v>
      </c>
      <c r="BF354">
        <v>0</v>
      </c>
      <c r="BG354">
        <v>0</v>
      </c>
      <c r="BH354">
        <v>1</v>
      </c>
      <c r="BI354">
        <v>0</v>
      </c>
      <c r="BJ354">
        <v>0</v>
      </c>
      <c r="BK354">
        <v>0</v>
      </c>
      <c r="BL354">
        <v>0</v>
      </c>
      <c r="BM354">
        <v>1</v>
      </c>
      <c r="BN354">
        <v>0</v>
      </c>
      <c r="BO354">
        <v>0</v>
      </c>
      <c r="BP354">
        <v>1</v>
      </c>
      <c r="BQ354">
        <v>0</v>
      </c>
      <c r="BR354">
        <v>0</v>
      </c>
      <c r="BS354">
        <v>0</v>
      </c>
      <c r="BT354">
        <v>0</v>
      </c>
      <c r="BU354">
        <v>0</v>
      </c>
      <c r="BV354">
        <v>0</v>
      </c>
      <c r="BW354">
        <v>0</v>
      </c>
      <c r="BX354">
        <v>0</v>
      </c>
      <c r="BY354">
        <v>0</v>
      </c>
      <c r="BZ354">
        <v>0</v>
      </c>
      <c r="CA354">
        <v>0</v>
      </c>
      <c r="CB354">
        <v>0</v>
      </c>
      <c r="CC354">
        <v>0</v>
      </c>
      <c r="CD354">
        <v>0</v>
      </c>
      <c r="CE354">
        <v>0</v>
      </c>
      <c r="CF354">
        <v>0</v>
      </c>
      <c r="CG354">
        <v>0</v>
      </c>
      <c r="CH354">
        <v>0</v>
      </c>
      <c r="CI354">
        <v>0</v>
      </c>
      <c r="CJ354">
        <v>0</v>
      </c>
      <c r="CK354">
        <v>0</v>
      </c>
      <c r="CL354">
        <v>0</v>
      </c>
      <c r="CM354">
        <v>0</v>
      </c>
      <c r="CN354">
        <f t="shared" si="5"/>
        <v>11</v>
      </c>
    </row>
    <row r="355" spans="1:92" x14ac:dyDescent="0.35">
      <c r="A355" t="s">
        <v>448</v>
      </c>
      <c r="B355" t="s">
        <v>382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1</v>
      </c>
      <c r="M355">
        <v>0</v>
      </c>
      <c r="N355">
        <v>0</v>
      </c>
      <c r="O355">
        <v>0</v>
      </c>
      <c r="P355">
        <v>0</v>
      </c>
      <c r="Q355">
        <v>1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1</v>
      </c>
      <c r="X355">
        <v>0</v>
      </c>
      <c r="Y355">
        <v>0</v>
      </c>
      <c r="Z355">
        <v>0</v>
      </c>
      <c r="AA355">
        <v>0</v>
      </c>
      <c r="AB355">
        <v>1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0</v>
      </c>
      <c r="AQ355">
        <v>0</v>
      </c>
      <c r="AR355">
        <v>1</v>
      </c>
      <c r="AS355">
        <v>0</v>
      </c>
      <c r="AT355">
        <v>1</v>
      </c>
      <c r="AU355">
        <v>0</v>
      </c>
      <c r="AV355">
        <v>0</v>
      </c>
      <c r="AW355">
        <v>0</v>
      </c>
      <c r="AX355">
        <v>1</v>
      </c>
      <c r="AY355">
        <v>0</v>
      </c>
      <c r="AZ355">
        <v>0</v>
      </c>
      <c r="BA355">
        <v>0</v>
      </c>
      <c r="BB355">
        <v>0</v>
      </c>
      <c r="BC355">
        <v>0</v>
      </c>
      <c r="BD355">
        <v>0</v>
      </c>
      <c r="BE355">
        <v>0</v>
      </c>
      <c r="BF355">
        <v>0</v>
      </c>
      <c r="BG355">
        <v>0</v>
      </c>
      <c r="BH355">
        <v>1</v>
      </c>
      <c r="BI355">
        <v>0</v>
      </c>
      <c r="BJ355">
        <v>0</v>
      </c>
      <c r="BK355">
        <v>0</v>
      </c>
      <c r="BL355">
        <v>0</v>
      </c>
      <c r="BM355">
        <v>1</v>
      </c>
      <c r="BN355">
        <v>0</v>
      </c>
      <c r="BO355">
        <v>0</v>
      </c>
      <c r="BP355">
        <v>0</v>
      </c>
      <c r="BQ355">
        <v>1</v>
      </c>
      <c r="BR355">
        <v>0</v>
      </c>
      <c r="BS355">
        <v>0</v>
      </c>
      <c r="BT355">
        <v>0</v>
      </c>
      <c r="BU355">
        <v>0</v>
      </c>
      <c r="BV355">
        <v>0</v>
      </c>
      <c r="BW355">
        <v>0</v>
      </c>
      <c r="BX355">
        <v>0</v>
      </c>
      <c r="BY355">
        <v>0</v>
      </c>
      <c r="BZ355">
        <v>0</v>
      </c>
      <c r="CA355">
        <v>0</v>
      </c>
      <c r="CB355">
        <v>0</v>
      </c>
      <c r="CC355">
        <v>0</v>
      </c>
      <c r="CD355">
        <v>0</v>
      </c>
      <c r="CE355">
        <v>0</v>
      </c>
      <c r="CF355">
        <v>0</v>
      </c>
      <c r="CG355">
        <v>0</v>
      </c>
      <c r="CH355">
        <v>0</v>
      </c>
      <c r="CI355">
        <v>0</v>
      </c>
      <c r="CJ355">
        <v>0</v>
      </c>
      <c r="CK355">
        <v>0</v>
      </c>
      <c r="CL355">
        <v>0</v>
      </c>
      <c r="CM355">
        <v>0</v>
      </c>
      <c r="CN355">
        <f t="shared" si="5"/>
        <v>10</v>
      </c>
    </row>
    <row r="356" spans="1:92" x14ac:dyDescent="0.35">
      <c r="A356" t="s">
        <v>449</v>
      </c>
      <c r="B356" t="s">
        <v>382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1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2</v>
      </c>
      <c r="U356">
        <v>0</v>
      </c>
      <c r="V356">
        <v>0</v>
      </c>
      <c r="W356">
        <v>1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0</v>
      </c>
      <c r="AQ356">
        <v>0</v>
      </c>
      <c r="AR356">
        <v>0</v>
      </c>
      <c r="AS356">
        <v>0</v>
      </c>
      <c r="AT356">
        <v>1</v>
      </c>
      <c r="AU356">
        <v>0</v>
      </c>
      <c r="AV356">
        <v>0</v>
      </c>
      <c r="AW356">
        <v>0</v>
      </c>
      <c r="AX356">
        <v>1</v>
      </c>
      <c r="AY356">
        <v>0</v>
      </c>
      <c r="AZ356">
        <v>1</v>
      </c>
      <c r="BA356">
        <v>0</v>
      </c>
      <c r="BB356">
        <v>0</v>
      </c>
      <c r="BC356">
        <v>0</v>
      </c>
      <c r="BD356">
        <v>0</v>
      </c>
      <c r="BE356">
        <v>0</v>
      </c>
      <c r="BF356">
        <v>0</v>
      </c>
      <c r="BG356">
        <v>0</v>
      </c>
      <c r="BH356">
        <v>1</v>
      </c>
      <c r="BI356">
        <v>0</v>
      </c>
      <c r="BJ356">
        <v>0</v>
      </c>
      <c r="BK356">
        <v>0</v>
      </c>
      <c r="BL356">
        <v>0</v>
      </c>
      <c r="BM356">
        <v>1</v>
      </c>
      <c r="BN356">
        <v>0</v>
      </c>
      <c r="BO356">
        <v>0</v>
      </c>
      <c r="BP356">
        <v>1</v>
      </c>
      <c r="BQ356">
        <v>0</v>
      </c>
      <c r="BR356">
        <v>0</v>
      </c>
      <c r="BS356">
        <v>0</v>
      </c>
      <c r="BT356">
        <v>0</v>
      </c>
      <c r="BU356">
        <v>0</v>
      </c>
      <c r="BV356">
        <v>0</v>
      </c>
      <c r="BW356">
        <v>0</v>
      </c>
      <c r="BX356">
        <v>0</v>
      </c>
      <c r="BY356">
        <v>0</v>
      </c>
      <c r="BZ356">
        <v>0</v>
      </c>
      <c r="CA356">
        <v>0</v>
      </c>
      <c r="CB356">
        <v>0</v>
      </c>
      <c r="CC356">
        <v>0</v>
      </c>
      <c r="CD356">
        <v>0</v>
      </c>
      <c r="CE356">
        <v>0</v>
      </c>
      <c r="CF356">
        <v>0</v>
      </c>
      <c r="CG356">
        <v>0</v>
      </c>
      <c r="CH356">
        <v>0</v>
      </c>
      <c r="CI356">
        <v>0</v>
      </c>
      <c r="CJ356">
        <v>0</v>
      </c>
      <c r="CK356">
        <v>0</v>
      </c>
      <c r="CL356">
        <v>0</v>
      </c>
      <c r="CM356">
        <v>0</v>
      </c>
      <c r="CN356">
        <f t="shared" si="5"/>
        <v>10</v>
      </c>
    </row>
    <row r="357" spans="1:92" x14ac:dyDescent="0.35">
      <c r="A357" t="s">
        <v>450</v>
      </c>
      <c r="B357" t="s">
        <v>382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1</v>
      </c>
      <c r="X357">
        <v>0</v>
      </c>
      <c r="Y357">
        <v>0</v>
      </c>
      <c r="Z357">
        <v>1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0</v>
      </c>
      <c r="AQ357">
        <v>0</v>
      </c>
      <c r="AR357">
        <v>0</v>
      </c>
      <c r="AS357">
        <v>0</v>
      </c>
      <c r="AT357">
        <v>0</v>
      </c>
      <c r="AU357">
        <v>0</v>
      </c>
      <c r="AV357">
        <v>0</v>
      </c>
      <c r="AW357">
        <v>0</v>
      </c>
      <c r="AX357">
        <v>1</v>
      </c>
      <c r="AY357">
        <v>0</v>
      </c>
      <c r="AZ357">
        <v>0</v>
      </c>
      <c r="BA357">
        <v>0</v>
      </c>
      <c r="BB357">
        <v>0</v>
      </c>
      <c r="BC357">
        <v>0</v>
      </c>
      <c r="BD357">
        <v>0</v>
      </c>
      <c r="BE357">
        <v>0</v>
      </c>
      <c r="BF357">
        <v>0</v>
      </c>
      <c r="BG357">
        <v>0</v>
      </c>
      <c r="BH357">
        <v>1</v>
      </c>
      <c r="BI357">
        <v>0</v>
      </c>
      <c r="BJ357">
        <v>0</v>
      </c>
      <c r="BK357">
        <v>0</v>
      </c>
      <c r="BL357">
        <v>0</v>
      </c>
      <c r="BM357">
        <v>1</v>
      </c>
      <c r="BN357">
        <v>0</v>
      </c>
      <c r="BO357">
        <v>0</v>
      </c>
      <c r="BP357">
        <v>1</v>
      </c>
      <c r="BQ357">
        <v>0</v>
      </c>
      <c r="BR357">
        <v>0</v>
      </c>
      <c r="BS357">
        <v>0</v>
      </c>
      <c r="BT357">
        <v>0</v>
      </c>
      <c r="BU357">
        <v>0</v>
      </c>
      <c r="BV357">
        <v>0</v>
      </c>
      <c r="BW357">
        <v>0</v>
      </c>
      <c r="BX357">
        <v>0</v>
      </c>
      <c r="BY357">
        <v>0</v>
      </c>
      <c r="BZ357">
        <v>1</v>
      </c>
      <c r="CA357">
        <v>0</v>
      </c>
      <c r="CB357">
        <v>0</v>
      </c>
      <c r="CC357">
        <v>0</v>
      </c>
      <c r="CD357">
        <v>0</v>
      </c>
      <c r="CE357">
        <v>0</v>
      </c>
      <c r="CF357">
        <v>0</v>
      </c>
      <c r="CG357">
        <v>0</v>
      </c>
      <c r="CH357">
        <v>0</v>
      </c>
      <c r="CI357">
        <v>0</v>
      </c>
      <c r="CJ357">
        <v>0</v>
      </c>
      <c r="CK357">
        <v>0</v>
      </c>
      <c r="CL357">
        <v>0</v>
      </c>
      <c r="CM357">
        <v>0</v>
      </c>
      <c r="CN357">
        <f t="shared" si="5"/>
        <v>7</v>
      </c>
    </row>
    <row r="358" spans="1:92" x14ac:dyDescent="0.35">
      <c r="A358" t="s">
        <v>451</v>
      </c>
      <c r="B358" t="s">
        <v>382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4</v>
      </c>
      <c r="S358">
        <v>1</v>
      </c>
      <c r="T358">
        <v>0</v>
      </c>
      <c r="U358">
        <v>0</v>
      </c>
      <c r="V358">
        <v>0</v>
      </c>
      <c r="W358">
        <v>1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1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3</v>
      </c>
      <c r="AO358">
        <v>0</v>
      </c>
      <c r="AP358">
        <v>0</v>
      </c>
      <c r="AQ358">
        <v>0</v>
      </c>
      <c r="AR358">
        <v>0</v>
      </c>
      <c r="AS358">
        <v>0</v>
      </c>
      <c r="AT358">
        <v>1</v>
      </c>
      <c r="AU358">
        <v>0</v>
      </c>
      <c r="AV358">
        <v>0</v>
      </c>
      <c r="AW358">
        <v>1</v>
      </c>
      <c r="AX358">
        <v>0</v>
      </c>
      <c r="AY358">
        <v>0</v>
      </c>
      <c r="AZ358">
        <v>1</v>
      </c>
      <c r="BA358">
        <v>0</v>
      </c>
      <c r="BB358">
        <v>1</v>
      </c>
      <c r="BC358">
        <v>0</v>
      </c>
      <c r="BD358">
        <v>0</v>
      </c>
      <c r="BE358">
        <v>0</v>
      </c>
      <c r="BF358">
        <v>0</v>
      </c>
      <c r="BG358">
        <v>0</v>
      </c>
      <c r="BH358">
        <v>1</v>
      </c>
      <c r="BI358">
        <v>0</v>
      </c>
      <c r="BJ358">
        <v>0</v>
      </c>
      <c r="BK358">
        <v>0</v>
      </c>
      <c r="BL358">
        <v>1</v>
      </c>
      <c r="BM358">
        <v>0</v>
      </c>
      <c r="BN358">
        <v>0</v>
      </c>
      <c r="BO358">
        <v>0</v>
      </c>
      <c r="BP358">
        <v>1</v>
      </c>
      <c r="BQ358">
        <v>0</v>
      </c>
      <c r="BR358">
        <v>1</v>
      </c>
      <c r="BS358">
        <v>0</v>
      </c>
      <c r="BT358">
        <v>0</v>
      </c>
      <c r="BU358">
        <v>0</v>
      </c>
      <c r="BV358">
        <v>0</v>
      </c>
      <c r="BW358">
        <v>1</v>
      </c>
      <c r="BX358">
        <v>1</v>
      </c>
      <c r="BY358">
        <v>0</v>
      </c>
      <c r="BZ358">
        <v>0</v>
      </c>
      <c r="CA358">
        <v>0</v>
      </c>
      <c r="CB358">
        <v>0</v>
      </c>
      <c r="CC358">
        <v>0</v>
      </c>
      <c r="CD358">
        <v>0</v>
      </c>
      <c r="CE358">
        <v>0</v>
      </c>
      <c r="CF358">
        <v>0</v>
      </c>
      <c r="CG358">
        <v>0</v>
      </c>
      <c r="CH358">
        <v>0</v>
      </c>
      <c r="CI358">
        <v>0</v>
      </c>
      <c r="CJ358">
        <v>0</v>
      </c>
      <c r="CK358">
        <v>0</v>
      </c>
      <c r="CL358">
        <v>0</v>
      </c>
      <c r="CM358">
        <v>0</v>
      </c>
      <c r="CN358">
        <f t="shared" si="5"/>
        <v>20</v>
      </c>
    </row>
    <row r="359" spans="1:92" x14ac:dyDescent="0.35">
      <c r="A359" t="s">
        <v>452</v>
      </c>
      <c r="B359" t="s">
        <v>382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1</v>
      </c>
      <c r="N359">
        <v>1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1</v>
      </c>
      <c r="U359">
        <v>0</v>
      </c>
      <c r="V359">
        <v>0</v>
      </c>
      <c r="W359">
        <v>1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1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2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1</v>
      </c>
      <c r="AU359">
        <v>0</v>
      </c>
      <c r="AV359">
        <v>0</v>
      </c>
      <c r="AW359">
        <v>1</v>
      </c>
      <c r="AX359">
        <v>0</v>
      </c>
      <c r="AY359">
        <v>0</v>
      </c>
      <c r="AZ359">
        <v>1</v>
      </c>
      <c r="BA359">
        <v>0</v>
      </c>
      <c r="BB359">
        <v>0</v>
      </c>
      <c r="BC359">
        <v>0</v>
      </c>
      <c r="BD359">
        <v>0</v>
      </c>
      <c r="BE359">
        <v>0</v>
      </c>
      <c r="BF359">
        <v>0</v>
      </c>
      <c r="BG359">
        <v>0</v>
      </c>
      <c r="BH359">
        <v>0</v>
      </c>
      <c r="BI359">
        <v>0</v>
      </c>
      <c r="BJ359">
        <v>1</v>
      </c>
      <c r="BK359">
        <v>0</v>
      </c>
      <c r="BL359">
        <v>1</v>
      </c>
      <c r="BM359">
        <v>0</v>
      </c>
      <c r="BN359">
        <v>0</v>
      </c>
      <c r="BO359">
        <v>0</v>
      </c>
      <c r="BP359">
        <v>1</v>
      </c>
      <c r="BQ359">
        <v>0</v>
      </c>
      <c r="BR359">
        <v>0</v>
      </c>
      <c r="BS359">
        <v>0</v>
      </c>
      <c r="BT359">
        <v>0</v>
      </c>
      <c r="BU359">
        <v>0</v>
      </c>
      <c r="BV359">
        <v>0</v>
      </c>
      <c r="BW359">
        <v>0</v>
      </c>
      <c r="BX359">
        <v>0</v>
      </c>
      <c r="BY359">
        <v>0</v>
      </c>
      <c r="BZ359">
        <v>0</v>
      </c>
      <c r="CA359">
        <v>0</v>
      </c>
      <c r="CB359">
        <v>0</v>
      </c>
      <c r="CC359">
        <v>0</v>
      </c>
      <c r="CD359">
        <v>0</v>
      </c>
      <c r="CE359">
        <v>0</v>
      </c>
      <c r="CF359">
        <v>0</v>
      </c>
      <c r="CG359">
        <v>0</v>
      </c>
      <c r="CH359">
        <v>0</v>
      </c>
      <c r="CI359">
        <v>0</v>
      </c>
      <c r="CJ359">
        <v>0</v>
      </c>
      <c r="CK359">
        <v>0</v>
      </c>
      <c r="CL359">
        <v>0</v>
      </c>
      <c r="CM359">
        <v>0</v>
      </c>
      <c r="CN359">
        <f t="shared" si="5"/>
        <v>13</v>
      </c>
    </row>
    <row r="360" spans="1:92" x14ac:dyDescent="0.35">
      <c r="A360" t="s">
        <v>453</v>
      </c>
      <c r="B360" t="s">
        <v>382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1</v>
      </c>
      <c r="I360">
        <v>1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7</v>
      </c>
      <c r="S360">
        <v>6</v>
      </c>
      <c r="T360">
        <v>0</v>
      </c>
      <c r="U360">
        <v>0</v>
      </c>
      <c r="V360">
        <v>0</v>
      </c>
      <c r="W360">
        <v>1</v>
      </c>
      <c r="X360">
        <v>0</v>
      </c>
      <c r="Y360">
        <v>0</v>
      </c>
      <c r="Z360">
        <v>0</v>
      </c>
      <c r="AA360">
        <v>0</v>
      </c>
      <c r="AB360">
        <v>1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3</v>
      </c>
      <c r="AM360">
        <v>0</v>
      </c>
      <c r="AN360">
        <v>0</v>
      </c>
      <c r="AO360">
        <v>0</v>
      </c>
      <c r="AP360">
        <v>0</v>
      </c>
      <c r="AQ360">
        <v>0</v>
      </c>
      <c r="AR360">
        <v>0</v>
      </c>
      <c r="AS360">
        <v>0</v>
      </c>
      <c r="AT360">
        <v>0</v>
      </c>
      <c r="AU360">
        <v>0</v>
      </c>
      <c r="AV360">
        <v>0</v>
      </c>
      <c r="AW360">
        <v>0</v>
      </c>
      <c r="AX360">
        <v>1</v>
      </c>
      <c r="AY360">
        <v>0</v>
      </c>
      <c r="AZ360">
        <v>0</v>
      </c>
      <c r="BA360">
        <v>0</v>
      </c>
      <c r="BB360">
        <v>0</v>
      </c>
      <c r="BC360">
        <v>0</v>
      </c>
      <c r="BD360">
        <v>0</v>
      </c>
      <c r="BE360">
        <v>0</v>
      </c>
      <c r="BF360">
        <v>0</v>
      </c>
      <c r="BG360">
        <v>0</v>
      </c>
      <c r="BH360">
        <v>2</v>
      </c>
      <c r="BI360">
        <v>2</v>
      </c>
      <c r="BJ360">
        <v>0</v>
      </c>
      <c r="BK360">
        <v>0</v>
      </c>
      <c r="BL360">
        <v>0</v>
      </c>
      <c r="BM360">
        <v>1</v>
      </c>
      <c r="BN360">
        <v>0</v>
      </c>
      <c r="BO360">
        <v>0</v>
      </c>
      <c r="BP360">
        <v>1</v>
      </c>
      <c r="BQ360">
        <v>0</v>
      </c>
      <c r="BR360">
        <v>0</v>
      </c>
      <c r="BS360">
        <v>0</v>
      </c>
      <c r="BT360">
        <v>0</v>
      </c>
      <c r="BU360">
        <v>0</v>
      </c>
      <c r="BV360">
        <v>0</v>
      </c>
      <c r="BW360">
        <v>0</v>
      </c>
      <c r="BX360">
        <v>0</v>
      </c>
      <c r="BY360">
        <v>0</v>
      </c>
      <c r="BZ360">
        <v>0</v>
      </c>
      <c r="CA360">
        <v>0</v>
      </c>
      <c r="CB360">
        <v>0</v>
      </c>
      <c r="CC360">
        <v>0</v>
      </c>
      <c r="CD360">
        <v>0</v>
      </c>
      <c r="CE360">
        <v>0</v>
      </c>
      <c r="CF360">
        <v>0</v>
      </c>
      <c r="CG360">
        <v>0</v>
      </c>
      <c r="CH360">
        <v>0</v>
      </c>
      <c r="CI360">
        <v>0</v>
      </c>
      <c r="CJ360">
        <v>0</v>
      </c>
      <c r="CK360">
        <v>0</v>
      </c>
      <c r="CL360">
        <v>0</v>
      </c>
      <c r="CM360">
        <v>0</v>
      </c>
      <c r="CN360">
        <f t="shared" si="5"/>
        <v>27</v>
      </c>
    </row>
    <row r="361" spans="1:92" x14ac:dyDescent="0.35">
      <c r="A361" t="s">
        <v>454</v>
      </c>
      <c r="B361" t="s">
        <v>382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1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0</v>
      </c>
      <c r="AQ361">
        <v>0</v>
      </c>
      <c r="AR361">
        <v>0</v>
      </c>
      <c r="AS361">
        <v>0</v>
      </c>
      <c r="AT361">
        <v>1</v>
      </c>
      <c r="AU361">
        <v>0</v>
      </c>
      <c r="AV361">
        <v>0</v>
      </c>
      <c r="AW361">
        <v>1</v>
      </c>
      <c r="AX361">
        <v>0</v>
      </c>
      <c r="AY361">
        <v>0</v>
      </c>
      <c r="AZ361">
        <v>1</v>
      </c>
      <c r="BA361">
        <v>0</v>
      </c>
      <c r="BB361">
        <v>0</v>
      </c>
      <c r="BC361">
        <v>0</v>
      </c>
      <c r="BD361">
        <v>0</v>
      </c>
      <c r="BE361">
        <v>0</v>
      </c>
      <c r="BF361">
        <v>0</v>
      </c>
      <c r="BG361">
        <v>0</v>
      </c>
      <c r="BH361">
        <v>1</v>
      </c>
      <c r="BI361">
        <v>0</v>
      </c>
      <c r="BJ361">
        <v>0</v>
      </c>
      <c r="BK361">
        <v>0</v>
      </c>
      <c r="BL361">
        <v>1</v>
      </c>
      <c r="BM361">
        <v>0</v>
      </c>
      <c r="BN361">
        <v>0</v>
      </c>
      <c r="BO361">
        <v>0</v>
      </c>
      <c r="BP361">
        <v>0</v>
      </c>
      <c r="BQ361">
        <v>0</v>
      </c>
      <c r="BR361">
        <v>0</v>
      </c>
      <c r="BS361">
        <v>0</v>
      </c>
      <c r="BT361">
        <v>0</v>
      </c>
      <c r="BU361">
        <v>0</v>
      </c>
      <c r="BV361">
        <v>0</v>
      </c>
      <c r="BW361">
        <v>0</v>
      </c>
      <c r="BX361">
        <v>0</v>
      </c>
      <c r="BY361">
        <v>0</v>
      </c>
      <c r="BZ361">
        <v>0</v>
      </c>
      <c r="CA361">
        <v>0</v>
      </c>
      <c r="CB361">
        <v>0</v>
      </c>
      <c r="CC361">
        <v>0</v>
      </c>
      <c r="CD361">
        <v>0</v>
      </c>
      <c r="CE361">
        <v>0</v>
      </c>
      <c r="CF361">
        <v>0</v>
      </c>
      <c r="CG361">
        <v>0</v>
      </c>
      <c r="CH361">
        <v>0</v>
      </c>
      <c r="CI361">
        <v>0</v>
      </c>
      <c r="CJ361">
        <v>0</v>
      </c>
      <c r="CK361">
        <v>0</v>
      </c>
      <c r="CL361">
        <v>0</v>
      </c>
      <c r="CM361">
        <v>0</v>
      </c>
      <c r="CN361">
        <f t="shared" si="5"/>
        <v>6</v>
      </c>
    </row>
    <row r="362" spans="1:92" x14ac:dyDescent="0.35">
      <c r="A362" t="s">
        <v>455</v>
      </c>
      <c r="B362" t="s">
        <v>382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1</v>
      </c>
      <c r="R362">
        <v>1</v>
      </c>
      <c r="S362">
        <v>0</v>
      </c>
      <c r="T362">
        <v>3</v>
      </c>
      <c r="U362">
        <v>0</v>
      </c>
      <c r="V362">
        <v>0</v>
      </c>
      <c r="W362">
        <v>1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1</v>
      </c>
      <c r="AJ362">
        <v>0</v>
      </c>
      <c r="AK362">
        <v>0</v>
      </c>
      <c r="AL362">
        <v>0</v>
      </c>
      <c r="AM362">
        <v>2</v>
      </c>
      <c r="AN362">
        <v>0</v>
      </c>
      <c r="AO362">
        <v>0</v>
      </c>
      <c r="AP362">
        <v>0</v>
      </c>
      <c r="AQ362">
        <v>0</v>
      </c>
      <c r="AR362">
        <v>0</v>
      </c>
      <c r="AS362">
        <v>0</v>
      </c>
      <c r="AT362">
        <v>0</v>
      </c>
      <c r="AU362">
        <v>0</v>
      </c>
      <c r="AV362">
        <v>0</v>
      </c>
      <c r="AW362">
        <v>0</v>
      </c>
      <c r="AX362">
        <v>1</v>
      </c>
      <c r="AY362">
        <v>0</v>
      </c>
      <c r="AZ362">
        <v>1</v>
      </c>
      <c r="BA362">
        <v>0</v>
      </c>
      <c r="BB362">
        <v>0</v>
      </c>
      <c r="BC362">
        <v>0</v>
      </c>
      <c r="BD362">
        <v>0</v>
      </c>
      <c r="BE362">
        <v>0</v>
      </c>
      <c r="BF362">
        <v>0</v>
      </c>
      <c r="BG362">
        <v>0</v>
      </c>
      <c r="BH362">
        <v>1</v>
      </c>
      <c r="BI362">
        <v>0</v>
      </c>
      <c r="BJ362">
        <v>0</v>
      </c>
      <c r="BK362">
        <v>0</v>
      </c>
      <c r="BL362">
        <v>0</v>
      </c>
      <c r="BM362">
        <v>1</v>
      </c>
      <c r="BN362">
        <v>0</v>
      </c>
      <c r="BO362">
        <v>0</v>
      </c>
      <c r="BP362">
        <v>0</v>
      </c>
      <c r="BQ362">
        <v>0</v>
      </c>
      <c r="BR362">
        <v>0</v>
      </c>
      <c r="BS362">
        <v>1</v>
      </c>
      <c r="BT362">
        <v>0</v>
      </c>
      <c r="BU362">
        <v>0</v>
      </c>
      <c r="BV362">
        <v>3</v>
      </c>
      <c r="BW362">
        <v>0</v>
      </c>
      <c r="BX362">
        <v>0</v>
      </c>
      <c r="BY362">
        <v>0</v>
      </c>
      <c r="BZ362">
        <v>0</v>
      </c>
      <c r="CA362">
        <v>0</v>
      </c>
      <c r="CB362">
        <v>0</v>
      </c>
      <c r="CC362">
        <v>0</v>
      </c>
      <c r="CD362">
        <v>0</v>
      </c>
      <c r="CE362">
        <v>0</v>
      </c>
      <c r="CF362">
        <v>0</v>
      </c>
      <c r="CG362">
        <v>0</v>
      </c>
      <c r="CH362">
        <v>0</v>
      </c>
      <c r="CI362">
        <v>0</v>
      </c>
      <c r="CJ362">
        <v>0</v>
      </c>
      <c r="CK362">
        <v>0</v>
      </c>
      <c r="CL362">
        <v>0</v>
      </c>
      <c r="CM362">
        <v>0</v>
      </c>
      <c r="CN362">
        <f t="shared" si="5"/>
        <v>17</v>
      </c>
    </row>
    <row r="363" spans="1:92" x14ac:dyDescent="0.35">
      <c r="A363" t="s">
        <v>456</v>
      </c>
      <c r="B363" t="s">
        <v>382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1</v>
      </c>
      <c r="I363">
        <v>0</v>
      </c>
      <c r="J363">
        <v>1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2</v>
      </c>
      <c r="S363">
        <v>0</v>
      </c>
      <c r="T363">
        <v>0</v>
      </c>
      <c r="U363">
        <v>0</v>
      </c>
      <c r="V363">
        <v>0</v>
      </c>
      <c r="W363">
        <v>1</v>
      </c>
      <c r="X363">
        <v>0</v>
      </c>
      <c r="Y363">
        <v>0</v>
      </c>
      <c r="Z363">
        <v>0</v>
      </c>
      <c r="AA363">
        <v>0</v>
      </c>
      <c r="AB363">
        <v>1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0</v>
      </c>
      <c r="AQ363">
        <v>0</v>
      </c>
      <c r="AR363">
        <v>1</v>
      </c>
      <c r="AS363">
        <v>2</v>
      </c>
      <c r="AT363">
        <v>0</v>
      </c>
      <c r="AU363">
        <v>1</v>
      </c>
      <c r="AV363">
        <v>0</v>
      </c>
      <c r="AW363">
        <v>0</v>
      </c>
      <c r="AX363">
        <v>1</v>
      </c>
      <c r="AY363">
        <v>0</v>
      </c>
      <c r="AZ363">
        <v>0</v>
      </c>
      <c r="BA363">
        <v>0</v>
      </c>
      <c r="BB363">
        <v>0</v>
      </c>
      <c r="BC363">
        <v>0</v>
      </c>
      <c r="BD363">
        <v>0</v>
      </c>
      <c r="BE363">
        <v>0</v>
      </c>
      <c r="BF363">
        <v>0</v>
      </c>
      <c r="BG363">
        <v>0</v>
      </c>
      <c r="BH363">
        <v>1</v>
      </c>
      <c r="BI363">
        <v>0</v>
      </c>
      <c r="BJ363">
        <v>0</v>
      </c>
      <c r="BK363">
        <v>0</v>
      </c>
      <c r="BL363">
        <v>0</v>
      </c>
      <c r="BM363">
        <v>1</v>
      </c>
      <c r="BN363">
        <v>0</v>
      </c>
      <c r="BO363">
        <v>0</v>
      </c>
      <c r="BP363">
        <v>0</v>
      </c>
      <c r="BQ363">
        <v>1</v>
      </c>
      <c r="BR363">
        <v>0</v>
      </c>
      <c r="BS363">
        <v>0</v>
      </c>
      <c r="BT363">
        <v>0</v>
      </c>
      <c r="BU363">
        <v>0</v>
      </c>
      <c r="BV363">
        <v>0</v>
      </c>
      <c r="BW363">
        <v>0</v>
      </c>
      <c r="BX363">
        <v>0</v>
      </c>
      <c r="BY363">
        <v>0</v>
      </c>
      <c r="BZ363">
        <v>0</v>
      </c>
      <c r="CA363">
        <v>0</v>
      </c>
      <c r="CB363">
        <v>0</v>
      </c>
      <c r="CC363">
        <v>0</v>
      </c>
      <c r="CD363">
        <v>0</v>
      </c>
      <c r="CE363">
        <v>0</v>
      </c>
      <c r="CF363">
        <v>0</v>
      </c>
      <c r="CG363">
        <v>0</v>
      </c>
      <c r="CH363">
        <v>0</v>
      </c>
      <c r="CI363">
        <v>0</v>
      </c>
      <c r="CJ363">
        <v>0</v>
      </c>
      <c r="CK363">
        <v>0</v>
      </c>
      <c r="CL363">
        <v>1</v>
      </c>
      <c r="CM363">
        <v>0</v>
      </c>
      <c r="CN363">
        <f t="shared" si="5"/>
        <v>15</v>
      </c>
    </row>
    <row r="364" spans="1:92" x14ac:dyDescent="0.35">
      <c r="A364" t="s">
        <v>457</v>
      </c>
      <c r="B364" t="s">
        <v>382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1</v>
      </c>
      <c r="J364">
        <v>0</v>
      </c>
      <c r="K364">
        <v>1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1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2</v>
      </c>
      <c r="AN364">
        <v>0</v>
      </c>
      <c r="AO364">
        <v>0</v>
      </c>
      <c r="AP364">
        <v>0</v>
      </c>
      <c r="AQ364">
        <v>0</v>
      </c>
      <c r="AR364">
        <v>0</v>
      </c>
      <c r="AS364">
        <v>1</v>
      </c>
      <c r="AT364">
        <v>0</v>
      </c>
      <c r="AU364">
        <v>1</v>
      </c>
      <c r="AV364">
        <v>0</v>
      </c>
      <c r="AW364">
        <v>0</v>
      </c>
      <c r="AX364">
        <v>1</v>
      </c>
      <c r="AY364">
        <v>0</v>
      </c>
      <c r="AZ364">
        <v>1</v>
      </c>
      <c r="BA364">
        <v>0</v>
      </c>
      <c r="BB364">
        <v>0</v>
      </c>
      <c r="BC364">
        <v>0</v>
      </c>
      <c r="BD364">
        <v>0</v>
      </c>
      <c r="BE364">
        <v>1</v>
      </c>
      <c r="BF364">
        <v>0</v>
      </c>
      <c r="BG364">
        <v>0</v>
      </c>
      <c r="BH364">
        <v>1</v>
      </c>
      <c r="BI364">
        <v>1</v>
      </c>
      <c r="BJ364">
        <v>0</v>
      </c>
      <c r="BK364">
        <v>0</v>
      </c>
      <c r="BL364">
        <v>0</v>
      </c>
      <c r="BM364">
        <v>1</v>
      </c>
      <c r="BN364">
        <v>0</v>
      </c>
      <c r="BO364">
        <v>0</v>
      </c>
      <c r="BP364">
        <v>1</v>
      </c>
      <c r="BQ364">
        <v>0</v>
      </c>
      <c r="BR364">
        <v>0</v>
      </c>
      <c r="BS364">
        <v>0</v>
      </c>
      <c r="BT364">
        <v>0</v>
      </c>
      <c r="BU364">
        <v>0</v>
      </c>
      <c r="BV364">
        <v>1</v>
      </c>
      <c r="BW364">
        <v>0</v>
      </c>
      <c r="BX364">
        <v>0</v>
      </c>
      <c r="BY364">
        <v>0</v>
      </c>
      <c r="BZ364">
        <v>0</v>
      </c>
      <c r="CA364">
        <v>0</v>
      </c>
      <c r="CB364">
        <v>0</v>
      </c>
      <c r="CC364">
        <v>0</v>
      </c>
      <c r="CD364">
        <v>2</v>
      </c>
      <c r="CE364">
        <v>0</v>
      </c>
      <c r="CF364">
        <v>0</v>
      </c>
      <c r="CG364">
        <v>0</v>
      </c>
      <c r="CH364">
        <v>0</v>
      </c>
      <c r="CI364">
        <v>0</v>
      </c>
      <c r="CJ364">
        <v>0</v>
      </c>
      <c r="CK364">
        <v>0</v>
      </c>
      <c r="CL364">
        <v>0</v>
      </c>
      <c r="CM364">
        <v>1</v>
      </c>
      <c r="CN364">
        <f t="shared" si="5"/>
        <v>18</v>
      </c>
    </row>
    <row r="365" spans="1:92" x14ac:dyDescent="0.35">
      <c r="A365" t="s">
        <v>458</v>
      </c>
      <c r="B365" t="s">
        <v>382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1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1</v>
      </c>
      <c r="X365">
        <v>0</v>
      </c>
      <c r="Y365">
        <v>0</v>
      </c>
      <c r="Z365">
        <v>0</v>
      </c>
      <c r="AA365">
        <v>0</v>
      </c>
      <c r="AB365">
        <v>1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1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0</v>
      </c>
      <c r="AQ365">
        <v>0</v>
      </c>
      <c r="AR365">
        <v>0</v>
      </c>
      <c r="AS365">
        <v>0</v>
      </c>
      <c r="AT365">
        <v>1</v>
      </c>
      <c r="AU365">
        <v>0</v>
      </c>
      <c r="AV365">
        <v>0</v>
      </c>
      <c r="AW365">
        <v>0</v>
      </c>
      <c r="AX365">
        <v>1</v>
      </c>
      <c r="AY365">
        <v>0</v>
      </c>
      <c r="AZ365">
        <v>0</v>
      </c>
      <c r="BA365">
        <v>0</v>
      </c>
      <c r="BB365">
        <v>0</v>
      </c>
      <c r="BC365">
        <v>0</v>
      </c>
      <c r="BD365">
        <v>0</v>
      </c>
      <c r="BE365">
        <v>0</v>
      </c>
      <c r="BF365">
        <v>0</v>
      </c>
      <c r="BG365">
        <v>0</v>
      </c>
      <c r="BH365">
        <v>1</v>
      </c>
      <c r="BI365">
        <v>0</v>
      </c>
      <c r="BJ365">
        <v>0</v>
      </c>
      <c r="BK365">
        <v>0</v>
      </c>
      <c r="BL365">
        <v>0</v>
      </c>
      <c r="BM365">
        <v>1</v>
      </c>
      <c r="BN365">
        <v>0</v>
      </c>
      <c r="BO365">
        <v>0</v>
      </c>
      <c r="BP365">
        <v>1</v>
      </c>
      <c r="BQ365">
        <v>0</v>
      </c>
      <c r="BR365">
        <v>0</v>
      </c>
      <c r="BS365">
        <v>0</v>
      </c>
      <c r="BT365">
        <v>0</v>
      </c>
      <c r="BU365">
        <v>0</v>
      </c>
      <c r="BV365">
        <v>0</v>
      </c>
      <c r="BW365">
        <v>0</v>
      </c>
      <c r="BX365">
        <v>0</v>
      </c>
      <c r="BY365">
        <v>0</v>
      </c>
      <c r="BZ365">
        <v>0</v>
      </c>
      <c r="CA365">
        <v>0</v>
      </c>
      <c r="CB365">
        <v>0</v>
      </c>
      <c r="CC365">
        <v>0</v>
      </c>
      <c r="CD365">
        <v>0</v>
      </c>
      <c r="CE365">
        <v>0</v>
      </c>
      <c r="CF365">
        <v>0</v>
      </c>
      <c r="CG365">
        <v>0</v>
      </c>
      <c r="CH365">
        <v>0</v>
      </c>
      <c r="CI365">
        <v>0</v>
      </c>
      <c r="CJ365">
        <v>0</v>
      </c>
      <c r="CK365">
        <v>0</v>
      </c>
      <c r="CL365">
        <v>0</v>
      </c>
      <c r="CM365">
        <v>0</v>
      </c>
      <c r="CN365">
        <f t="shared" si="5"/>
        <v>9</v>
      </c>
    </row>
    <row r="366" spans="1:92" x14ac:dyDescent="0.35">
      <c r="A366" t="s">
        <v>459</v>
      </c>
      <c r="B366" t="s">
        <v>382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1</v>
      </c>
      <c r="K366">
        <v>0</v>
      </c>
      <c r="L366">
        <v>0</v>
      </c>
      <c r="M366">
        <v>1</v>
      </c>
      <c r="N366">
        <v>1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2</v>
      </c>
      <c r="U366">
        <v>0</v>
      </c>
      <c r="V366">
        <v>0</v>
      </c>
      <c r="W366">
        <v>1</v>
      </c>
      <c r="X366">
        <v>0</v>
      </c>
      <c r="Y366">
        <v>0</v>
      </c>
      <c r="Z366">
        <v>0</v>
      </c>
      <c r="AA366">
        <v>0</v>
      </c>
      <c r="AB366">
        <v>1</v>
      </c>
      <c r="AC366">
        <v>0</v>
      </c>
      <c r="AD366">
        <v>1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1</v>
      </c>
      <c r="AN366">
        <v>0</v>
      </c>
      <c r="AO366">
        <v>0</v>
      </c>
      <c r="AP366">
        <v>0</v>
      </c>
      <c r="AQ366">
        <v>0</v>
      </c>
      <c r="AR366">
        <v>0</v>
      </c>
      <c r="AS366">
        <v>0</v>
      </c>
      <c r="AT366">
        <v>1</v>
      </c>
      <c r="AU366">
        <v>0</v>
      </c>
      <c r="AV366">
        <v>0</v>
      </c>
      <c r="AW366">
        <v>0</v>
      </c>
      <c r="AX366">
        <v>1</v>
      </c>
      <c r="AY366">
        <v>0</v>
      </c>
      <c r="AZ366">
        <v>0</v>
      </c>
      <c r="BA366">
        <v>0</v>
      </c>
      <c r="BB366">
        <v>0</v>
      </c>
      <c r="BC366">
        <v>0</v>
      </c>
      <c r="BD366">
        <v>0</v>
      </c>
      <c r="BE366">
        <v>0</v>
      </c>
      <c r="BF366">
        <v>0</v>
      </c>
      <c r="BG366">
        <v>0</v>
      </c>
      <c r="BH366">
        <v>1</v>
      </c>
      <c r="BI366">
        <v>0</v>
      </c>
      <c r="BJ366">
        <v>0</v>
      </c>
      <c r="BK366">
        <v>0</v>
      </c>
      <c r="BL366">
        <v>0</v>
      </c>
      <c r="BM366">
        <v>1</v>
      </c>
      <c r="BN366">
        <v>0</v>
      </c>
      <c r="BO366">
        <v>0</v>
      </c>
      <c r="BP366">
        <v>1</v>
      </c>
      <c r="BQ366">
        <v>0</v>
      </c>
      <c r="BR366">
        <v>1</v>
      </c>
      <c r="BS366">
        <v>0</v>
      </c>
      <c r="BT366">
        <v>0</v>
      </c>
      <c r="BU366">
        <v>0</v>
      </c>
      <c r="BV366">
        <v>0</v>
      </c>
      <c r="BW366">
        <v>0</v>
      </c>
      <c r="BX366">
        <v>0</v>
      </c>
      <c r="BY366">
        <v>0</v>
      </c>
      <c r="BZ366">
        <v>0</v>
      </c>
      <c r="CA366">
        <v>0</v>
      </c>
      <c r="CB366">
        <v>0</v>
      </c>
      <c r="CC366">
        <v>0</v>
      </c>
      <c r="CD366">
        <v>0</v>
      </c>
      <c r="CE366">
        <v>0</v>
      </c>
      <c r="CF366">
        <v>0</v>
      </c>
      <c r="CG366">
        <v>0</v>
      </c>
      <c r="CH366">
        <v>0</v>
      </c>
      <c r="CI366">
        <v>0</v>
      </c>
      <c r="CJ366">
        <v>0</v>
      </c>
      <c r="CK366">
        <v>0</v>
      </c>
      <c r="CL366">
        <v>0</v>
      </c>
      <c r="CM366">
        <v>0</v>
      </c>
      <c r="CN366">
        <f t="shared" si="5"/>
        <v>15</v>
      </c>
    </row>
    <row r="367" spans="1:92" x14ac:dyDescent="0.35">
      <c r="A367" t="s">
        <v>460</v>
      </c>
      <c r="B367" t="s">
        <v>382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1</v>
      </c>
      <c r="S367">
        <v>0</v>
      </c>
      <c r="T367">
        <v>1</v>
      </c>
      <c r="U367">
        <v>0</v>
      </c>
      <c r="V367">
        <v>0</v>
      </c>
      <c r="W367">
        <v>1</v>
      </c>
      <c r="X367">
        <v>0</v>
      </c>
      <c r="Y367">
        <v>0</v>
      </c>
      <c r="Z367">
        <v>0</v>
      </c>
      <c r="AA367">
        <v>0</v>
      </c>
      <c r="AB367">
        <v>1</v>
      </c>
      <c r="AC367">
        <v>0</v>
      </c>
      <c r="AD367">
        <v>1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1</v>
      </c>
      <c r="AM367">
        <v>0</v>
      </c>
      <c r="AN367">
        <v>0</v>
      </c>
      <c r="AO367">
        <v>0</v>
      </c>
      <c r="AP367">
        <v>0</v>
      </c>
      <c r="AQ367">
        <v>0</v>
      </c>
      <c r="AR367">
        <v>0</v>
      </c>
      <c r="AS367">
        <v>1</v>
      </c>
      <c r="AT367">
        <v>0</v>
      </c>
      <c r="AU367">
        <v>1</v>
      </c>
      <c r="AV367">
        <v>0</v>
      </c>
      <c r="AW367">
        <v>0</v>
      </c>
      <c r="AX367">
        <v>1</v>
      </c>
      <c r="AY367">
        <v>0</v>
      </c>
      <c r="AZ367">
        <v>1</v>
      </c>
      <c r="BA367">
        <v>0</v>
      </c>
      <c r="BB367">
        <v>0</v>
      </c>
      <c r="BC367">
        <v>0</v>
      </c>
      <c r="BD367">
        <v>0</v>
      </c>
      <c r="BE367">
        <v>0</v>
      </c>
      <c r="BF367">
        <v>0</v>
      </c>
      <c r="BG367">
        <v>0</v>
      </c>
      <c r="BH367">
        <v>2</v>
      </c>
      <c r="BI367">
        <v>0</v>
      </c>
      <c r="BJ367">
        <v>0</v>
      </c>
      <c r="BK367">
        <v>0</v>
      </c>
      <c r="BL367">
        <v>0</v>
      </c>
      <c r="BM367">
        <v>1</v>
      </c>
      <c r="BN367">
        <v>0</v>
      </c>
      <c r="BO367">
        <v>0</v>
      </c>
      <c r="BP367">
        <v>1</v>
      </c>
      <c r="BQ367">
        <v>0</v>
      </c>
      <c r="BR367">
        <v>0</v>
      </c>
      <c r="BS367">
        <v>0</v>
      </c>
      <c r="BT367">
        <v>0</v>
      </c>
      <c r="BU367">
        <v>0</v>
      </c>
      <c r="BV367">
        <v>0</v>
      </c>
      <c r="BW367">
        <v>0</v>
      </c>
      <c r="BX367">
        <v>0</v>
      </c>
      <c r="BY367">
        <v>0</v>
      </c>
      <c r="BZ367">
        <v>0</v>
      </c>
      <c r="CA367">
        <v>0</v>
      </c>
      <c r="CB367">
        <v>0</v>
      </c>
      <c r="CC367">
        <v>0</v>
      </c>
      <c r="CD367">
        <v>0</v>
      </c>
      <c r="CE367">
        <v>0</v>
      </c>
      <c r="CF367">
        <v>0</v>
      </c>
      <c r="CG367">
        <v>0</v>
      </c>
      <c r="CH367">
        <v>0</v>
      </c>
      <c r="CI367">
        <v>0</v>
      </c>
      <c r="CJ367">
        <v>0</v>
      </c>
      <c r="CK367">
        <v>0</v>
      </c>
      <c r="CL367">
        <v>0</v>
      </c>
      <c r="CM367">
        <v>0</v>
      </c>
      <c r="CN367">
        <f t="shared" si="5"/>
        <v>14</v>
      </c>
    </row>
    <row r="368" spans="1:92" x14ac:dyDescent="0.35">
      <c r="A368" t="s">
        <v>461</v>
      </c>
      <c r="B368" t="s">
        <v>382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1</v>
      </c>
      <c r="N368">
        <v>0</v>
      </c>
      <c r="O368">
        <v>0</v>
      </c>
      <c r="P368">
        <v>1</v>
      </c>
      <c r="Q368">
        <v>1</v>
      </c>
      <c r="R368">
        <v>0</v>
      </c>
      <c r="S368">
        <v>0</v>
      </c>
      <c r="T368">
        <v>2</v>
      </c>
      <c r="U368">
        <v>1</v>
      </c>
      <c r="V368">
        <v>0</v>
      </c>
      <c r="W368">
        <v>1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2</v>
      </c>
      <c r="AM368">
        <v>0</v>
      </c>
      <c r="AN368">
        <v>0</v>
      </c>
      <c r="AO368">
        <v>0</v>
      </c>
      <c r="AP368">
        <v>0</v>
      </c>
      <c r="AQ368">
        <v>0</v>
      </c>
      <c r="AR368">
        <v>0</v>
      </c>
      <c r="AS368">
        <v>1</v>
      </c>
      <c r="AT368">
        <v>1</v>
      </c>
      <c r="AU368">
        <v>0</v>
      </c>
      <c r="AV368">
        <v>0</v>
      </c>
      <c r="AW368">
        <v>0</v>
      </c>
      <c r="AX368">
        <v>0</v>
      </c>
      <c r="AY368">
        <v>1</v>
      </c>
      <c r="AZ368">
        <v>0</v>
      </c>
      <c r="BA368">
        <v>0</v>
      </c>
      <c r="BB368">
        <v>1</v>
      </c>
      <c r="BC368">
        <v>0</v>
      </c>
      <c r="BD368">
        <v>0</v>
      </c>
      <c r="BE368">
        <v>0</v>
      </c>
      <c r="BF368">
        <v>1</v>
      </c>
      <c r="BG368">
        <v>0</v>
      </c>
      <c r="BH368">
        <v>1</v>
      </c>
      <c r="BI368">
        <v>0</v>
      </c>
      <c r="BJ368">
        <v>0</v>
      </c>
      <c r="BK368">
        <v>1</v>
      </c>
      <c r="BL368">
        <v>0</v>
      </c>
      <c r="BM368">
        <v>0</v>
      </c>
      <c r="BN368">
        <v>1</v>
      </c>
      <c r="BO368">
        <v>0</v>
      </c>
      <c r="BP368">
        <v>1</v>
      </c>
      <c r="BQ368">
        <v>0</v>
      </c>
      <c r="BR368">
        <v>0</v>
      </c>
      <c r="BS368">
        <v>0</v>
      </c>
      <c r="BT368">
        <v>0</v>
      </c>
      <c r="BU368">
        <v>0</v>
      </c>
      <c r="BV368">
        <v>0</v>
      </c>
      <c r="BW368">
        <v>1</v>
      </c>
      <c r="BX368">
        <v>0</v>
      </c>
      <c r="BY368">
        <v>0</v>
      </c>
      <c r="BZ368">
        <v>0</v>
      </c>
      <c r="CA368">
        <v>0</v>
      </c>
      <c r="CB368">
        <v>0</v>
      </c>
      <c r="CC368">
        <v>0</v>
      </c>
      <c r="CD368">
        <v>0</v>
      </c>
      <c r="CE368">
        <v>0</v>
      </c>
      <c r="CF368">
        <v>0</v>
      </c>
      <c r="CG368">
        <v>1</v>
      </c>
      <c r="CH368">
        <v>0</v>
      </c>
      <c r="CI368">
        <v>0</v>
      </c>
      <c r="CJ368">
        <v>0</v>
      </c>
      <c r="CK368">
        <v>0</v>
      </c>
      <c r="CL368">
        <v>0</v>
      </c>
      <c r="CM368">
        <v>1</v>
      </c>
      <c r="CN368">
        <f t="shared" si="5"/>
        <v>21</v>
      </c>
    </row>
    <row r="369" spans="1:92" x14ac:dyDescent="0.35">
      <c r="A369" t="s">
        <v>462</v>
      </c>
      <c r="B369" t="s">
        <v>382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1</v>
      </c>
      <c r="Y369">
        <v>1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0</v>
      </c>
      <c r="AQ369">
        <v>0</v>
      </c>
      <c r="AR369">
        <v>0</v>
      </c>
      <c r="AS369">
        <v>0</v>
      </c>
      <c r="AT369">
        <v>0</v>
      </c>
      <c r="AU369">
        <v>0</v>
      </c>
      <c r="AV369">
        <v>0</v>
      </c>
      <c r="AW369">
        <v>0</v>
      </c>
      <c r="AX369">
        <v>0</v>
      </c>
      <c r="AY369">
        <v>1</v>
      </c>
      <c r="AZ369">
        <v>0</v>
      </c>
      <c r="BA369">
        <v>0</v>
      </c>
      <c r="BB369">
        <v>1</v>
      </c>
      <c r="BC369">
        <v>0</v>
      </c>
      <c r="BD369">
        <v>0</v>
      </c>
      <c r="BE369">
        <v>0</v>
      </c>
      <c r="BF369">
        <v>0</v>
      </c>
      <c r="BG369">
        <v>0</v>
      </c>
      <c r="BH369">
        <v>4</v>
      </c>
      <c r="BI369">
        <v>0</v>
      </c>
      <c r="BJ369">
        <v>0</v>
      </c>
      <c r="BK369">
        <v>0</v>
      </c>
      <c r="BL369">
        <v>0</v>
      </c>
      <c r="BM369">
        <v>0</v>
      </c>
      <c r="BN369">
        <v>1</v>
      </c>
      <c r="BO369">
        <v>0</v>
      </c>
      <c r="BP369">
        <v>0</v>
      </c>
      <c r="BQ369">
        <v>0</v>
      </c>
      <c r="BR369">
        <v>0</v>
      </c>
      <c r="BS369">
        <v>0</v>
      </c>
      <c r="BT369">
        <v>0</v>
      </c>
      <c r="BU369">
        <v>0</v>
      </c>
      <c r="BV369">
        <v>0</v>
      </c>
      <c r="BW369">
        <v>0</v>
      </c>
      <c r="BX369">
        <v>0</v>
      </c>
      <c r="BY369">
        <v>0</v>
      </c>
      <c r="BZ369">
        <v>0</v>
      </c>
      <c r="CA369">
        <v>1</v>
      </c>
      <c r="CB369">
        <v>0</v>
      </c>
      <c r="CC369">
        <v>0</v>
      </c>
      <c r="CD369">
        <v>6</v>
      </c>
      <c r="CE369">
        <v>0</v>
      </c>
      <c r="CF369">
        <v>0</v>
      </c>
      <c r="CG369">
        <v>0</v>
      </c>
      <c r="CH369">
        <v>0</v>
      </c>
      <c r="CI369">
        <v>0</v>
      </c>
      <c r="CJ369">
        <v>0</v>
      </c>
      <c r="CK369">
        <v>0</v>
      </c>
      <c r="CL369">
        <v>0</v>
      </c>
      <c r="CM369">
        <v>0</v>
      </c>
      <c r="CN369">
        <f t="shared" si="5"/>
        <v>16</v>
      </c>
    </row>
    <row r="370" spans="1:92" x14ac:dyDescent="0.35">
      <c r="A370" t="s">
        <v>463</v>
      </c>
      <c r="B370" t="s">
        <v>382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1</v>
      </c>
      <c r="I370">
        <v>0</v>
      </c>
      <c r="J370">
        <v>0</v>
      </c>
      <c r="K370">
        <v>0</v>
      </c>
      <c r="L370">
        <v>0</v>
      </c>
      <c r="M370">
        <v>1</v>
      </c>
      <c r="N370">
        <v>0</v>
      </c>
      <c r="O370">
        <v>0</v>
      </c>
      <c r="P370">
        <v>0</v>
      </c>
      <c r="Q370">
        <v>9</v>
      </c>
      <c r="R370">
        <v>0</v>
      </c>
      <c r="S370">
        <v>1</v>
      </c>
      <c r="T370">
        <v>0</v>
      </c>
      <c r="U370">
        <v>0</v>
      </c>
      <c r="V370">
        <v>0</v>
      </c>
      <c r="W370">
        <v>1</v>
      </c>
      <c r="X370">
        <v>0</v>
      </c>
      <c r="Y370">
        <v>1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0</v>
      </c>
      <c r="AQ370">
        <v>0</v>
      </c>
      <c r="AR370">
        <v>0</v>
      </c>
      <c r="AS370">
        <v>0</v>
      </c>
      <c r="AT370">
        <v>0</v>
      </c>
      <c r="AU370">
        <v>1</v>
      </c>
      <c r="AV370">
        <v>0</v>
      </c>
      <c r="AW370">
        <v>0</v>
      </c>
      <c r="AX370">
        <v>0</v>
      </c>
      <c r="AY370">
        <v>1</v>
      </c>
      <c r="AZ370">
        <v>0</v>
      </c>
      <c r="BA370">
        <v>0</v>
      </c>
      <c r="BB370">
        <v>0</v>
      </c>
      <c r="BC370">
        <v>0</v>
      </c>
      <c r="BD370">
        <v>0</v>
      </c>
      <c r="BE370">
        <v>0</v>
      </c>
      <c r="BF370">
        <v>0</v>
      </c>
      <c r="BG370">
        <v>0</v>
      </c>
      <c r="BH370">
        <v>1</v>
      </c>
      <c r="BI370">
        <v>0</v>
      </c>
      <c r="BJ370">
        <v>0</v>
      </c>
      <c r="BK370">
        <v>0</v>
      </c>
      <c r="BL370">
        <v>0</v>
      </c>
      <c r="BM370">
        <v>0</v>
      </c>
      <c r="BN370">
        <v>1</v>
      </c>
      <c r="BO370">
        <v>0</v>
      </c>
      <c r="BP370">
        <v>0</v>
      </c>
      <c r="BQ370">
        <v>0</v>
      </c>
      <c r="BR370">
        <v>0</v>
      </c>
      <c r="BS370">
        <v>0</v>
      </c>
      <c r="BT370">
        <v>0</v>
      </c>
      <c r="BU370">
        <v>0</v>
      </c>
      <c r="BV370">
        <v>0</v>
      </c>
      <c r="BW370">
        <v>0</v>
      </c>
      <c r="BX370">
        <v>0</v>
      </c>
      <c r="BY370">
        <v>0</v>
      </c>
      <c r="BZ370">
        <v>0</v>
      </c>
      <c r="CA370">
        <v>0</v>
      </c>
      <c r="CB370">
        <v>0</v>
      </c>
      <c r="CC370">
        <v>0</v>
      </c>
      <c r="CD370">
        <v>0</v>
      </c>
      <c r="CE370">
        <v>0</v>
      </c>
      <c r="CF370">
        <v>0</v>
      </c>
      <c r="CG370">
        <v>0</v>
      </c>
      <c r="CH370">
        <v>0</v>
      </c>
      <c r="CI370">
        <v>0</v>
      </c>
      <c r="CJ370">
        <v>0</v>
      </c>
      <c r="CK370">
        <v>0</v>
      </c>
      <c r="CL370">
        <v>0</v>
      </c>
      <c r="CM370">
        <v>0</v>
      </c>
      <c r="CN370">
        <f t="shared" si="5"/>
        <v>18</v>
      </c>
    </row>
    <row r="371" spans="1:92" x14ac:dyDescent="0.35">
      <c r="A371" t="s">
        <v>464</v>
      </c>
      <c r="B371" t="s">
        <v>382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1</v>
      </c>
      <c r="M371">
        <v>0</v>
      </c>
      <c r="N371">
        <v>0</v>
      </c>
      <c r="O371">
        <v>0</v>
      </c>
      <c r="P371">
        <v>0</v>
      </c>
      <c r="Q371">
        <v>5</v>
      </c>
      <c r="R371">
        <v>0</v>
      </c>
      <c r="S371">
        <v>2</v>
      </c>
      <c r="T371">
        <v>3</v>
      </c>
      <c r="U371">
        <v>0</v>
      </c>
      <c r="V371">
        <v>0</v>
      </c>
      <c r="W371">
        <v>1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1</v>
      </c>
      <c r="AO371">
        <v>0</v>
      </c>
      <c r="AP371">
        <v>0</v>
      </c>
      <c r="AQ371">
        <v>0</v>
      </c>
      <c r="AR371">
        <v>0</v>
      </c>
      <c r="AS371">
        <v>0</v>
      </c>
      <c r="AT371">
        <v>0</v>
      </c>
      <c r="AU371">
        <v>0</v>
      </c>
      <c r="AV371">
        <v>0</v>
      </c>
      <c r="AW371">
        <v>0</v>
      </c>
      <c r="AX371">
        <v>0</v>
      </c>
      <c r="AY371">
        <v>1</v>
      </c>
      <c r="AZ371">
        <v>0</v>
      </c>
      <c r="BA371">
        <v>0</v>
      </c>
      <c r="BB371">
        <v>1</v>
      </c>
      <c r="BC371">
        <v>0</v>
      </c>
      <c r="BD371">
        <v>0</v>
      </c>
      <c r="BE371">
        <v>0</v>
      </c>
      <c r="BF371">
        <v>0</v>
      </c>
      <c r="BG371">
        <v>0</v>
      </c>
      <c r="BH371">
        <v>3</v>
      </c>
      <c r="BI371">
        <v>0</v>
      </c>
      <c r="BJ371">
        <v>0</v>
      </c>
      <c r="BK371">
        <v>0</v>
      </c>
      <c r="BL371">
        <v>0</v>
      </c>
      <c r="BM371">
        <v>0</v>
      </c>
      <c r="BN371">
        <v>1</v>
      </c>
      <c r="BO371">
        <v>0</v>
      </c>
      <c r="BP371">
        <v>1</v>
      </c>
      <c r="BQ371">
        <v>0</v>
      </c>
      <c r="BR371">
        <v>0</v>
      </c>
      <c r="BS371">
        <v>1</v>
      </c>
      <c r="BT371">
        <v>0</v>
      </c>
      <c r="BU371">
        <v>0</v>
      </c>
      <c r="BV371">
        <v>0</v>
      </c>
      <c r="BW371">
        <v>0</v>
      </c>
      <c r="BX371">
        <v>0</v>
      </c>
      <c r="BY371">
        <v>0</v>
      </c>
      <c r="BZ371">
        <v>0</v>
      </c>
      <c r="CA371">
        <v>0</v>
      </c>
      <c r="CB371">
        <v>0</v>
      </c>
      <c r="CC371">
        <v>0</v>
      </c>
      <c r="CD371">
        <v>0</v>
      </c>
      <c r="CE371">
        <v>0</v>
      </c>
      <c r="CF371">
        <v>0</v>
      </c>
      <c r="CG371">
        <v>0</v>
      </c>
      <c r="CH371">
        <v>0</v>
      </c>
      <c r="CI371">
        <v>0</v>
      </c>
      <c r="CJ371">
        <v>0</v>
      </c>
      <c r="CK371">
        <v>0</v>
      </c>
      <c r="CL371">
        <v>0</v>
      </c>
      <c r="CM371">
        <v>0</v>
      </c>
      <c r="CN371">
        <f t="shared" si="5"/>
        <v>21</v>
      </c>
    </row>
    <row r="372" spans="1:92" x14ac:dyDescent="0.35">
      <c r="A372" t="s">
        <v>465</v>
      </c>
      <c r="B372" t="s">
        <v>382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1</v>
      </c>
      <c r="J372">
        <v>1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1</v>
      </c>
      <c r="W372">
        <v>1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0</v>
      </c>
      <c r="AT372">
        <v>1</v>
      </c>
      <c r="AU372">
        <v>0</v>
      </c>
      <c r="AV372">
        <v>0</v>
      </c>
      <c r="AW372">
        <v>0</v>
      </c>
      <c r="AX372">
        <v>0</v>
      </c>
      <c r="AY372">
        <v>1</v>
      </c>
      <c r="AZ372">
        <v>0</v>
      </c>
      <c r="BA372">
        <v>0</v>
      </c>
      <c r="BB372">
        <v>0</v>
      </c>
      <c r="BC372">
        <v>0</v>
      </c>
      <c r="BD372">
        <v>1</v>
      </c>
      <c r="BE372">
        <v>0</v>
      </c>
      <c r="BF372">
        <v>1</v>
      </c>
      <c r="BG372">
        <v>0</v>
      </c>
      <c r="BH372">
        <v>1</v>
      </c>
      <c r="BI372">
        <v>0</v>
      </c>
      <c r="BJ372">
        <v>0</v>
      </c>
      <c r="BK372">
        <v>0</v>
      </c>
      <c r="BL372">
        <v>0</v>
      </c>
      <c r="BM372">
        <v>1</v>
      </c>
      <c r="BN372">
        <v>0</v>
      </c>
      <c r="BO372">
        <v>1</v>
      </c>
      <c r="BP372">
        <v>0</v>
      </c>
      <c r="BQ372">
        <v>0</v>
      </c>
      <c r="BR372">
        <v>0</v>
      </c>
      <c r="BS372">
        <v>0</v>
      </c>
      <c r="BT372">
        <v>0</v>
      </c>
      <c r="BU372">
        <v>0</v>
      </c>
      <c r="BV372">
        <v>0</v>
      </c>
      <c r="BW372">
        <v>0</v>
      </c>
      <c r="BX372">
        <v>0</v>
      </c>
      <c r="BY372">
        <v>0</v>
      </c>
      <c r="BZ372">
        <v>0</v>
      </c>
      <c r="CA372">
        <v>0</v>
      </c>
      <c r="CB372">
        <v>0</v>
      </c>
      <c r="CC372">
        <v>0</v>
      </c>
      <c r="CD372">
        <v>0</v>
      </c>
      <c r="CE372">
        <v>0</v>
      </c>
      <c r="CF372">
        <v>0</v>
      </c>
      <c r="CG372">
        <v>0</v>
      </c>
      <c r="CH372">
        <v>0</v>
      </c>
      <c r="CI372">
        <v>0</v>
      </c>
      <c r="CJ372">
        <v>0</v>
      </c>
      <c r="CK372">
        <v>1</v>
      </c>
      <c r="CL372">
        <v>0</v>
      </c>
      <c r="CM372">
        <v>1</v>
      </c>
      <c r="CN372">
        <f t="shared" si="5"/>
        <v>13</v>
      </c>
    </row>
    <row r="373" spans="1:92" x14ac:dyDescent="0.35">
      <c r="A373" t="s">
        <v>466</v>
      </c>
      <c r="B373" t="s">
        <v>382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1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2</v>
      </c>
      <c r="U373">
        <v>0</v>
      </c>
      <c r="V373">
        <v>0</v>
      </c>
      <c r="W373">
        <v>1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1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1</v>
      </c>
      <c r="AO373">
        <v>0</v>
      </c>
      <c r="AP373">
        <v>0</v>
      </c>
      <c r="AQ373">
        <v>0</v>
      </c>
      <c r="AR373">
        <v>0</v>
      </c>
      <c r="AS373">
        <v>0</v>
      </c>
      <c r="AT373">
        <v>0</v>
      </c>
      <c r="AU373">
        <v>0</v>
      </c>
      <c r="AV373">
        <v>0</v>
      </c>
      <c r="AW373">
        <v>0</v>
      </c>
      <c r="AX373">
        <v>1</v>
      </c>
      <c r="AY373">
        <v>0</v>
      </c>
      <c r="AZ373">
        <v>1</v>
      </c>
      <c r="BA373">
        <v>0</v>
      </c>
      <c r="BB373">
        <v>0</v>
      </c>
      <c r="BC373">
        <v>0</v>
      </c>
      <c r="BD373">
        <v>0</v>
      </c>
      <c r="BE373">
        <v>0</v>
      </c>
      <c r="BF373">
        <v>0</v>
      </c>
      <c r="BG373">
        <v>0</v>
      </c>
      <c r="BH373">
        <v>2</v>
      </c>
      <c r="BI373">
        <v>0</v>
      </c>
      <c r="BJ373">
        <v>0</v>
      </c>
      <c r="BK373">
        <v>1</v>
      </c>
      <c r="BL373">
        <v>0</v>
      </c>
      <c r="BM373">
        <v>1</v>
      </c>
      <c r="BN373">
        <v>0</v>
      </c>
      <c r="BO373">
        <v>0</v>
      </c>
      <c r="BP373">
        <v>1</v>
      </c>
      <c r="BQ373">
        <v>0</v>
      </c>
      <c r="BR373">
        <v>0</v>
      </c>
      <c r="BS373">
        <v>0</v>
      </c>
      <c r="BT373">
        <v>0</v>
      </c>
      <c r="BU373">
        <v>0</v>
      </c>
      <c r="BV373">
        <v>0</v>
      </c>
      <c r="BW373">
        <v>0</v>
      </c>
      <c r="BX373">
        <v>0</v>
      </c>
      <c r="BY373">
        <v>0</v>
      </c>
      <c r="BZ373">
        <v>0</v>
      </c>
      <c r="CA373">
        <v>0</v>
      </c>
      <c r="CB373">
        <v>0</v>
      </c>
      <c r="CC373">
        <v>0</v>
      </c>
      <c r="CD373">
        <v>0</v>
      </c>
      <c r="CE373">
        <v>0</v>
      </c>
      <c r="CF373">
        <v>0</v>
      </c>
      <c r="CG373">
        <v>0</v>
      </c>
      <c r="CH373">
        <v>0</v>
      </c>
      <c r="CI373">
        <v>0</v>
      </c>
      <c r="CJ373">
        <v>0</v>
      </c>
      <c r="CK373">
        <v>0</v>
      </c>
      <c r="CL373">
        <v>0</v>
      </c>
      <c r="CM373">
        <v>0</v>
      </c>
      <c r="CN373">
        <f t="shared" si="5"/>
        <v>13</v>
      </c>
    </row>
    <row r="374" spans="1:92" x14ac:dyDescent="0.35">
      <c r="A374" t="s">
        <v>467</v>
      </c>
      <c r="B374" t="s">
        <v>382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1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3</v>
      </c>
      <c r="U374">
        <v>0</v>
      </c>
      <c r="V374">
        <v>0</v>
      </c>
      <c r="W374">
        <v>1</v>
      </c>
      <c r="X374">
        <v>0</v>
      </c>
      <c r="Y374">
        <v>1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1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0</v>
      </c>
      <c r="AS374">
        <v>0</v>
      </c>
      <c r="AT374">
        <v>0</v>
      </c>
      <c r="AU374">
        <v>0</v>
      </c>
      <c r="AV374">
        <v>0</v>
      </c>
      <c r="AW374">
        <v>0</v>
      </c>
      <c r="AX374">
        <v>1</v>
      </c>
      <c r="AY374">
        <v>0</v>
      </c>
      <c r="AZ374">
        <v>0</v>
      </c>
      <c r="BA374">
        <v>0</v>
      </c>
      <c r="BB374">
        <v>0</v>
      </c>
      <c r="BC374">
        <v>0</v>
      </c>
      <c r="BD374">
        <v>0</v>
      </c>
      <c r="BE374">
        <v>0</v>
      </c>
      <c r="BF374">
        <v>0</v>
      </c>
      <c r="BG374">
        <v>0</v>
      </c>
      <c r="BH374">
        <v>2</v>
      </c>
      <c r="BI374">
        <v>0</v>
      </c>
      <c r="BJ374">
        <v>0</v>
      </c>
      <c r="BK374">
        <v>0</v>
      </c>
      <c r="BL374">
        <v>0</v>
      </c>
      <c r="BM374">
        <v>1</v>
      </c>
      <c r="BN374">
        <v>0</v>
      </c>
      <c r="BO374">
        <v>0</v>
      </c>
      <c r="BP374">
        <v>1</v>
      </c>
      <c r="BQ374">
        <v>0</v>
      </c>
      <c r="BR374">
        <v>0</v>
      </c>
      <c r="BS374">
        <v>0</v>
      </c>
      <c r="BT374">
        <v>0</v>
      </c>
      <c r="BU374">
        <v>0</v>
      </c>
      <c r="BV374">
        <v>0</v>
      </c>
      <c r="BW374">
        <v>0</v>
      </c>
      <c r="BX374">
        <v>1</v>
      </c>
      <c r="BY374">
        <v>0</v>
      </c>
      <c r="BZ374">
        <v>0</v>
      </c>
      <c r="CA374">
        <v>0</v>
      </c>
      <c r="CB374">
        <v>0</v>
      </c>
      <c r="CC374">
        <v>0</v>
      </c>
      <c r="CD374">
        <v>0</v>
      </c>
      <c r="CE374">
        <v>0</v>
      </c>
      <c r="CF374">
        <v>0</v>
      </c>
      <c r="CG374">
        <v>0</v>
      </c>
      <c r="CH374">
        <v>0</v>
      </c>
      <c r="CI374">
        <v>0</v>
      </c>
      <c r="CJ374">
        <v>0</v>
      </c>
      <c r="CK374">
        <v>0</v>
      </c>
      <c r="CL374">
        <v>0</v>
      </c>
      <c r="CM374">
        <v>0</v>
      </c>
      <c r="CN374">
        <f t="shared" si="5"/>
        <v>13</v>
      </c>
    </row>
    <row r="375" spans="1:92" x14ac:dyDescent="0.35">
      <c r="A375" t="s">
        <v>468</v>
      </c>
      <c r="B375" t="s">
        <v>382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1</v>
      </c>
      <c r="M375">
        <v>0</v>
      </c>
      <c r="N375">
        <v>0</v>
      </c>
      <c r="O375">
        <v>0</v>
      </c>
      <c r="P375">
        <v>0</v>
      </c>
      <c r="Q375">
        <v>1</v>
      </c>
      <c r="R375">
        <v>0</v>
      </c>
      <c r="S375">
        <v>1</v>
      </c>
      <c r="T375">
        <v>0</v>
      </c>
      <c r="U375">
        <v>0</v>
      </c>
      <c r="V375">
        <v>0</v>
      </c>
      <c r="W375">
        <v>1</v>
      </c>
      <c r="X375">
        <v>0</v>
      </c>
      <c r="Y375">
        <v>0</v>
      </c>
      <c r="Z375">
        <v>0</v>
      </c>
      <c r="AA375">
        <v>0</v>
      </c>
      <c r="AB375">
        <v>1</v>
      </c>
      <c r="AC375">
        <v>0</v>
      </c>
      <c r="AD375">
        <v>2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2</v>
      </c>
      <c r="AM375">
        <v>1</v>
      </c>
      <c r="AN375">
        <v>0</v>
      </c>
      <c r="AO375">
        <v>0</v>
      </c>
      <c r="AP375">
        <v>0</v>
      </c>
      <c r="AQ375">
        <v>0</v>
      </c>
      <c r="AR375">
        <v>0</v>
      </c>
      <c r="AS375">
        <v>0</v>
      </c>
      <c r="AT375">
        <v>0</v>
      </c>
      <c r="AU375">
        <v>1</v>
      </c>
      <c r="AV375">
        <v>0</v>
      </c>
      <c r="AW375">
        <v>0</v>
      </c>
      <c r="AX375">
        <v>0</v>
      </c>
      <c r="AY375">
        <v>1</v>
      </c>
      <c r="AZ375">
        <v>0</v>
      </c>
      <c r="BA375">
        <v>0</v>
      </c>
      <c r="BB375">
        <v>0</v>
      </c>
      <c r="BC375">
        <v>0</v>
      </c>
      <c r="BD375">
        <v>0</v>
      </c>
      <c r="BE375">
        <v>0</v>
      </c>
      <c r="BF375">
        <v>0</v>
      </c>
      <c r="BG375">
        <v>0</v>
      </c>
      <c r="BH375">
        <v>1</v>
      </c>
      <c r="BI375">
        <v>1</v>
      </c>
      <c r="BJ375">
        <v>0</v>
      </c>
      <c r="BK375">
        <v>1</v>
      </c>
      <c r="BL375">
        <v>0</v>
      </c>
      <c r="BM375">
        <v>0</v>
      </c>
      <c r="BN375">
        <v>1</v>
      </c>
      <c r="BO375">
        <v>0</v>
      </c>
      <c r="BP375">
        <v>1</v>
      </c>
      <c r="BQ375">
        <v>0</v>
      </c>
      <c r="BR375">
        <v>2</v>
      </c>
      <c r="BS375">
        <v>0</v>
      </c>
      <c r="BT375">
        <v>0</v>
      </c>
      <c r="BU375">
        <v>0</v>
      </c>
      <c r="BV375">
        <v>0</v>
      </c>
      <c r="BW375">
        <v>0</v>
      </c>
      <c r="BX375">
        <v>0</v>
      </c>
      <c r="BY375">
        <v>0</v>
      </c>
      <c r="BZ375">
        <v>0</v>
      </c>
      <c r="CA375">
        <v>0</v>
      </c>
      <c r="CB375">
        <v>0</v>
      </c>
      <c r="CC375">
        <v>0</v>
      </c>
      <c r="CD375">
        <v>0</v>
      </c>
      <c r="CE375">
        <v>0</v>
      </c>
      <c r="CF375">
        <v>0</v>
      </c>
      <c r="CG375">
        <v>0</v>
      </c>
      <c r="CH375">
        <v>0</v>
      </c>
      <c r="CI375">
        <v>0</v>
      </c>
      <c r="CJ375">
        <v>0</v>
      </c>
      <c r="CK375">
        <v>1</v>
      </c>
      <c r="CL375">
        <v>0</v>
      </c>
      <c r="CM375">
        <v>1</v>
      </c>
      <c r="CN375">
        <f t="shared" si="5"/>
        <v>21</v>
      </c>
    </row>
    <row r="376" spans="1:92" x14ac:dyDescent="0.35">
      <c r="A376" t="s">
        <v>469</v>
      </c>
      <c r="B376" t="s">
        <v>382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1</v>
      </c>
      <c r="N376">
        <v>0</v>
      </c>
      <c r="O376">
        <v>0</v>
      </c>
      <c r="P376">
        <v>0</v>
      </c>
      <c r="Q376">
        <v>1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1</v>
      </c>
      <c r="X376">
        <v>0</v>
      </c>
      <c r="Y376">
        <v>1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0</v>
      </c>
      <c r="AR376">
        <v>0</v>
      </c>
      <c r="AS376">
        <v>0</v>
      </c>
      <c r="AT376">
        <v>0</v>
      </c>
      <c r="AU376">
        <v>0</v>
      </c>
      <c r="AV376">
        <v>0</v>
      </c>
      <c r="AW376">
        <v>0</v>
      </c>
      <c r="AX376">
        <v>0</v>
      </c>
      <c r="AY376">
        <v>1</v>
      </c>
      <c r="AZ376">
        <v>1</v>
      </c>
      <c r="BA376">
        <v>0</v>
      </c>
      <c r="BB376">
        <v>0</v>
      </c>
      <c r="BC376">
        <v>0</v>
      </c>
      <c r="BD376">
        <v>0</v>
      </c>
      <c r="BE376">
        <v>0</v>
      </c>
      <c r="BF376">
        <v>0</v>
      </c>
      <c r="BG376">
        <v>0</v>
      </c>
      <c r="BH376">
        <v>1</v>
      </c>
      <c r="BI376">
        <v>1</v>
      </c>
      <c r="BJ376">
        <v>0</v>
      </c>
      <c r="BK376">
        <v>0</v>
      </c>
      <c r="BL376">
        <v>0</v>
      </c>
      <c r="BM376">
        <v>0</v>
      </c>
      <c r="BN376">
        <v>1</v>
      </c>
      <c r="BO376">
        <v>0</v>
      </c>
      <c r="BP376">
        <v>0</v>
      </c>
      <c r="BQ376">
        <v>1</v>
      </c>
      <c r="BR376">
        <v>0</v>
      </c>
      <c r="BS376">
        <v>0</v>
      </c>
      <c r="BT376">
        <v>0</v>
      </c>
      <c r="BU376">
        <v>0</v>
      </c>
      <c r="BV376">
        <v>0</v>
      </c>
      <c r="BW376">
        <v>0</v>
      </c>
      <c r="BX376">
        <v>0</v>
      </c>
      <c r="BY376">
        <v>0</v>
      </c>
      <c r="BZ376">
        <v>0</v>
      </c>
      <c r="CA376">
        <v>0</v>
      </c>
      <c r="CB376">
        <v>0</v>
      </c>
      <c r="CC376">
        <v>0</v>
      </c>
      <c r="CD376">
        <v>0</v>
      </c>
      <c r="CE376">
        <v>0</v>
      </c>
      <c r="CF376">
        <v>0</v>
      </c>
      <c r="CG376">
        <v>0</v>
      </c>
      <c r="CH376">
        <v>0</v>
      </c>
      <c r="CI376">
        <v>0</v>
      </c>
      <c r="CJ376">
        <v>0</v>
      </c>
      <c r="CK376">
        <v>0</v>
      </c>
      <c r="CL376">
        <v>0</v>
      </c>
      <c r="CM376">
        <v>0</v>
      </c>
      <c r="CN376">
        <f t="shared" si="5"/>
        <v>10</v>
      </c>
    </row>
    <row r="377" spans="1:92" x14ac:dyDescent="0.35">
      <c r="A377" t="s">
        <v>470</v>
      </c>
      <c r="B377" t="s">
        <v>382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1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0</v>
      </c>
      <c r="AQ377">
        <v>0</v>
      </c>
      <c r="AR377">
        <v>1</v>
      </c>
      <c r="AS377">
        <v>0</v>
      </c>
      <c r="AT377">
        <v>0</v>
      </c>
      <c r="AU377">
        <v>0</v>
      </c>
      <c r="AV377">
        <v>0</v>
      </c>
      <c r="AW377">
        <v>0</v>
      </c>
      <c r="AX377">
        <v>1</v>
      </c>
      <c r="AY377">
        <v>0</v>
      </c>
      <c r="AZ377">
        <v>0</v>
      </c>
      <c r="BA377">
        <v>0</v>
      </c>
      <c r="BB377">
        <v>0</v>
      </c>
      <c r="BC377">
        <v>0</v>
      </c>
      <c r="BD377">
        <v>0</v>
      </c>
      <c r="BE377">
        <v>1</v>
      </c>
      <c r="BF377">
        <v>0</v>
      </c>
      <c r="BG377">
        <v>0</v>
      </c>
      <c r="BH377">
        <v>1</v>
      </c>
      <c r="BI377">
        <v>0</v>
      </c>
      <c r="BJ377">
        <v>0</v>
      </c>
      <c r="BK377">
        <v>0</v>
      </c>
      <c r="BL377">
        <v>0</v>
      </c>
      <c r="BM377">
        <v>1</v>
      </c>
      <c r="BN377">
        <v>0</v>
      </c>
      <c r="BO377">
        <v>0</v>
      </c>
      <c r="BP377">
        <v>0</v>
      </c>
      <c r="BQ377">
        <v>0</v>
      </c>
      <c r="BR377">
        <v>0</v>
      </c>
      <c r="BS377">
        <v>0</v>
      </c>
      <c r="BT377">
        <v>0</v>
      </c>
      <c r="BU377">
        <v>0</v>
      </c>
      <c r="BV377">
        <v>0</v>
      </c>
      <c r="BW377">
        <v>0</v>
      </c>
      <c r="BX377">
        <v>0</v>
      </c>
      <c r="BY377">
        <v>0</v>
      </c>
      <c r="BZ377">
        <v>0</v>
      </c>
      <c r="CA377">
        <v>0</v>
      </c>
      <c r="CB377">
        <v>0</v>
      </c>
      <c r="CC377">
        <v>1</v>
      </c>
      <c r="CD377">
        <v>0</v>
      </c>
      <c r="CE377">
        <v>0</v>
      </c>
      <c r="CF377">
        <v>0</v>
      </c>
      <c r="CG377">
        <v>0</v>
      </c>
      <c r="CH377">
        <v>0</v>
      </c>
      <c r="CI377">
        <v>0</v>
      </c>
      <c r="CJ377">
        <v>0</v>
      </c>
      <c r="CK377">
        <v>0</v>
      </c>
      <c r="CL377">
        <v>0</v>
      </c>
      <c r="CM377">
        <v>0</v>
      </c>
      <c r="CN377">
        <f t="shared" si="5"/>
        <v>7</v>
      </c>
    </row>
    <row r="378" spans="1:92" x14ac:dyDescent="0.35">
      <c r="A378" t="s">
        <v>471</v>
      </c>
      <c r="B378" t="s">
        <v>382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1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1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v>0</v>
      </c>
      <c r="AR378">
        <v>0</v>
      </c>
      <c r="AS378">
        <v>0</v>
      </c>
      <c r="AT378">
        <v>0</v>
      </c>
      <c r="AU378">
        <v>0</v>
      </c>
      <c r="AV378">
        <v>0</v>
      </c>
      <c r="AW378">
        <v>0</v>
      </c>
      <c r="AX378">
        <v>1</v>
      </c>
      <c r="AY378">
        <v>0</v>
      </c>
      <c r="AZ378">
        <v>0</v>
      </c>
      <c r="BA378">
        <v>0</v>
      </c>
      <c r="BB378">
        <v>1</v>
      </c>
      <c r="BC378">
        <v>0</v>
      </c>
      <c r="BD378">
        <v>0</v>
      </c>
      <c r="BE378">
        <v>0</v>
      </c>
      <c r="BF378">
        <v>0</v>
      </c>
      <c r="BG378">
        <v>0</v>
      </c>
      <c r="BH378">
        <v>2</v>
      </c>
      <c r="BI378">
        <v>0</v>
      </c>
      <c r="BJ378">
        <v>0</v>
      </c>
      <c r="BK378">
        <v>0</v>
      </c>
      <c r="BL378">
        <v>0</v>
      </c>
      <c r="BM378">
        <v>1</v>
      </c>
      <c r="BN378">
        <v>0</v>
      </c>
      <c r="BO378">
        <v>0</v>
      </c>
      <c r="BP378">
        <v>0</v>
      </c>
      <c r="BQ378">
        <v>0</v>
      </c>
      <c r="BR378">
        <v>0</v>
      </c>
      <c r="BS378">
        <v>0</v>
      </c>
      <c r="BT378">
        <v>0</v>
      </c>
      <c r="BU378">
        <v>0</v>
      </c>
      <c r="BV378">
        <v>0</v>
      </c>
      <c r="BW378">
        <v>0</v>
      </c>
      <c r="BX378">
        <v>0</v>
      </c>
      <c r="BY378">
        <v>0</v>
      </c>
      <c r="BZ378">
        <v>0</v>
      </c>
      <c r="CA378">
        <v>0</v>
      </c>
      <c r="CB378">
        <v>0</v>
      </c>
      <c r="CC378">
        <v>0</v>
      </c>
      <c r="CD378">
        <v>0</v>
      </c>
      <c r="CE378">
        <v>0</v>
      </c>
      <c r="CF378">
        <v>0</v>
      </c>
      <c r="CG378">
        <v>0</v>
      </c>
      <c r="CH378">
        <v>0</v>
      </c>
      <c r="CI378">
        <v>0</v>
      </c>
      <c r="CJ378">
        <v>0</v>
      </c>
      <c r="CK378">
        <v>0</v>
      </c>
      <c r="CL378">
        <v>0</v>
      </c>
      <c r="CM378">
        <v>1</v>
      </c>
      <c r="CN378">
        <f t="shared" si="5"/>
        <v>8</v>
      </c>
    </row>
    <row r="379" spans="1:92" x14ac:dyDescent="0.35">
      <c r="A379" t="s">
        <v>472</v>
      </c>
      <c r="B379" t="s">
        <v>382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1</v>
      </c>
      <c r="J379">
        <v>0</v>
      </c>
      <c r="K379">
        <v>0</v>
      </c>
      <c r="L379">
        <v>0</v>
      </c>
      <c r="M379">
        <v>1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2</v>
      </c>
      <c r="T379">
        <v>0</v>
      </c>
      <c r="U379">
        <v>0</v>
      </c>
      <c r="V379">
        <v>0</v>
      </c>
      <c r="W379">
        <v>1</v>
      </c>
      <c r="X379">
        <v>0</v>
      </c>
      <c r="Y379">
        <v>0</v>
      </c>
      <c r="Z379">
        <v>0</v>
      </c>
      <c r="AA379">
        <v>0</v>
      </c>
      <c r="AB379">
        <v>1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1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0</v>
      </c>
      <c r="AQ379">
        <v>0</v>
      </c>
      <c r="AR379">
        <v>1</v>
      </c>
      <c r="AS379">
        <v>4</v>
      </c>
      <c r="AT379">
        <v>0</v>
      </c>
      <c r="AU379">
        <v>0</v>
      </c>
      <c r="AV379">
        <v>0</v>
      </c>
      <c r="AW379">
        <v>0</v>
      </c>
      <c r="AX379">
        <v>0</v>
      </c>
      <c r="AY379">
        <v>1</v>
      </c>
      <c r="AZ379">
        <v>1</v>
      </c>
      <c r="BA379">
        <v>0</v>
      </c>
      <c r="BB379">
        <v>0</v>
      </c>
      <c r="BC379">
        <v>0</v>
      </c>
      <c r="BD379">
        <v>0</v>
      </c>
      <c r="BE379">
        <v>0</v>
      </c>
      <c r="BF379">
        <v>0</v>
      </c>
      <c r="BG379">
        <v>0</v>
      </c>
      <c r="BH379">
        <v>1</v>
      </c>
      <c r="BI379">
        <v>1</v>
      </c>
      <c r="BJ379">
        <v>0</v>
      </c>
      <c r="BK379">
        <v>0</v>
      </c>
      <c r="BL379">
        <v>0</v>
      </c>
      <c r="BM379">
        <v>1</v>
      </c>
      <c r="BN379">
        <v>0</v>
      </c>
      <c r="BO379">
        <v>0</v>
      </c>
      <c r="BP379">
        <v>1</v>
      </c>
      <c r="BQ379">
        <v>0</v>
      </c>
      <c r="BR379">
        <v>0</v>
      </c>
      <c r="BS379">
        <v>0</v>
      </c>
      <c r="BT379">
        <v>0</v>
      </c>
      <c r="BU379">
        <v>0</v>
      </c>
      <c r="BV379">
        <v>0</v>
      </c>
      <c r="BW379">
        <v>0</v>
      </c>
      <c r="BX379">
        <v>0</v>
      </c>
      <c r="BY379">
        <v>0</v>
      </c>
      <c r="BZ379">
        <v>1</v>
      </c>
      <c r="CA379">
        <v>0</v>
      </c>
      <c r="CB379">
        <v>0</v>
      </c>
      <c r="CC379">
        <v>0</v>
      </c>
      <c r="CD379">
        <v>0</v>
      </c>
      <c r="CE379">
        <v>0</v>
      </c>
      <c r="CF379">
        <v>0</v>
      </c>
      <c r="CG379">
        <v>0</v>
      </c>
      <c r="CH379">
        <v>0</v>
      </c>
      <c r="CI379">
        <v>0</v>
      </c>
      <c r="CJ379">
        <v>0</v>
      </c>
      <c r="CK379">
        <v>0</v>
      </c>
      <c r="CL379">
        <v>0</v>
      </c>
      <c r="CM379">
        <v>0</v>
      </c>
      <c r="CN379">
        <f t="shared" si="5"/>
        <v>19</v>
      </c>
    </row>
    <row r="380" spans="1:92" x14ac:dyDescent="0.35">
      <c r="A380" t="s">
        <v>473</v>
      </c>
      <c r="B380" t="s">
        <v>382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1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1</v>
      </c>
      <c r="X380">
        <v>0</v>
      </c>
      <c r="Y380">
        <v>1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1</v>
      </c>
      <c r="AO380">
        <v>0</v>
      </c>
      <c r="AP380">
        <v>0</v>
      </c>
      <c r="AQ380">
        <v>0</v>
      </c>
      <c r="AR380">
        <v>0</v>
      </c>
      <c r="AS380">
        <v>0</v>
      </c>
      <c r="AT380">
        <v>1</v>
      </c>
      <c r="AU380">
        <v>0</v>
      </c>
      <c r="AV380">
        <v>0</v>
      </c>
      <c r="AW380">
        <v>0</v>
      </c>
      <c r="AX380">
        <v>0</v>
      </c>
      <c r="AY380">
        <v>1</v>
      </c>
      <c r="AZ380">
        <v>0</v>
      </c>
      <c r="BA380">
        <v>0</v>
      </c>
      <c r="BB380">
        <v>0</v>
      </c>
      <c r="BC380">
        <v>0</v>
      </c>
      <c r="BD380">
        <v>0</v>
      </c>
      <c r="BE380">
        <v>0</v>
      </c>
      <c r="BF380">
        <v>0</v>
      </c>
      <c r="BG380">
        <v>0</v>
      </c>
      <c r="BH380">
        <v>1</v>
      </c>
      <c r="BI380">
        <v>1</v>
      </c>
      <c r="BJ380">
        <v>0</v>
      </c>
      <c r="BK380">
        <v>0</v>
      </c>
      <c r="BL380">
        <v>0</v>
      </c>
      <c r="BM380">
        <v>0</v>
      </c>
      <c r="BN380">
        <v>1</v>
      </c>
      <c r="BO380">
        <v>0</v>
      </c>
      <c r="BP380">
        <v>0</v>
      </c>
      <c r="BQ380">
        <v>0</v>
      </c>
      <c r="BR380">
        <v>0</v>
      </c>
      <c r="BS380">
        <v>0</v>
      </c>
      <c r="BT380">
        <v>0</v>
      </c>
      <c r="BU380">
        <v>0</v>
      </c>
      <c r="BV380">
        <v>0</v>
      </c>
      <c r="BW380">
        <v>0</v>
      </c>
      <c r="BX380">
        <v>0</v>
      </c>
      <c r="BY380">
        <v>0</v>
      </c>
      <c r="BZ380">
        <v>0</v>
      </c>
      <c r="CA380">
        <v>0</v>
      </c>
      <c r="CB380">
        <v>0</v>
      </c>
      <c r="CC380">
        <v>0</v>
      </c>
      <c r="CD380">
        <v>0</v>
      </c>
      <c r="CE380">
        <v>0</v>
      </c>
      <c r="CF380">
        <v>0</v>
      </c>
      <c r="CG380">
        <v>0</v>
      </c>
      <c r="CH380">
        <v>0</v>
      </c>
      <c r="CI380">
        <v>0</v>
      </c>
      <c r="CJ380">
        <v>0</v>
      </c>
      <c r="CK380">
        <v>0</v>
      </c>
      <c r="CL380">
        <v>0</v>
      </c>
      <c r="CM380">
        <v>0</v>
      </c>
      <c r="CN380">
        <f t="shared" si="5"/>
        <v>9</v>
      </c>
    </row>
    <row r="381" spans="1:92" x14ac:dyDescent="0.35">
      <c r="A381" t="s">
        <v>474</v>
      </c>
      <c r="B381" t="s">
        <v>382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1</v>
      </c>
      <c r="N381">
        <v>0</v>
      </c>
      <c r="O381">
        <v>0</v>
      </c>
      <c r="P381">
        <v>0</v>
      </c>
      <c r="Q381">
        <v>2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1</v>
      </c>
      <c r="X381">
        <v>0</v>
      </c>
      <c r="Y381">
        <v>0</v>
      </c>
      <c r="Z381">
        <v>0</v>
      </c>
      <c r="AA381">
        <v>0</v>
      </c>
      <c r="AB381">
        <v>1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2</v>
      </c>
      <c r="AN381">
        <v>0</v>
      </c>
      <c r="AO381">
        <v>0</v>
      </c>
      <c r="AP381">
        <v>0</v>
      </c>
      <c r="AQ381">
        <v>0</v>
      </c>
      <c r="AR381">
        <v>0</v>
      </c>
      <c r="AS381">
        <v>0</v>
      </c>
      <c r="AT381">
        <v>0</v>
      </c>
      <c r="AU381">
        <v>0</v>
      </c>
      <c r="AV381">
        <v>0</v>
      </c>
      <c r="AW381">
        <v>0</v>
      </c>
      <c r="AX381">
        <v>0</v>
      </c>
      <c r="AY381">
        <v>1</v>
      </c>
      <c r="AZ381">
        <v>0</v>
      </c>
      <c r="BA381">
        <v>0</v>
      </c>
      <c r="BB381">
        <v>0</v>
      </c>
      <c r="BC381">
        <v>0</v>
      </c>
      <c r="BD381">
        <v>0</v>
      </c>
      <c r="BE381">
        <v>0</v>
      </c>
      <c r="BF381">
        <v>0</v>
      </c>
      <c r="BG381">
        <v>0</v>
      </c>
      <c r="BH381">
        <v>1</v>
      </c>
      <c r="BI381">
        <v>0</v>
      </c>
      <c r="BJ381">
        <v>0</v>
      </c>
      <c r="BK381">
        <v>0</v>
      </c>
      <c r="BL381">
        <v>0</v>
      </c>
      <c r="BM381">
        <v>0</v>
      </c>
      <c r="BN381">
        <v>1</v>
      </c>
      <c r="BO381">
        <v>0</v>
      </c>
      <c r="BP381">
        <v>0</v>
      </c>
      <c r="BQ381">
        <v>0</v>
      </c>
      <c r="BR381">
        <v>0</v>
      </c>
      <c r="BS381">
        <v>0</v>
      </c>
      <c r="BT381">
        <v>0</v>
      </c>
      <c r="BU381">
        <v>0</v>
      </c>
      <c r="BV381">
        <v>0</v>
      </c>
      <c r="BW381">
        <v>0</v>
      </c>
      <c r="BX381">
        <v>0</v>
      </c>
      <c r="BY381">
        <v>0</v>
      </c>
      <c r="BZ381">
        <v>0</v>
      </c>
      <c r="CA381">
        <v>0</v>
      </c>
      <c r="CB381">
        <v>0</v>
      </c>
      <c r="CC381">
        <v>0</v>
      </c>
      <c r="CD381">
        <v>0</v>
      </c>
      <c r="CE381">
        <v>0</v>
      </c>
      <c r="CF381">
        <v>0</v>
      </c>
      <c r="CG381">
        <v>0</v>
      </c>
      <c r="CH381">
        <v>0</v>
      </c>
      <c r="CI381">
        <v>0</v>
      </c>
      <c r="CJ381">
        <v>0</v>
      </c>
      <c r="CK381">
        <v>0</v>
      </c>
      <c r="CL381">
        <v>0</v>
      </c>
      <c r="CM381">
        <v>0</v>
      </c>
      <c r="CN381">
        <f t="shared" si="5"/>
        <v>10</v>
      </c>
    </row>
    <row r="382" spans="1:92" x14ac:dyDescent="0.35">
      <c r="A382" t="s">
        <v>475</v>
      </c>
      <c r="B382" t="s">
        <v>382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1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1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0</v>
      </c>
      <c r="AQ382">
        <v>0</v>
      </c>
      <c r="AR382">
        <v>1</v>
      </c>
      <c r="AS382">
        <v>1</v>
      </c>
      <c r="AT382">
        <v>0</v>
      </c>
      <c r="AU382">
        <v>0</v>
      </c>
      <c r="AV382">
        <v>0</v>
      </c>
      <c r="AW382">
        <v>0</v>
      </c>
      <c r="AX382">
        <v>0</v>
      </c>
      <c r="AY382">
        <v>1</v>
      </c>
      <c r="AZ382">
        <v>1</v>
      </c>
      <c r="BA382">
        <v>0</v>
      </c>
      <c r="BB382">
        <v>0</v>
      </c>
      <c r="BC382">
        <v>0</v>
      </c>
      <c r="BD382">
        <v>1</v>
      </c>
      <c r="BE382">
        <v>0</v>
      </c>
      <c r="BF382">
        <v>0</v>
      </c>
      <c r="BG382">
        <v>0</v>
      </c>
      <c r="BH382">
        <v>1</v>
      </c>
      <c r="BI382">
        <v>0</v>
      </c>
      <c r="BJ382">
        <v>0</v>
      </c>
      <c r="BK382">
        <v>0</v>
      </c>
      <c r="BL382">
        <v>0</v>
      </c>
      <c r="BM382">
        <v>0</v>
      </c>
      <c r="BN382">
        <v>1</v>
      </c>
      <c r="BO382">
        <v>0</v>
      </c>
      <c r="BP382">
        <v>0</v>
      </c>
      <c r="BQ382">
        <v>1</v>
      </c>
      <c r="BR382">
        <v>0</v>
      </c>
      <c r="BS382">
        <v>0</v>
      </c>
      <c r="BT382">
        <v>0</v>
      </c>
      <c r="BU382">
        <v>0</v>
      </c>
      <c r="BV382">
        <v>0</v>
      </c>
      <c r="BW382">
        <v>0</v>
      </c>
      <c r="BX382">
        <v>0</v>
      </c>
      <c r="BY382">
        <v>0</v>
      </c>
      <c r="BZ382">
        <v>0</v>
      </c>
      <c r="CA382">
        <v>0</v>
      </c>
      <c r="CB382">
        <v>0</v>
      </c>
      <c r="CC382">
        <v>0</v>
      </c>
      <c r="CD382">
        <v>0</v>
      </c>
      <c r="CE382">
        <v>0</v>
      </c>
      <c r="CF382">
        <v>0</v>
      </c>
      <c r="CG382">
        <v>0</v>
      </c>
      <c r="CH382">
        <v>0</v>
      </c>
      <c r="CI382">
        <v>0</v>
      </c>
      <c r="CJ382">
        <v>0</v>
      </c>
      <c r="CK382">
        <v>0</v>
      </c>
      <c r="CL382">
        <v>0</v>
      </c>
      <c r="CM382">
        <v>0</v>
      </c>
      <c r="CN382">
        <f t="shared" si="5"/>
        <v>10</v>
      </c>
    </row>
    <row r="383" spans="1:92" x14ac:dyDescent="0.35">
      <c r="A383" t="s">
        <v>476</v>
      </c>
      <c r="B383" t="s">
        <v>382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1</v>
      </c>
      <c r="I383">
        <v>0</v>
      </c>
      <c r="J383">
        <v>0</v>
      </c>
      <c r="K383">
        <v>0</v>
      </c>
      <c r="L383">
        <v>0</v>
      </c>
      <c r="M383">
        <v>1</v>
      </c>
      <c r="N383">
        <v>0</v>
      </c>
      <c r="O383">
        <v>0</v>
      </c>
      <c r="P383">
        <v>0</v>
      </c>
      <c r="Q383">
        <v>1</v>
      </c>
      <c r="R383">
        <v>0</v>
      </c>
      <c r="S383">
        <v>0</v>
      </c>
      <c r="T383">
        <v>1</v>
      </c>
      <c r="U383">
        <v>0</v>
      </c>
      <c r="V383">
        <v>0</v>
      </c>
      <c r="W383">
        <v>1</v>
      </c>
      <c r="X383">
        <v>0</v>
      </c>
      <c r="Y383">
        <v>1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1</v>
      </c>
      <c r="AJ383">
        <v>0</v>
      </c>
      <c r="AK383">
        <v>0</v>
      </c>
      <c r="AL383">
        <v>2</v>
      </c>
      <c r="AM383">
        <v>0</v>
      </c>
      <c r="AN383">
        <v>0</v>
      </c>
      <c r="AO383">
        <v>0</v>
      </c>
      <c r="AP383">
        <v>0</v>
      </c>
      <c r="AQ383">
        <v>0</v>
      </c>
      <c r="AR383">
        <v>0</v>
      </c>
      <c r="AS383">
        <v>0</v>
      </c>
      <c r="AT383">
        <v>1</v>
      </c>
      <c r="AU383">
        <v>0</v>
      </c>
      <c r="AV383">
        <v>0</v>
      </c>
      <c r="AW383">
        <v>0</v>
      </c>
      <c r="AX383">
        <v>1</v>
      </c>
      <c r="AY383">
        <v>0</v>
      </c>
      <c r="AZ383">
        <v>1</v>
      </c>
      <c r="BA383">
        <v>0</v>
      </c>
      <c r="BB383">
        <v>0</v>
      </c>
      <c r="BC383">
        <v>0</v>
      </c>
      <c r="BD383">
        <v>0</v>
      </c>
      <c r="BE383">
        <v>0</v>
      </c>
      <c r="BF383">
        <v>0</v>
      </c>
      <c r="BG383">
        <v>0</v>
      </c>
      <c r="BH383">
        <v>2</v>
      </c>
      <c r="BI383">
        <v>0</v>
      </c>
      <c r="BJ383">
        <v>0</v>
      </c>
      <c r="BK383">
        <v>0</v>
      </c>
      <c r="BL383">
        <v>0</v>
      </c>
      <c r="BM383">
        <v>1</v>
      </c>
      <c r="BN383">
        <v>0</v>
      </c>
      <c r="BO383">
        <v>0</v>
      </c>
      <c r="BP383">
        <v>1</v>
      </c>
      <c r="BQ383">
        <v>0</v>
      </c>
      <c r="BR383">
        <v>0</v>
      </c>
      <c r="BS383">
        <v>0</v>
      </c>
      <c r="BT383">
        <v>0</v>
      </c>
      <c r="BU383">
        <v>0</v>
      </c>
      <c r="BV383">
        <v>0</v>
      </c>
      <c r="BW383">
        <v>0</v>
      </c>
      <c r="BX383">
        <v>0</v>
      </c>
      <c r="BY383">
        <v>0</v>
      </c>
      <c r="BZ383">
        <v>0</v>
      </c>
      <c r="CA383">
        <v>0</v>
      </c>
      <c r="CB383">
        <v>0</v>
      </c>
      <c r="CC383">
        <v>0</v>
      </c>
      <c r="CD383">
        <v>0</v>
      </c>
      <c r="CE383">
        <v>0</v>
      </c>
      <c r="CF383">
        <v>0</v>
      </c>
      <c r="CG383">
        <v>0</v>
      </c>
      <c r="CH383">
        <v>0</v>
      </c>
      <c r="CI383">
        <v>0</v>
      </c>
      <c r="CJ383">
        <v>0</v>
      </c>
      <c r="CK383">
        <v>1</v>
      </c>
      <c r="CL383">
        <v>0</v>
      </c>
      <c r="CM383">
        <v>0</v>
      </c>
      <c r="CN383">
        <f t="shared" si="5"/>
        <v>17</v>
      </c>
    </row>
    <row r="384" spans="1:92" x14ac:dyDescent="0.35">
      <c r="A384" t="s">
        <v>477</v>
      </c>
      <c r="B384" t="s">
        <v>382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1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3</v>
      </c>
      <c r="T384">
        <v>0</v>
      </c>
      <c r="U384">
        <v>0</v>
      </c>
      <c r="V384">
        <v>0</v>
      </c>
      <c r="W384">
        <v>1</v>
      </c>
      <c r="X384">
        <v>0</v>
      </c>
      <c r="Y384">
        <v>0</v>
      </c>
      <c r="Z384">
        <v>0</v>
      </c>
      <c r="AA384">
        <v>0</v>
      </c>
      <c r="AB384">
        <v>1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1</v>
      </c>
      <c r="AO384">
        <v>0</v>
      </c>
      <c r="AP384">
        <v>0</v>
      </c>
      <c r="AQ384">
        <v>0</v>
      </c>
      <c r="AR384">
        <v>0</v>
      </c>
      <c r="AS384">
        <v>1</v>
      </c>
      <c r="AT384">
        <v>1</v>
      </c>
      <c r="AU384">
        <v>0</v>
      </c>
      <c r="AV384">
        <v>0</v>
      </c>
      <c r="AW384">
        <v>0</v>
      </c>
      <c r="AX384">
        <v>1</v>
      </c>
      <c r="AY384">
        <v>1</v>
      </c>
      <c r="AZ384">
        <v>0</v>
      </c>
      <c r="BA384">
        <v>0</v>
      </c>
      <c r="BB384">
        <v>1</v>
      </c>
      <c r="BC384">
        <v>0</v>
      </c>
      <c r="BD384">
        <v>0</v>
      </c>
      <c r="BE384">
        <v>0</v>
      </c>
      <c r="BF384">
        <v>0</v>
      </c>
      <c r="BG384">
        <v>0</v>
      </c>
      <c r="BH384">
        <v>3</v>
      </c>
      <c r="BI384">
        <v>0</v>
      </c>
      <c r="BJ384">
        <v>0</v>
      </c>
      <c r="BK384">
        <v>0</v>
      </c>
      <c r="BL384">
        <v>0</v>
      </c>
      <c r="BM384">
        <v>0</v>
      </c>
      <c r="BN384">
        <v>0</v>
      </c>
      <c r="BO384">
        <v>0</v>
      </c>
      <c r="BP384">
        <v>1</v>
      </c>
      <c r="BQ384">
        <v>0</v>
      </c>
      <c r="BR384">
        <v>0</v>
      </c>
      <c r="BS384">
        <v>0</v>
      </c>
      <c r="BT384">
        <v>0</v>
      </c>
      <c r="BU384">
        <v>0</v>
      </c>
      <c r="BV384">
        <v>0</v>
      </c>
      <c r="BW384">
        <v>0</v>
      </c>
      <c r="BX384">
        <v>0</v>
      </c>
      <c r="BY384">
        <v>0</v>
      </c>
      <c r="BZ384">
        <v>0</v>
      </c>
      <c r="CA384">
        <v>0</v>
      </c>
      <c r="CB384">
        <v>0</v>
      </c>
      <c r="CC384">
        <v>0</v>
      </c>
      <c r="CD384">
        <v>0</v>
      </c>
      <c r="CE384">
        <v>0</v>
      </c>
      <c r="CF384">
        <v>0</v>
      </c>
      <c r="CG384">
        <v>1</v>
      </c>
      <c r="CH384">
        <v>0</v>
      </c>
      <c r="CI384">
        <v>0</v>
      </c>
      <c r="CJ384">
        <v>0</v>
      </c>
      <c r="CK384">
        <v>0</v>
      </c>
      <c r="CL384">
        <v>0</v>
      </c>
      <c r="CM384">
        <v>0</v>
      </c>
      <c r="CN384">
        <f t="shared" si="5"/>
        <v>17</v>
      </c>
    </row>
    <row r="385" spans="1:92" x14ac:dyDescent="0.35">
      <c r="A385" t="s">
        <v>478</v>
      </c>
      <c r="B385" t="s">
        <v>382</v>
      </c>
      <c r="C385">
        <v>0</v>
      </c>
      <c r="D385">
        <v>1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1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1</v>
      </c>
      <c r="V385">
        <v>1</v>
      </c>
      <c r="W385">
        <v>1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1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v>0</v>
      </c>
      <c r="AP385">
        <v>0</v>
      </c>
      <c r="AQ385">
        <v>0</v>
      </c>
      <c r="AR385">
        <v>0</v>
      </c>
      <c r="AS385">
        <v>0</v>
      </c>
      <c r="AT385">
        <v>1</v>
      </c>
      <c r="AU385">
        <v>0</v>
      </c>
      <c r="AV385">
        <v>0</v>
      </c>
      <c r="AW385">
        <v>0</v>
      </c>
      <c r="AX385">
        <v>0</v>
      </c>
      <c r="AY385">
        <v>1</v>
      </c>
      <c r="AZ385">
        <v>0</v>
      </c>
      <c r="BA385">
        <v>0</v>
      </c>
      <c r="BB385">
        <v>0</v>
      </c>
      <c r="BC385">
        <v>0</v>
      </c>
      <c r="BD385">
        <v>1</v>
      </c>
      <c r="BE385">
        <v>0</v>
      </c>
      <c r="BF385">
        <v>0</v>
      </c>
      <c r="BG385">
        <v>0</v>
      </c>
      <c r="BH385">
        <v>1</v>
      </c>
      <c r="BI385">
        <v>0</v>
      </c>
      <c r="BJ385">
        <v>0</v>
      </c>
      <c r="BK385">
        <v>0</v>
      </c>
      <c r="BL385">
        <v>0</v>
      </c>
      <c r="BM385">
        <v>0</v>
      </c>
      <c r="BN385">
        <v>1</v>
      </c>
      <c r="BO385">
        <v>0</v>
      </c>
      <c r="BP385">
        <v>0</v>
      </c>
      <c r="BQ385">
        <v>0</v>
      </c>
      <c r="BR385">
        <v>0</v>
      </c>
      <c r="BS385">
        <v>0</v>
      </c>
      <c r="BT385">
        <v>0</v>
      </c>
      <c r="BU385">
        <v>0</v>
      </c>
      <c r="BV385">
        <v>0</v>
      </c>
      <c r="BW385">
        <v>1</v>
      </c>
      <c r="BX385">
        <v>0</v>
      </c>
      <c r="BY385">
        <v>0</v>
      </c>
      <c r="BZ385">
        <v>0</v>
      </c>
      <c r="CA385">
        <v>0</v>
      </c>
      <c r="CB385">
        <v>0</v>
      </c>
      <c r="CC385">
        <v>0</v>
      </c>
      <c r="CD385">
        <v>0</v>
      </c>
      <c r="CE385">
        <v>0</v>
      </c>
      <c r="CF385">
        <v>0</v>
      </c>
      <c r="CG385">
        <v>0</v>
      </c>
      <c r="CH385">
        <v>0</v>
      </c>
      <c r="CI385">
        <v>1</v>
      </c>
      <c r="CJ385">
        <v>0</v>
      </c>
      <c r="CK385">
        <v>0</v>
      </c>
      <c r="CL385">
        <v>0</v>
      </c>
      <c r="CM385">
        <v>0</v>
      </c>
      <c r="CN385">
        <f t="shared" si="5"/>
        <v>13</v>
      </c>
    </row>
    <row r="386" spans="1:92" x14ac:dyDescent="0.35">
      <c r="A386" t="s">
        <v>479</v>
      </c>
      <c r="B386" t="s">
        <v>382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1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1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0</v>
      </c>
      <c r="AQ386">
        <v>0</v>
      </c>
      <c r="AR386">
        <v>0</v>
      </c>
      <c r="AS386">
        <v>0</v>
      </c>
      <c r="AT386">
        <v>0</v>
      </c>
      <c r="AU386">
        <v>0</v>
      </c>
      <c r="AV386">
        <v>0</v>
      </c>
      <c r="AW386">
        <v>0</v>
      </c>
      <c r="AX386">
        <v>1</v>
      </c>
      <c r="AY386">
        <v>0</v>
      </c>
      <c r="AZ386">
        <v>0</v>
      </c>
      <c r="BA386">
        <v>0</v>
      </c>
      <c r="BB386">
        <v>0</v>
      </c>
      <c r="BC386">
        <v>0</v>
      </c>
      <c r="BD386">
        <v>0</v>
      </c>
      <c r="BE386">
        <v>0</v>
      </c>
      <c r="BF386">
        <v>0</v>
      </c>
      <c r="BG386">
        <v>0</v>
      </c>
      <c r="BH386">
        <v>4</v>
      </c>
      <c r="BI386">
        <v>0</v>
      </c>
      <c r="BJ386">
        <v>0</v>
      </c>
      <c r="BK386">
        <v>1</v>
      </c>
      <c r="BL386">
        <v>0</v>
      </c>
      <c r="BM386">
        <v>1</v>
      </c>
      <c r="BN386">
        <v>0</v>
      </c>
      <c r="BO386">
        <v>0</v>
      </c>
      <c r="BP386">
        <v>1</v>
      </c>
      <c r="BQ386">
        <v>0</v>
      </c>
      <c r="BR386">
        <v>0</v>
      </c>
      <c r="BS386">
        <v>0</v>
      </c>
      <c r="BT386">
        <v>0</v>
      </c>
      <c r="BU386">
        <v>0</v>
      </c>
      <c r="BV386">
        <v>0</v>
      </c>
      <c r="BW386">
        <v>0</v>
      </c>
      <c r="BX386">
        <v>0</v>
      </c>
      <c r="BY386">
        <v>0</v>
      </c>
      <c r="BZ386">
        <v>0</v>
      </c>
      <c r="CA386">
        <v>0</v>
      </c>
      <c r="CB386">
        <v>0</v>
      </c>
      <c r="CC386">
        <v>0</v>
      </c>
      <c r="CD386">
        <v>0</v>
      </c>
      <c r="CE386">
        <v>0</v>
      </c>
      <c r="CF386">
        <v>0</v>
      </c>
      <c r="CG386">
        <v>0</v>
      </c>
      <c r="CH386">
        <v>0</v>
      </c>
      <c r="CI386">
        <v>0</v>
      </c>
      <c r="CJ386">
        <v>0</v>
      </c>
      <c r="CK386">
        <v>0</v>
      </c>
      <c r="CL386">
        <v>0</v>
      </c>
      <c r="CM386">
        <v>0</v>
      </c>
      <c r="CN386">
        <f t="shared" ref="CN386:CN431" si="6">SUM(C386:CM386)</f>
        <v>10</v>
      </c>
    </row>
    <row r="387" spans="1:92" x14ac:dyDescent="0.35">
      <c r="A387" t="s">
        <v>480</v>
      </c>
      <c r="B387" t="s">
        <v>382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1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0</v>
      </c>
      <c r="AQ387">
        <v>0</v>
      </c>
      <c r="AR387">
        <v>0</v>
      </c>
      <c r="AS387">
        <v>0</v>
      </c>
      <c r="AT387">
        <v>1</v>
      </c>
      <c r="AU387">
        <v>0</v>
      </c>
      <c r="AV387">
        <v>0</v>
      </c>
      <c r="AW387">
        <v>0</v>
      </c>
      <c r="AX387">
        <v>0</v>
      </c>
      <c r="AY387">
        <v>1</v>
      </c>
      <c r="AZ387">
        <v>0</v>
      </c>
      <c r="BA387">
        <v>0</v>
      </c>
      <c r="BB387">
        <v>0</v>
      </c>
      <c r="BC387">
        <v>0</v>
      </c>
      <c r="BD387">
        <v>1</v>
      </c>
      <c r="BE387">
        <v>0</v>
      </c>
      <c r="BF387">
        <v>0</v>
      </c>
      <c r="BG387">
        <v>0</v>
      </c>
      <c r="BH387">
        <v>2</v>
      </c>
      <c r="BI387">
        <v>0</v>
      </c>
      <c r="BJ387">
        <v>0</v>
      </c>
      <c r="BK387">
        <v>0</v>
      </c>
      <c r="BL387">
        <v>0</v>
      </c>
      <c r="BM387">
        <v>0</v>
      </c>
      <c r="BN387">
        <v>1</v>
      </c>
      <c r="BO387">
        <v>0</v>
      </c>
      <c r="BP387">
        <v>1</v>
      </c>
      <c r="BQ387">
        <v>0</v>
      </c>
      <c r="BR387">
        <v>0</v>
      </c>
      <c r="BS387">
        <v>0</v>
      </c>
      <c r="BT387">
        <v>0</v>
      </c>
      <c r="BU387">
        <v>0</v>
      </c>
      <c r="BV387">
        <v>0</v>
      </c>
      <c r="BW387">
        <v>0</v>
      </c>
      <c r="BX387">
        <v>0</v>
      </c>
      <c r="BY387">
        <v>0</v>
      </c>
      <c r="BZ387">
        <v>0</v>
      </c>
      <c r="CA387">
        <v>0</v>
      </c>
      <c r="CB387">
        <v>0</v>
      </c>
      <c r="CC387">
        <v>0</v>
      </c>
      <c r="CD387">
        <v>0</v>
      </c>
      <c r="CE387">
        <v>0</v>
      </c>
      <c r="CF387">
        <v>0</v>
      </c>
      <c r="CG387">
        <v>0</v>
      </c>
      <c r="CH387">
        <v>0</v>
      </c>
      <c r="CI387">
        <v>0</v>
      </c>
      <c r="CJ387">
        <v>0</v>
      </c>
      <c r="CK387">
        <v>0</v>
      </c>
      <c r="CL387">
        <v>0</v>
      </c>
      <c r="CM387">
        <v>0</v>
      </c>
      <c r="CN387">
        <f t="shared" si="6"/>
        <v>8</v>
      </c>
    </row>
    <row r="388" spans="1:92" x14ac:dyDescent="0.35">
      <c r="A388" t="s">
        <v>481</v>
      </c>
      <c r="B388" t="s">
        <v>382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2</v>
      </c>
      <c r="T388">
        <v>0</v>
      </c>
      <c r="U388">
        <v>0</v>
      </c>
      <c r="V388">
        <v>0</v>
      </c>
      <c r="W388">
        <v>1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0</v>
      </c>
      <c r="AQ388">
        <v>0</v>
      </c>
      <c r="AR388">
        <v>0</v>
      </c>
      <c r="AS388">
        <v>0</v>
      </c>
      <c r="AT388">
        <v>0</v>
      </c>
      <c r="AU388">
        <v>0</v>
      </c>
      <c r="AV388">
        <v>0</v>
      </c>
      <c r="AW388">
        <v>0</v>
      </c>
      <c r="AX388">
        <v>1</v>
      </c>
      <c r="AY388">
        <v>0</v>
      </c>
      <c r="AZ388">
        <v>0</v>
      </c>
      <c r="BA388">
        <v>0</v>
      </c>
      <c r="BB388">
        <v>0</v>
      </c>
      <c r="BC388">
        <v>0</v>
      </c>
      <c r="BD388">
        <v>0</v>
      </c>
      <c r="BE388">
        <v>0</v>
      </c>
      <c r="BF388">
        <v>0</v>
      </c>
      <c r="BG388">
        <v>0</v>
      </c>
      <c r="BH388">
        <v>2</v>
      </c>
      <c r="BI388">
        <v>0</v>
      </c>
      <c r="BJ388">
        <v>0</v>
      </c>
      <c r="BK388">
        <v>0</v>
      </c>
      <c r="BL388">
        <v>0</v>
      </c>
      <c r="BM388">
        <v>0</v>
      </c>
      <c r="BN388">
        <v>1</v>
      </c>
      <c r="BO388">
        <v>0</v>
      </c>
      <c r="BP388">
        <v>1</v>
      </c>
      <c r="BQ388">
        <v>0</v>
      </c>
      <c r="BR388">
        <v>0</v>
      </c>
      <c r="BS388">
        <v>0</v>
      </c>
      <c r="BT388">
        <v>0</v>
      </c>
      <c r="BU388">
        <v>0</v>
      </c>
      <c r="BV388">
        <v>0</v>
      </c>
      <c r="BW388">
        <v>0</v>
      </c>
      <c r="BX388">
        <v>0</v>
      </c>
      <c r="BY388">
        <v>0</v>
      </c>
      <c r="BZ388">
        <v>0</v>
      </c>
      <c r="CA388">
        <v>0</v>
      </c>
      <c r="CB388">
        <v>0</v>
      </c>
      <c r="CC388">
        <v>0</v>
      </c>
      <c r="CD388">
        <v>0</v>
      </c>
      <c r="CE388">
        <v>0</v>
      </c>
      <c r="CF388">
        <v>0</v>
      </c>
      <c r="CG388">
        <v>0</v>
      </c>
      <c r="CH388">
        <v>0</v>
      </c>
      <c r="CI388">
        <v>0</v>
      </c>
      <c r="CJ388">
        <v>0</v>
      </c>
      <c r="CK388">
        <v>0</v>
      </c>
      <c r="CL388">
        <v>0</v>
      </c>
      <c r="CM388">
        <v>0</v>
      </c>
      <c r="CN388">
        <f t="shared" si="6"/>
        <v>8</v>
      </c>
    </row>
    <row r="389" spans="1:92" x14ac:dyDescent="0.35">
      <c r="A389" t="s">
        <v>482</v>
      </c>
      <c r="B389" t="s">
        <v>382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1</v>
      </c>
      <c r="N389">
        <v>1</v>
      </c>
      <c r="O389">
        <v>0</v>
      </c>
      <c r="P389">
        <v>0</v>
      </c>
      <c r="Q389">
        <v>1</v>
      </c>
      <c r="R389">
        <v>0</v>
      </c>
      <c r="S389">
        <v>0</v>
      </c>
      <c r="T389">
        <v>1</v>
      </c>
      <c r="U389">
        <v>0</v>
      </c>
      <c r="V389">
        <v>0</v>
      </c>
      <c r="W389">
        <v>1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v>0</v>
      </c>
      <c r="AP389">
        <v>0</v>
      </c>
      <c r="AQ389">
        <v>0</v>
      </c>
      <c r="AR389">
        <v>0</v>
      </c>
      <c r="AS389">
        <v>0</v>
      </c>
      <c r="AT389">
        <v>0</v>
      </c>
      <c r="AU389">
        <v>0</v>
      </c>
      <c r="AV389">
        <v>0</v>
      </c>
      <c r="AW389">
        <v>0</v>
      </c>
      <c r="AX389">
        <v>1</v>
      </c>
      <c r="AY389">
        <v>0</v>
      </c>
      <c r="AZ389">
        <v>0</v>
      </c>
      <c r="BA389">
        <v>0</v>
      </c>
      <c r="BB389">
        <v>0</v>
      </c>
      <c r="BC389">
        <v>0</v>
      </c>
      <c r="BD389">
        <v>0</v>
      </c>
      <c r="BE389">
        <v>0</v>
      </c>
      <c r="BF389">
        <v>0</v>
      </c>
      <c r="BG389">
        <v>0</v>
      </c>
      <c r="BH389">
        <v>2</v>
      </c>
      <c r="BI389">
        <v>0</v>
      </c>
      <c r="BJ389">
        <v>0</v>
      </c>
      <c r="BK389">
        <v>0</v>
      </c>
      <c r="BL389">
        <v>0</v>
      </c>
      <c r="BM389">
        <v>0</v>
      </c>
      <c r="BN389">
        <v>1</v>
      </c>
      <c r="BO389">
        <v>0</v>
      </c>
      <c r="BP389">
        <v>1</v>
      </c>
      <c r="BQ389">
        <v>0</v>
      </c>
      <c r="BR389">
        <v>0</v>
      </c>
      <c r="BS389">
        <v>0</v>
      </c>
      <c r="BT389">
        <v>0</v>
      </c>
      <c r="BU389">
        <v>0</v>
      </c>
      <c r="BV389">
        <v>0</v>
      </c>
      <c r="BW389">
        <v>0</v>
      </c>
      <c r="BX389">
        <v>0</v>
      </c>
      <c r="BY389">
        <v>0</v>
      </c>
      <c r="BZ389">
        <v>0</v>
      </c>
      <c r="CA389">
        <v>0</v>
      </c>
      <c r="CB389">
        <v>1</v>
      </c>
      <c r="CC389">
        <v>0</v>
      </c>
      <c r="CD389">
        <v>0</v>
      </c>
      <c r="CE389">
        <v>0</v>
      </c>
      <c r="CF389">
        <v>0</v>
      </c>
      <c r="CG389">
        <v>0</v>
      </c>
      <c r="CH389">
        <v>0</v>
      </c>
      <c r="CI389">
        <v>0</v>
      </c>
      <c r="CJ389">
        <v>1</v>
      </c>
      <c r="CK389">
        <v>0</v>
      </c>
      <c r="CL389">
        <v>0</v>
      </c>
      <c r="CM389">
        <v>2</v>
      </c>
      <c r="CN389">
        <f t="shared" si="6"/>
        <v>14</v>
      </c>
    </row>
    <row r="390" spans="1:92" x14ac:dyDescent="0.35">
      <c r="A390" t="s">
        <v>483</v>
      </c>
      <c r="B390" t="s">
        <v>382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1</v>
      </c>
      <c r="N390">
        <v>0</v>
      </c>
      <c r="O390">
        <v>0</v>
      </c>
      <c r="P390">
        <v>0</v>
      </c>
      <c r="Q390">
        <v>1</v>
      </c>
      <c r="R390">
        <v>0</v>
      </c>
      <c r="S390">
        <v>2</v>
      </c>
      <c r="T390">
        <v>0</v>
      </c>
      <c r="U390">
        <v>0</v>
      </c>
      <c r="V390">
        <v>0</v>
      </c>
      <c r="W390">
        <v>1</v>
      </c>
      <c r="X390">
        <v>0</v>
      </c>
      <c r="Y390">
        <v>0</v>
      </c>
      <c r="Z390">
        <v>0</v>
      </c>
      <c r="AA390">
        <v>0</v>
      </c>
      <c r="AB390">
        <v>1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1</v>
      </c>
      <c r="AJ390">
        <v>0</v>
      </c>
      <c r="AK390">
        <v>0</v>
      </c>
      <c r="AL390">
        <v>1</v>
      </c>
      <c r="AM390">
        <v>0</v>
      </c>
      <c r="AN390">
        <v>0</v>
      </c>
      <c r="AO390">
        <v>0</v>
      </c>
      <c r="AP390">
        <v>0</v>
      </c>
      <c r="AQ390">
        <v>0</v>
      </c>
      <c r="AR390">
        <v>0</v>
      </c>
      <c r="AS390">
        <v>6</v>
      </c>
      <c r="AT390">
        <v>0</v>
      </c>
      <c r="AU390">
        <v>0</v>
      </c>
      <c r="AV390">
        <v>0</v>
      </c>
      <c r="AW390">
        <v>0</v>
      </c>
      <c r="AX390">
        <v>1</v>
      </c>
      <c r="AY390">
        <v>0</v>
      </c>
      <c r="AZ390">
        <v>0</v>
      </c>
      <c r="BA390">
        <v>0</v>
      </c>
      <c r="BB390">
        <v>0</v>
      </c>
      <c r="BC390">
        <v>0</v>
      </c>
      <c r="BD390">
        <v>0</v>
      </c>
      <c r="BE390">
        <v>0</v>
      </c>
      <c r="BF390">
        <v>0</v>
      </c>
      <c r="BG390">
        <v>0</v>
      </c>
      <c r="BH390">
        <v>2</v>
      </c>
      <c r="BI390">
        <v>0</v>
      </c>
      <c r="BJ390">
        <v>0</v>
      </c>
      <c r="BK390">
        <v>0</v>
      </c>
      <c r="BL390">
        <v>0</v>
      </c>
      <c r="BM390">
        <v>0</v>
      </c>
      <c r="BN390">
        <v>1</v>
      </c>
      <c r="BO390">
        <v>0</v>
      </c>
      <c r="BP390">
        <v>0</v>
      </c>
      <c r="BQ390">
        <v>0</v>
      </c>
      <c r="BR390">
        <v>0</v>
      </c>
      <c r="BS390">
        <v>0</v>
      </c>
      <c r="BT390">
        <v>0</v>
      </c>
      <c r="BU390">
        <v>1</v>
      </c>
      <c r="BV390">
        <v>0</v>
      </c>
      <c r="BW390">
        <v>0</v>
      </c>
      <c r="BX390">
        <v>0</v>
      </c>
      <c r="BY390">
        <v>0</v>
      </c>
      <c r="BZ390">
        <v>0</v>
      </c>
      <c r="CA390">
        <v>0</v>
      </c>
      <c r="CB390">
        <v>0</v>
      </c>
      <c r="CC390">
        <v>0</v>
      </c>
      <c r="CD390">
        <v>0</v>
      </c>
      <c r="CE390">
        <v>0</v>
      </c>
      <c r="CF390">
        <v>0</v>
      </c>
      <c r="CG390">
        <v>0</v>
      </c>
      <c r="CH390">
        <v>0</v>
      </c>
      <c r="CI390">
        <v>0</v>
      </c>
      <c r="CJ390">
        <v>0</v>
      </c>
      <c r="CK390">
        <v>0</v>
      </c>
      <c r="CL390">
        <v>0</v>
      </c>
      <c r="CM390">
        <v>0</v>
      </c>
      <c r="CN390">
        <f t="shared" si="6"/>
        <v>19</v>
      </c>
    </row>
    <row r="391" spans="1:92" x14ac:dyDescent="0.35">
      <c r="A391" t="s">
        <v>484</v>
      </c>
      <c r="B391" t="s">
        <v>382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1</v>
      </c>
      <c r="J391">
        <v>0</v>
      </c>
      <c r="K391">
        <v>1</v>
      </c>
      <c r="L391">
        <v>1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1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0</v>
      </c>
      <c r="AO391">
        <v>0</v>
      </c>
      <c r="AP391">
        <v>0</v>
      </c>
      <c r="AQ391">
        <v>0</v>
      </c>
      <c r="AR391">
        <v>0</v>
      </c>
      <c r="AS391">
        <v>0</v>
      </c>
      <c r="AT391">
        <v>0</v>
      </c>
      <c r="AU391">
        <v>0</v>
      </c>
      <c r="AV391">
        <v>0</v>
      </c>
      <c r="AW391">
        <v>0</v>
      </c>
      <c r="AX391">
        <v>1</v>
      </c>
      <c r="AY391">
        <v>0</v>
      </c>
      <c r="AZ391">
        <v>0</v>
      </c>
      <c r="BA391">
        <v>0</v>
      </c>
      <c r="BB391">
        <v>0</v>
      </c>
      <c r="BC391">
        <v>0</v>
      </c>
      <c r="BD391">
        <v>0</v>
      </c>
      <c r="BE391">
        <v>0</v>
      </c>
      <c r="BF391">
        <v>0</v>
      </c>
      <c r="BG391">
        <v>0</v>
      </c>
      <c r="BH391">
        <v>2</v>
      </c>
      <c r="BI391">
        <v>0</v>
      </c>
      <c r="BJ391">
        <v>0</v>
      </c>
      <c r="BK391">
        <v>0</v>
      </c>
      <c r="BL391">
        <v>0</v>
      </c>
      <c r="BM391">
        <v>1</v>
      </c>
      <c r="BN391">
        <v>0</v>
      </c>
      <c r="BO391">
        <v>0</v>
      </c>
      <c r="BP391">
        <v>0</v>
      </c>
      <c r="BQ391">
        <v>0</v>
      </c>
      <c r="BR391">
        <v>0</v>
      </c>
      <c r="BS391">
        <v>0</v>
      </c>
      <c r="BT391">
        <v>0</v>
      </c>
      <c r="BU391">
        <v>0</v>
      </c>
      <c r="BV391">
        <v>0</v>
      </c>
      <c r="BW391">
        <v>0</v>
      </c>
      <c r="BX391">
        <v>1</v>
      </c>
      <c r="BY391">
        <v>0</v>
      </c>
      <c r="BZ391">
        <v>0</v>
      </c>
      <c r="CA391">
        <v>0</v>
      </c>
      <c r="CB391">
        <v>0</v>
      </c>
      <c r="CC391">
        <v>0</v>
      </c>
      <c r="CD391">
        <v>0</v>
      </c>
      <c r="CE391">
        <v>0</v>
      </c>
      <c r="CF391">
        <v>0</v>
      </c>
      <c r="CG391">
        <v>0</v>
      </c>
      <c r="CH391">
        <v>0</v>
      </c>
      <c r="CI391">
        <v>0</v>
      </c>
      <c r="CJ391">
        <v>0</v>
      </c>
      <c r="CK391">
        <v>0</v>
      </c>
      <c r="CL391">
        <v>0</v>
      </c>
      <c r="CM391">
        <v>1</v>
      </c>
      <c r="CN391">
        <f t="shared" si="6"/>
        <v>10</v>
      </c>
    </row>
    <row r="392" spans="1:92" x14ac:dyDescent="0.35">
      <c r="A392" t="s">
        <v>485</v>
      </c>
      <c r="B392" t="s">
        <v>382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1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1</v>
      </c>
      <c r="AJ392">
        <v>0</v>
      </c>
      <c r="AK392">
        <v>0</v>
      </c>
      <c r="AL392">
        <v>0</v>
      </c>
      <c r="AM392">
        <v>2</v>
      </c>
      <c r="AN392">
        <v>1</v>
      </c>
      <c r="AO392">
        <v>0</v>
      </c>
      <c r="AP392">
        <v>0</v>
      </c>
      <c r="AQ392">
        <v>0</v>
      </c>
      <c r="AR392">
        <v>0</v>
      </c>
      <c r="AS392">
        <v>0</v>
      </c>
      <c r="AT392">
        <v>0</v>
      </c>
      <c r="AU392">
        <v>0</v>
      </c>
      <c r="AV392">
        <v>0</v>
      </c>
      <c r="AW392">
        <v>0</v>
      </c>
      <c r="AX392">
        <v>0</v>
      </c>
      <c r="AY392">
        <v>2</v>
      </c>
      <c r="AZ392">
        <v>0</v>
      </c>
      <c r="BA392">
        <v>0</v>
      </c>
      <c r="BB392">
        <v>1</v>
      </c>
      <c r="BC392">
        <v>0</v>
      </c>
      <c r="BD392">
        <v>0</v>
      </c>
      <c r="BE392">
        <v>0</v>
      </c>
      <c r="BF392">
        <v>0</v>
      </c>
      <c r="BG392">
        <v>0</v>
      </c>
      <c r="BH392">
        <v>2</v>
      </c>
      <c r="BI392">
        <v>0</v>
      </c>
      <c r="BJ392">
        <v>0</v>
      </c>
      <c r="BK392">
        <v>0</v>
      </c>
      <c r="BL392">
        <v>0</v>
      </c>
      <c r="BM392">
        <v>0</v>
      </c>
      <c r="BN392">
        <v>1</v>
      </c>
      <c r="BO392">
        <v>0</v>
      </c>
      <c r="BP392">
        <v>0</v>
      </c>
      <c r="BQ392">
        <v>0</v>
      </c>
      <c r="BR392">
        <v>0</v>
      </c>
      <c r="BS392">
        <v>0</v>
      </c>
      <c r="BT392">
        <v>0</v>
      </c>
      <c r="BU392">
        <v>2</v>
      </c>
      <c r="BV392">
        <v>0</v>
      </c>
      <c r="BW392">
        <v>0</v>
      </c>
      <c r="BX392">
        <v>0</v>
      </c>
      <c r="BY392">
        <v>0</v>
      </c>
      <c r="BZ392">
        <v>0</v>
      </c>
      <c r="CA392">
        <v>0</v>
      </c>
      <c r="CB392">
        <v>0</v>
      </c>
      <c r="CC392">
        <v>0</v>
      </c>
      <c r="CD392">
        <v>0</v>
      </c>
      <c r="CE392">
        <v>0</v>
      </c>
      <c r="CF392">
        <v>0</v>
      </c>
      <c r="CG392">
        <v>0</v>
      </c>
      <c r="CH392">
        <v>0</v>
      </c>
      <c r="CI392">
        <v>0</v>
      </c>
      <c r="CJ392">
        <v>0</v>
      </c>
      <c r="CK392">
        <v>0</v>
      </c>
      <c r="CL392">
        <v>0</v>
      </c>
      <c r="CM392">
        <v>0</v>
      </c>
      <c r="CN392">
        <f t="shared" si="6"/>
        <v>13</v>
      </c>
    </row>
    <row r="393" spans="1:92" x14ac:dyDescent="0.35">
      <c r="A393" t="s">
        <v>486</v>
      </c>
      <c r="B393" t="s">
        <v>382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1</v>
      </c>
      <c r="J393">
        <v>0</v>
      </c>
      <c r="K393">
        <v>0</v>
      </c>
      <c r="L393">
        <v>0</v>
      </c>
      <c r="M393">
        <v>1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3</v>
      </c>
      <c r="T393">
        <v>0</v>
      </c>
      <c r="U393">
        <v>0</v>
      </c>
      <c r="V393">
        <v>0</v>
      </c>
      <c r="W393">
        <v>1</v>
      </c>
      <c r="X393">
        <v>0</v>
      </c>
      <c r="Y393">
        <v>1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1</v>
      </c>
      <c r="AO393">
        <v>0</v>
      </c>
      <c r="AP393">
        <v>0</v>
      </c>
      <c r="AQ393">
        <v>0</v>
      </c>
      <c r="AR393">
        <v>0</v>
      </c>
      <c r="AS393">
        <v>0</v>
      </c>
      <c r="AT393">
        <v>0</v>
      </c>
      <c r="AU393">
        <v>0</v>
      </c>
      <c r="AV393">
        <v>0</v>
      </c>
      <c r="AW393">
        <v>0</v>
      </c>
      <c r="AX393">
        <v>0</v>
      </c>
      <c r="AY393">
        <v>2</v>
      </c>
      <c r="AZ393">
        <v>0</v>
      </c>
      <c r="BA393">
        <v>0</v>
      </c>
      <c r="BB393">
        <v>0</v>
      </c>
      <c r="BC393">
        <v>0</v>
      </c>
      <c r="BD393">
        <v>1</v>
      </c>
      <c r="BE393">
        <v>0</v>
      </c>
      <c r="BF393">
        <v>0</v>
      </c>
      <c r="BG393">
        <v>0</v>
      </c>
      <c r="BH393">
        <v>3</v>
      </c>
      <c r="BI393">
        <v>0</v>
      </c>
      <c r="BJ393">
        <v>0</v>
      </c>
      <c r="BK393">
        <v>0</v>
      </c>
      <c r="BL393">
        <v>0</v>
      </c>
      <c r="BM393">
        <v>0</v>
      </c>
      <c r="BN393">
        <v>1</v>
      </c>
      <c r="BO393">
        <v>0</v>
      </c>
      <c r="BP393">
        <v>1</v>
      </c>
      <c r="BQ393">
        <v>0</v>
      </c>
      <c r="BR393">
        <v>0</v>
      </c>
      <c r="BS393">
        <v>0</v>
      </c>
      <c r="BT393">
        <v>0</v>
      </c>
      <c r="BU393">
        <v>0</v>
      </c>
      <c r="BV393">
        <v>0</v>
      </c>
      <c r="BW393">
        <v>0</v>
      </c>
      <c r="BX393">
        <v>0</v>
      </c>
      <c r="BY393">
        <v>0</v>
      </c>
      <c r="BZ393">
        <v>0</v>
      </c>
      <c r="CA393">
        <v>1</v>
      </c>
      <c r="CB393">
        <v>1</v>
      </c>
      <c r="CC393">
        <v>0</v>
      </c>
      <c r="CD393">
        <v>0</v>
      </c>
      <c r="CE393">
        <v>0</v>
      </c>
      <c r="CF393">
        <v>0</v>
      </c>
      <c r="CG393">
        <v>0</v>
      </c>
      <c r="CH393">
        <v>0</v>
      </c>
      <c r="CI393">
        <v>0</v>
      </c>
      <c r="CJ393">
        <v>0</v>
      </c>
      <c r="CK393">
        <v>0</v>
      </c>
      <c r="CL393">
        <v>0</v>
      </c>
      <c r="CM393">
        <v>0</v>
      </c>
      <c r="CN393">
        <f t="shared" si="6"/>
        <v>18</v>
      </c>
    </row>
    <row r="394" spans="1:92" x14ac:dyDescent="0.35">
      <c r="A394" t="s">
        <v>487</v>
      </c>
      <c r="B394" t="s">
        <v>382</v>
      </c>
      <c r="C394">
        <v>0</v>
      </c>
      <c r="D394">
        <v>1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1</v>
      </c>
      <c r="N394">
        <v>0</v>
      </c>
      <c r="O394">
        <v>0</v>
      </c>
      <c r="P394">
        <v>0</v>
      </c>
      <c r="Q394">
        <v>1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1</v>
      </c>
      <c r="X394">
        <v>0</v>
      </c>
      <c r="Y394">
        <v>0</v>
      </c>
      <c r="Z394">
        <v>0</v>
      </c>
      <c r="AA394">
        <v>0</v>
      </c>
      <c r="AB394">
        <v>1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2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1</v>
      </c>
      <c r="AU394">
        <v>0</v>
      </c>
      <c r="AV394">
        <v>0</v>
      </c>
      <c r="AW394">
        <v>0</v>
      </c>
      <c r="AX394">
        <v>0</v>
      </c>
      <c r="AY394">
        <v>1</v>
      </c>
      <c r="AZ394">
        <v>0</v>
      </c>
      <c r="BA394">
        <v>0</v>
      </c>
      <c r="BB394">
        <v>0</v>
      </c>
      <c r="BC394">
        <v>0</v>
      </c>
      <c r="BD394">
        <v>1</v>
      </c>
      <c r="BE394">
        <v>0</v>
      </c>
      <c r="BF394">
        <v>0</v>
      </c>
      <c r="BG394">
        <v>0</v>
      </c>
      <c r="BH394">
        <v>1</v>
      </c>
      <c r="BI394">
        <v>0</v>
      </c>
      <c r="BJ394">
        <v>0</v>
      </c>
      <c r="BK394">
        <v>0</v>
      </c>
      <c r="BL394">
        <v>0</v>
      </c>
      <c r="BM394">
        <v>1</v>
      </c>
      <c r="BN394">
        <v>0</v>
      </c>
      <c r="BO394">
        <v>0</v>
      </c>
      <c r="BP394">
        <v>0</v>
      </c>
      <c r="BQ394">
        <v>0</v>
      </c>
      <c r="BR394">
        <v>0</v>
      </c>
      <c r="BS394">
        <v>0</v>
      </c>
      <c r="BT394">
        <v>0</v>
      </c>
      <c r="BU394">
        <v>0</v>
      </c>
      <c r="BV394">
        <v>1</v>
      </c>
      <c r="BW394">
        <v>0</v>
      </c>
      <c r="BX394">
        <v>0</v>
      </c>
      <c r="BY394">
        <v>0</v>
      </c>
      <c r="BZ394">
        <v>0</v>
      </c>
      <c r="CA394">
        <v>0</v>
      </c>
      <c r="CB394">
        <v>0</v>
      </c>
      <c r="CC394">
        <v>0</v>
      </c>
      <c r="CD394">
        <v>0</v>
      </c>
      <c r="CE394">
        <v>0</v>
      </c>
      <c r="CF394">
        <v>0</v>
      </c>
      <c r="CG394">
        <v>0</v>
      </c>
      <c r="CH394">
        <v>0</v>
      </c>
      <c r="CI394">
        <v>0</v>
      </c>
      <c r="CJ394">
        <v>0</v>
      </c>
      <c r="CK394">
        <v>0</v>
      </c>
      <c r="CL394">
        <v>0</v>
      </c>
      <c r="CM394">
        <v>0</v>
      </c>
      <c r="CN394">
        <f t="shared" si="6"/>
        <v>13</v>
      </c>
    </row>
    <row r="395" spans="1:92" x14ac:dyDescent="0.35">
      <c r="A395" t="s">
        <v>488</v>
      </c>
      <c r="B395" t="s">
        <v>382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1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v>0</v>
      </c>
      <c r="AV395">
        <v>0</v>
      </c>
      <c r="AW395">
        <v>0</v>
      </c>
      <c r="AX395">
        <v>0</v>
      </c>
      <c r="AY395">
        <v>1</v>
      </c>
      <c r="AZ395">
        <v>0</v>
      </c>
      <c r="BA395">
        <v>0</v>
      </c>
      <c r="BB395">
        <v>0</v>
      </c>
      <c r="BC395">
        <v>0</v>
      </c>
      <c r="BD395">
        <v>1</v>
      </c>
      <c r="BE395">
        <v>0</v>
      </c>
      <c r="BF395">
        <v>0</v>
      </c>
      <c r="BG395">
        <v>0</v>
      </c>
      <c r="BH395">
        <v>1</v>
      </c>
      <c r="BI395">
        <v>1</v>
      </c>
      <c r="BJ395">
        <v>0</v>
      </c>
      <c r="BK395">
        <v>0</v>
      </c>
      <c r="BL395">
        <v>0</v>
      </c>
      <c r="BM395">
        <v>0</v>
      </c>
      <c r="BN395">
        <v>0</v>
      </c>
      <c r="BO395">
        <v>1</v>
      </c>
      <c r="BP395">
        <v>0</v>
      </c>
      <c r="BQ395">
        <v>0</v>
      </c>
      <c r="BR395">
        <v>0</v>
      </c>
      <c r="BS395">
        <v>0</v>
      </c>
      <c r="BT395">
        <v>0</v>
      </c>
      <c r="BU395">
        <v>0</v>
      </c>
      <c r="BV395">
        <v>0</v>
      </c>
      <c r="BW395">
        <v>0</v>
      </c>
      <c r="BX395">
        <v>0</v>
      </c>
      <c r="BY395">
        <v>0</v>
      </c>
      <c r="BZ395">
        <v>0</v>
      </c>
      <c r="CA395">
        <v>0</v>
      </c>
      <c r="CB395">
        <v>0</v>
      </c>
      <c r="CC395">
        <v>0</v>
      </c>
      <c r="CD395">
        <v>0</v>
      </c>
      <c r="CE395">
        <v>0</v>
      </c>
      <c r="CF395">
        <v>0</v>
      </c>
      <c r="CG395">
        <v>0</v>
      </c>
      <c r="CH395">
        <v>0</v>
      </c>
      <c r="CI395">
        <v>0</v>
      </c>
      <c r="CJ395">
        <v>0</v>
      </c>
      <c r="CK395">
        <v>0</v>
      </c>
      <c r="CL395">
        <v>0</v>
      </c>
      <c r="CM395">
        <v>1</v>
      </c>
      <c r="CN395">
        <f t="shared" si="6"/>
        <v>7</v>
      </c>
    </row>
    <row r="396" spans="1:92" x14ac:dyDescent="0.35">
      <c r="A396" t="s">
        <v>489</v>
      </c>
      <c r="B396" t="s">
        <v>382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1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0</v>
      </c>
      <c r="AU396">
        <v>0</v>
      </c>
      <c r="AV396">
        <v>0</v>
      </c>
      <c r="AW396">
        <v>0</v>
      </c>
      <c r="AX396">
        <v>0</v>
      </c>
      <c r="AY396">
        <v>0</v>
      </c>
      <c r="AZ396">
        <v>1</v>
      </c>
      <c r="BA396">
        <v>2</v>
      </c>
      <c r="BB396">
        <v>1</v>
      </c>
      <c r="BC396">
        <v>0</v>
      </c>
      <c r="BD396">
        <v>0</v>
      </c>
      <c r="BE396">
        <v>0</v>
      </c>
      <c r="BF396">
        <v>0</v>
      </c>
      <c r="BG396">
        <v>0</v>
      </c>
      <c r="BH396">
        <v>1</v>
      </c>
      <c r="BI396">
        <v>0</v>
      </c>
      <c r="BJ396">
        <v>0</v>
      </c>
      <c r="BK396">
        <v>0</v>
      </c>
      <c r="BL396">
        <v>0</v>
      </c>
      <c r="BM396">
        <v>0</v>
      </c>
      <c r="BN396">
        <v>1</v>
      </c>
      <c r="BO396">
        <v>0</v>
      </c>
      <c r="BP396">
        <v>0</v>
      </c>
      <c r="BQ396">
        <v>0</v>
      </c>
      <c r="BR396">
        <v>1</v>
      </c>
      <c r="BS396">
        <v>0</v>
      </c>
      <c r="BT396">
        <v>0</v>
      </c>
      <c r="BU396">
        <v>0</v>
      </c>
      <c r="BV396">
        <v>1</v>
      </c>
      <c r="BW396">
        <v>0</v>
      </c>
      <c r="BX396">
        <v>0</v>
      </c>
      <c r="BY396">
        <v>0</v>
      </c>
      <c r="BZ396">
        <v>0</v>
      </c>
      <c r="CA396">
        <v>0</v>
      </c>
      <c r="CB396">
        <v>0</v>
      </c>
      <c r="CC396">
        <v>0</v>
      </c>
      <c r="CD396">
        <v>0</v>
      </c>
      <c r="CE396">
        <v>0</v>
      </c>
      <c r="CF396">
        <v>0</v>
      </c>
      <c r="CG396">
        <v>0</v>
      </c>
      <c r="CH396">
        <v>0</v>
      </c>
      <c r="CI396">
        <v>0</v>
      </c>
      <c r="CJ396">
        <v>0</v>
      </c>
      <c r="CK396">
        <v>0</v>
      </c>
      <c r="CL396">
        <v>0</v>
      </c>
      <c r="CM396">
        <v>0</v>
      </c>
      <c r="CN396">
        <f t="shared" si="6"/>
        <v>9</v>
      </c>
    </row>
    <row r="397" spans="1:92" x14ac:dyDescent="0.35">
      <c r="A397" t="s">
        <v>490</v>
      </c>
      <c r="B397" t="s">
        <v>382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1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3</v>
      </c>
      <c r="T397">
        <v>0</v>
      </c>
      <c r="U397">
        <v>0</v>
      </c>
      <c r="V397">
        <v>0</v>
      </c>
      <c r="W397">
        <v>1</v>
      </c>
      <c r="X397">
        <v>0</v>
      </c>
      <c r="Y397">
        <v>1</v>
      </c>
      <c r="Z397">
        <v>0</v>
      </c>
      <c r="AA397">
        <v>0</v>
      </c>
      <c r="AB397">
        <v>0</v>
      </c>
      <c r="AC397">
        <v>0</v>
      </c>
      <c r="AD397">
        <v>1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2</v>
      </c>
      <c r="AN397">
        <v>0</v>
      </c>
      <c r="AO397">
        <v>0</v>
      </c>
      <c r="AP397">
        <v>0</v>
      </c>
      <c r="AQ397">
        <v>0</v>
      </c>
      <c r="AR397">
        <v>0</v>
      </c>
      <c r="AS397">
        <v>0</v>
      </c>
      <c r="AT397">
        <v>1</v>
      </c>
      <c r="AU397">
        <v>0</v>
      </c>
      <c r="AV397">
        <v>0</v>
      </c>
      <c r="AW397">
        <v>0</v>
      </c>
      <c r="AX397">
        <v>0</v>
      </c>
      <c r="AY397">
        <v>2</v>
      </c>
      <c r="AZ397">
        <v>0</v>
      </c>
      <c r="BA397">
        <v>0</v>
      </c>
      <c r="BB397">
        <v>2</v>
      </c>
      <c r="BC397">
        <v>0</v>
      </c>
      <c r="BD397">
        <v>0</v>
      </c>
      <c r="BE397">
        <v>0</v>
      </c>
      <c r="BF397">
        <v>0</v>
      </c>
      <c r="BG397">
        <v>0</v>
      </c>
      <c r="BH397">
        <v>1</v>
      </c>
      <c r="BI397">
        <v>0</v>
      </c>
      <c r="BJ397">
        <v>1</v>
      </c>
      <c r="BK397">
        <v>0</v>
      </c>
      <c r="BL397">
        <v>0</v>
      </c>
      <c r="BM397">
        <v>0</v>
      </c>
      <c r="BN397">
        <v>1</v>
      </c>
      <c r="BO397">
        <v>0</v>
      </c>
      <c r="BP397">
        <v>0</v>
      </c>
      <c r="BQ397">
        <v>0</v>
      </c>
      <c r="BR397">
        <v>0</v>
      </c>
      <c r="BS397">
        <v>0</v>
      </c>
      <c r="BT397">
        <v>0</v>
      </c>
      <c r="BU397">
        <v>0</v>
      </c>
      <c r="BV397">
        <v>0</v>
      </c>
      <c r="BW397">
        <v>1</v>
      </c>
      <c r="BX397">
        <v>0</v>
      </c>
      <c r="BY397">
        <v>0</v>
      </c>
      <c r="BZ397">
        <v>0</v>
      </c>
      <c r="CA397">
        <v>0</v>
      </c>
      <c r="CB397">
        <v>0</v>
      </c>
      <c r="CC397">
        <v>0</v>
      </c>
      <c r="CD397">
        <v>0</v>
      </c>
      <c r="CE397">
        <v>0</v>
      </c>
      <c r="CF397">
        <v>0</v>
      </c>
      <c r="CG397">
        <v>0</v>
      </c>
      <c r="CH397">
        <v>0</v>
      </c>
      <c r="CI397">
        <v>0</v>
      </c>
      <c r="CJ397">
        <v>0</v>
      </c>
      <c r="CK397">
        <v>1</v>
      </c>
      <c r="CL397">
        <v>0</v>
      </c>
      <c r="CM397">
        <v>0</v>
      </c>
      <c r="CN397">
        <f t="shared" si="6"/>
        <v>19</v>
      </c>
    </row>
    <row r="398" spans="1:92" x14ac:dyDescent="0.35">
      <c r="A398" t="s">
        <v>491</v>
      </c>
      <c r="B398" t="s">
        <v>382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1</v>
      </c>
      <c r="N398">
        <v>0</v>
      </c>
      <c r="O398">
        <v>0</v>
      </c>
      <c r="P398">
        <v>0</v>
      </c>
      <c r="Q398">
        <v>1</v>
      </c>
      <c r="R398">
        <v>0</v>
      </c>
      <c r="S398">
        <v>0</v>
      </c>
      <c r="T398">
        <v>1</v>
      </c>
      <c r="U398">
        <v>0</v>
      </c>
      <c r="V398">
        <v>0</v>
      </c>
      <c r="W398">
        <v>1</v>
      </c>
      <c r="X398">
        <v>0</v>
      </c>
      <c r="Y398">
        <v>0</v>
      </c>
      <c r="Z398">
        <v>0</v>
      </c>
      <c r="AA398">
        <v>0</v>
      </c>
      <c r="AB398">
        <v>1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1</v>
      </c>
      <c r="AJ398">
        <v>0</v>
      </c>
      <c r="AK398">
        <v>0</v>
      </c>
      <c r="AL398">
        <v>1</v>
      </c>
      <c r="AM398">
        <v>0</v>
      </c>
      <c r="AN398">
        <v>1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1</v>
      </c>
      <c r="AU398">
        <v>0</v>
      </c>
      <c r="AV398">
        <v>0</v>
      </c>
      <c r="AW398">
        <v>0</v>
      </c>
      <c r="AX398">
        <v>1</v>
      </c>
      <c r="AY398">
        <v>0</v>
      </c>
      <c r="AZ398">
        <v>0</v>
      </c>
      <c r="BA398">
        <v>0</v>
      </c>
      <c r="BB398">
        <v>0</v>
      </c>
      <c r="BC398">
        <v>0</v>
      </c>
      <c r="BD398">
        <v>0</v>
      </c>
      <c r="BE398">
        <v>0</v>
      </c>
      <c r="BF398">
        <v>0</v>
      </c>
      <c r="BG398">
        <v>0</v>
      </c>
      <c r="BH398">
        <v>1</v>
      </c>
      <c r="BI398">
        <v>1</v>
      </c>
      <c r="BJ398">
        <v>0</v>
      </c>
      <c r="BK398">
        <v>0</v>
      </c>
      <c r="BL398">
        <v>0</v>
      </c>
      <c r="BM398">
        <v>1</v>
      </c>
      <c r="BN398">
        <v>0</v>
      </c>
      <c r="BO398">
        <v>0</v>
      </c>
      <c r="BP398">
        <v>0</v>
      </c>
      <c r="BQ398">
        <v>0</v>
      </c>
      <c r="BR398">
        <v>0</v>
      </c>
      <c r="BS398">
        <v>0</v>
      </c>
      <c r="BT398">
        <v>0</v>
      </c>
      <c r="BU398">
        <v>0</v>
      </c>
      <c r="BV398">
        <v>0</v>
      </c>
      <c r="BW398">
        <v>0</v>
      </c>
      <c r="BX398">
        <v>0</v>
      </c>
      <c r="BY398">
        <v>0</v>
      </c>
      <c r="BZ398">
        <v>0</v>
      </c>
      <c r="CA398">
        <v>0</v>
      </c>
      <c r="CB398">
        <v>0</v>
      </c>
      <c r="CC398">
        <v>0</v>
      </c>
      <c r="CD398">
        <v>0</v>
      </c>
      <c r="CE398">
        <v>0</v>
      </c>
      <c r="CF398">
        <v>0</v>
      </c>
      <c r="CG398">
        <v>0</v>
      </c>
      <c r="CH398">
        <v>0</v>
      </c>
      <c r="CI398">
        <v>0</v>
      </c>
      <c r="CJ398">
        <v>0</v>
      </c>
      <c r="CK398">
        <v>0</v>
      </c>
      <c r="CL398">
        <v>0</v>
      </c>
      <c r="CM398">
        <v>0</v>
      </c>
      <c r="CN398">
        <f t="shared" si="6"/>
        <v>13</v>
      </c>
    </row>
    <row r="399" spans="1:92" x14ac:dyDescent="0.35">
      <c r="A399" t="s">
        <v>492</v>
      </c>
      <c r="B399" t="s">
        <v>382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1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1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1</v>
      </c>
      <c r="AJ399">
        <v>0</v>
      </c>
      <c r="AK399">
        <v>0</v>
      </c>
      <c r="AL399">
        <v>2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1</v>
      </c>
      <c r="AU399">
        <v>0</v>
      </c>
      <c r="AV399">
        <v>0</v>
      </c>
      <c r="AW399">
        <v>1</v>
      </c>
      <c r="AX399">
        <v>0</v>
      </c>
      <c r="AY399">
        <v>0</v>
      </c>
      <c r="AZ399">
        <v>0</v>
      </c>
      <c r="BA399">
        <v>0</v>
      </c>
      <c r="BB399">
        <v>0</v>
      </c>
      <c r="BC399">
        <v>0</v>
      </c>
      <c r="BD399">
        <v>1</v>
      </c>
      <c r="BE399">
        <v>0</v>
      </c>
      <c r="BF399">
        <v>0</v>
      </c>
      <c r="BG399">
        <v>0</v>
      </c>
      <c r="BH399">
        <v>1</v>
      </c>
      <c r="BI399">
        <v>0</v>
      </c>
      <c r="BJ399">
        <v>0</v>
      </c>
      <c r="BK399">
        <v>0</v>
      </c>
      <c r="BL399">
        <v>0</v>
      </c>
      <c r="BM399">
        <v>0</v>
      </c>
      <c r="BN399">
        <v>1</v>
      </c>
      <c r="BO399">
        <v>0</v>
      </c>
      <c r="BP399">
        <v>1</v>
      </c>
      <c r="BQ399">
        <v>0</v>
      </c>
      <c r="BR399">
        <v>1</v>
      </c>
      <c r="BS399">
        <v>2</v>
      </c>
      <c r="BT399">
        <v>0</v>
      </c>
      <c r="BU399">
        <v>1</v>
      </c>
      <c r="BV399">
        <v>0</v>
      </c>
      <c r="BW399">
        <v>0</v>
      </c>
      <c r="BX399">
        <v>0</v>
      </c>
      <c r="BY399">
        <v>0</v>
      </c>
      <c r="BZ399">
        <v>1</v>
      </c>
      <c r="CA399">
        <v>0</v>
      </c>
      <c r="CB399">
        <v>0</v>
      </c>
      <c r="CC399">
        <v>0</v>
      </c>
      <c r="CD399">
        <v>0</v>
      </c>
      <c r="CE399">
        <v>0</v>
      </c>
      <c r="CF399">
        <v>0</v>
      </c>
      <c r="CG399">
        <v>0</v>
      </c>
      <c r="CH399">
        <v>0</v>
      </c>
      <c r="CI399">
        <v>0</v>
      </c>
      <c r="CJ399">
        <v>0</v>
      </c>
      <c r="CK399">
        <v>0</v>
      </c>
      <c r="CL399">
        <v>0</v>
      </c>
      <c r="CM399">
        <v>0</v>
      </c>
      <c r="CN399">
        <f t="shared" si="6"/>
        <v>16</v>
      </c>
    </row>
    <row r="400" spans="1:92" x14ac:dyDescent="0.35">
      <c r="A400" t="s">
        <v>493</v>
      </c>
      <c r="B400" t="s">
        <v>382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1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1</v>
      </c>
      <c r="X400">
        <v>0</v>
      </c>
      <c r="Y400">
        <v>1</v>
      </c>
      <c r="Z400">
        <v>0</v>
      </c>
      <c r="AA400">
        <v>0</v>
      </c>
      <c r="AB400">
        <v>0</v>
      </c>
      <c r="AC400">
        <v>0</v>
      </c>
      <c r="AD400">
        <v>1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1</v>
      </c>
      <c r="AS400">
        <v>2</v>
      </c>
      <c r="AT400">
        <v>0</v>
      </c>
      <c r="AU400">
        <v>1</v>
      </c>
      <c r="AV400">
        <v>0</v>
      </c>
      <c r="AW400">
        <v>0</v>
      </c>
      <c r="AX400">
        <v>1</v>
      </c>
      <c r="AY400">
        <v>0</v>
      </c>
      <c r="AZ400">
        <v>0</v>
      </c>
      <c r="BA400">
        <v>0</v>
      </c>
      <c r="BB400">
        <v>0</v>
      </c>
      <c r="BC400">
        <v>0</v>
      </c>
      <c r="BD400">
        <v>0</v>
      </c>
      <c r="BE400">
        <v>0</v>
      </c>
      <c r="BF400">
        <v>0</v>
      </c>
      <c r="BG400">
        <v>0</v>
      </c>
      <c r="BH400">
        <v>3</v>
      </c>
      <c r="BI400">
        <v>0</v>
      </c>
      <c r="BJ400">
        <v>0</v>
      </c>
      <c r="BK400">
        <v>0</v>
      </c>
      <c r="BL400">
        <v>0</v>
      </c>
      <c r="BM400">
        <v>1</v>
      </c>
      <c r="BN400">
        <v>0</v>
      </c>
      <c r="BO400">
        <v>0</v>
      </c>
      <c r="BP400">
        <v>1</v>
      </c>
      <c r="BQ400">
        <v>0</v>
      </c>
      <c r="BR400">
        <v>1</v>
      </c>
      <c r="BS400">
        <v>0</v>
      </c>
      <c r="BT400">
        <v>0</v>
      </c>
      <c r="BU400">
        <v>0</v>
      </c>
      <c r="BV400">
        <v>0</v>
      </c>
      <c r="BW400">
        <v>0</v>
      </c>
      <c r="BX400">
        <v>0</v>
      </c>
      <c r="BY400">
        <v>0</v>
      </c>
      <c r="BZ400">
        <v>0</v>
      </c>
      <c r="CA400">
        <v>0</v>
      </c>
      <c r="CB400">
        <v>0</v>
      </c>
      <c r="CC400">
        <v>0</v>
      </c>
      <c r="CD400">
        <v>0</v>
      </c>
      <c r="CE400">
        <v>0</v>
      </c>
      <c r="CF400">
        <v>0</v>
      </c>
      <c r="CG400">
        <v>0</v>
      </c>
      <c r="CH400">
        <v>0</v>
      </c>
      <c r="CI400">
        <v>0</v>
      </c>
      <c r="CJ400">
        <v>0</v>
      </c>
      <c r="CK400">
        <v>0</v>
      </c>
      <c r="CL400">
        <v>0</v>
      </c>
      <c r="CM400">
        <v>0</v>
      </c>
      <c r="CN400">
        <f t="shared" si="6"/>
        <v>15</v>
      </c>
    </row>
    <row r="401" spans="1:92" x14ac:dyDescent="0.35">
      <c r="A401" t="s">
        <v>494</v>
      </c>
      <c r="B401" t="s">
        <v>382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1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1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1</v>
      </c>
      <c r="AR401">
        <v>0</v>
      </c>
      <c r="AS401">
        <v>0</v>
      </c>
      <c r="AT401">
        <v>1</v>
      </c>
      <c r="AU401">
        <v>0</v>
      </c>
      <c r="AV401">
        <v>0</v>
      </c>
      <c r="AW401">
        <v>0</v>
      </c>
      <c r="AX401">
        <v>1</v>
      </c>
      <c r="AY401">
        <v>0</v>
      </c>
      <c r="AZ401">
        <v>0</v>
      </c>
      <c r="BA401">
        <v>0</v>
      </c>
      <c r="BB401">
        <v>1</v>
      </c>
      <c r="BC401">
        <v>0</v>
      </c>
      <c r="BD401">
        <v>0</v>
      </c>
      <c r="BE401">
        <v>0</v>
      </c>
      <c r="BF401">
        <v>0</v>
      </c>
      <c r="BG401">
        <v>0</v>
      </c>
      <c r="BH401">
        <v>3</v>
      </c>
      <c r="BI401">
        <v>0</v>
      </c>
      <c r="BJ401">
        <v>0</v>
      </c>
      <c r="BK401">
        <v>0</v>
      </c>
      <c r="BL401">
        <v>0</v>
      </c>
      <c r="BM401">
        <v>0</v>
      </c>
      <c r="BN401">
        <v>1</v>
      </c>
      <c r="BO401">
        <v>0</v>
      </c>
      <c r="BP401">
        <v>1</v>
      </c>
      <c r="BQ401">
        <v>0</v>
      </c>
      <c r="BR401">
        <v>0</v>
      </c>
      <c r="BS401">
        <v>0</v>
      </c>
      <c r="BT401">
        <v>0</v>
      </c>
      <c r="BU401">
        <v>0</v>
      </c>
      <c r="BV401">
        <v>0</v>
      </c>
      <c r="BW401">
        <v>0</v>
      </c>
      <c r="BX401">
        <v>0</v>
      </c>
      <c r="BY401">
        <v>0</v>
      </c>
      <c r="BZ401">
        <v>0</v>
      </c>
      <c r="CA401">
        <v>0</v>
      </c>
      <c r="CB401">
        <v>0</v>
      </c>
      <c r="CC401">
        <v>0</v>
      </c>
      <c r="CD401">
        <v>0</v>
      </c>
      <c r="CE401">
        <v>0</v>
      </c>
      <c r="CF401">
        <v>0</v>
      </c>
      <c r="CG401">
        <v>0</v>
      </c>
      <c r="CH401">
        <v>0</v>
      </c>
      <c r="CI401">
        <v>0</v>
      </c>
      <c r="CJ401">
        <v>0</v>
      </c>
      <c r="CK401">
        <v>0</v>
      </c>
      <c r="CL401">
        <v>0</v>
      </c>
      <c r="CM401">
        <v>0</v>
      </c>
      <c r="CN401">
        <f t="shared" si="6"/>
        <v>11</v>
      </c>
    </row>
    <row r="402" spans="1:92" x14ac:dyDescent="0.35">
      <c r="A402" t="s">
        <v>495</v>
      </c>
      <c r="B402" t="s">
        <v>382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1</v>
      </c>
      <c r="R402">
        <v>0</v>
      </c>
      <c r="S402">
        <v>1</v>
      </c>
      <c r="T402">
        <v>0</v>
      </c>
      <c r="U402">
        <v>0</v>
      </c>
      <c r="V402">
        <v>0</v>
      </c>
      <c r="W402">
        <v>1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1</v>
      </c>
      <c r="AM402">
        <v>0</v>
      </c>
      <c r="AN402">
        <v>0</v>
      </c>
      <c r="AO402">
        <v>0</v>
      </c>
      <c r="AP402">
        <v>0</v>
      </c>
      <c r="AQ402">
        <v>0</v>
      </c>
      <c r="AR402">
        <v>0</v>
      </c>
      <c r="AS402">
        <v>0</v>
      </c>
      <c r="AT402">
        <v>0</v>
      </c>
      <c r="AU402">
        <v>0</v>
      </c>
      <c r="AV402">
        <v>0</v>
      </c>
      <c r="AW402">
        <v>0</v>
      </c>
      <c r="AX402">
        <v>0</v>
      </c>
      <c r="AY402">
        <v>1</v>
      </c>
      <c r="AZ402">
        <v>0</v>
      </c>
      <c r="BA402">
        <v>0</v>
      </c>
      <c r="BB402">
        <v>0</v>
      </c>
      <c r="BC402">
        <v>0</v>
      </c>
      <c r="BD402">
        <v>0</v>
      </c>
      <c r="BE402">
        <v>0</v>
      </c>
      <c r="BF402">
        <v>0</v>
      </c>
      <c r="BG402">
        <v>0</v>
      </c>
      <c r="BH402">
        <v>3</v>
      </c>
      <c r="BI402">
        <v>0</v>
      </c>
      <c r="BJ402">
        <v>0</v>
      </c>
      <c r="BK402">
        <v>0</v>
      </c>
      <c r="BL402">
        <v>1</v>
      </c>
      <c r="BM402">
        <v>0</v>
      </c>
      <c r="BN402">
        <v>0</v>
      </c>
      <c r="BO402">
        <v>0</v>
      </c>
      <c r="BP402">
        <v>0</v>
      </c>
      <c r="BQ402">
        <v>0</v>
      </c>
      <c r="BR402">
        <v>0</v>
      </c>
      <c r="BS402">
        <v>0</v>
      </c>
      <c r="BT402">
        <v>0</v>
      </c>
      <c r="BU402">
        <v>0</v>
      </c>
      <c r="BV402">
        <v>0</v>
      </c>
      <c r="BW402">
        <v>0</v>
      </c>
      <c r="BX402">
        <v>0</v>
      </c>
      <c r="BY402">
        <v>0</v>
      </c>
      <c r="BZ402">
        <v>0</v>
      </c>
      <c r="CA402">
        <v>0</v>
      </c>
      <c r="CB402">
        <v>0</v>
      </c>
      <c r="CC402">
        <v>0</v>
      </c>
      <c r="CD402">
        <v>0</v>
      </c>
      <c r="CE402">
        <v>0</v>
      </c>
      <c r="CF402">
        <v>0</v>
      </c>
      <c r="CG402">
        <v>0</v>
      </c>
      <c r="CH402">
        <v>0</v>
      </c>
      <c r="CI402">
        <v>0</v>
      </c>
      <c r="CJ402">
        <v>0</v>
      </c>
      <c r="CK402">
        <v>0</v>
      </c>
      <c r="CL402">
        <v>0</v>
      </c>
      <c r="CM402">
        <v>0</v>
      </c>
      <c r="CN402">
        <f t="shared" si="6"/>
        <v>9</v>
      </c>
    </row>
    <row r="403" spans="1:92" x14ac:dyDescent="0.35">
      <c r="A403" t="s">
        <v>496</v>
      </c>
      <c r="B403" t="s">
        <v>382</v>
      </c>
      <c r="C403">
        <v>1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1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1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v>0</v>
      </c>
      <c r="AV403">
        <v>0</v>
      </c>
      <c r="AW403">
        <v>0</v>
      </c>
      <c r="AX403">
        <v>0</v>
      </c>
      <c r="AY403">
        <v>1</v>
      </c>
      <c r="AZ403">
        <v>0</v>
      </c>
      <c r="BA403">
        <v>0</v>
      </c>
      <c r="BB403">
        <v>0</v>
      </c>
      <c r="BC403">
        <v>0</v>
      </c>
      <c r="BD403">
        <v>0</v>
      </c>
      <c r="BE403">
        <v>0</v>
      </c>
      <c r="BF403">
        <v>0</v>
      </c>
      <c r="BG403">
        <v>0</v>
      </c>
      <c r="BH403">
        <v>3</v>
      </c>
      <c r="BI403">
        <v>0</v>
      </c>
      <c r="BJ403">
        <v>0</v>
      </c>
      <c r="BK403">
        <v>0</v>
      </c>
      <c r="BL403">
        <v>0</v>
      </c>
      <c r="BM403">
        <v>0</v>
      </c>
      <c r="BN403">
        <v>1</v>
      </c>
      <c r="BO403">
        <v>0</v>
      </c>
      <c r="BP403">
        <v>0</v>
      </c>
      <c r="BQ403">
        <v>0</v>
      </c>
      <c r="BR403">
        <v>0</v>
      </c>
      <c r="BS403">
        <v>0</v>
      </c>
      <c r="BT403">
        <v>0</v>
      </c>
      <c r="BU403">
        <v>0</v>
      </c>
      <c r="BV403">
        <v>0</v>
      </c>
      <c r="BW403">
        <v>0</v>
      </c>
      <c r="BX403">
        <v>0</v>
      </c>
      <c r="BY403">
        <v>0</v>
      </c>
      <c r="BZ403">
        <v>0</v>
      </c>
      <c r="CA403">
        <v>0</v>
      </c>
      <c r="CB403">
        <v>0</v>
      </c>
      <c r="CC403">
        <v>0</v>
      </c>
      <c r="CD403">
        <v>0</v>
      </c>
      <c r="CE403">
        <v>0</v>
      </c>
      <c r="CF403">
        <v>0</v>
      </c>
      <c r="CG403">
        <v>0</v>
      </c>
      <c r="CH403">
        <v>0</v>
      </c>
      <c r="CI403">
        <v>0</v>
      </c>
      <c r="CJ403">
        <v>0</v>
      </c>
      <c r="CK403">
        <v>0</v>
      </c>
      <c r="CL403">
        <v>0</v>
      </c>
      <c r="CM403">
        <v>0</v>
      </c>
      <c r="CN403">
        <f t="shared" si="6"/>
        <v>8</v>
      </c>
    </row>
    <row r="404" spans="1:92" x14ac:dyDescent="0.35">
      <c r="A404" t="s">
        <v>497</v>
      </c>
      <c r="B404" t="s">
        <v>382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1</v>
      </c>
      <c r="M404">
        <v>0</v>
      </c>
      <c r="N404">
        <v>0</v>
      </c>
      <c r="O404">
        <v>0</v>
      </c>
      <c r="P404">
        <v>0</v>
      </c>
      <c r="Q404">
        <v>3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1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1</v>
      </c>
      <c r="AJ404">
        <v>0</v>
      </c>
      <c r="AK404">
        <v>0</v>
      </c>
      <c r="AL404">
        <v>0</v>
      </c>
      <c r="AM404">
        <v>2</v>
      </c>
      <c r="AN404">
        <v>0</v>
      </c>
      <c r="AO404">
        <v>0</v>
      </c>
      <c r="AP404">
        <v>0</v>
      </c>
      <c r="AQ404">
        <v>0</v>
      </c>
      <c r="AR404">
        <v>1</v>
      </c>
      <c r="AS404">
        <v>1</v>
      </c>
      <c r="AT404">
        <v>0</v>
      </c>
      <c r="AU404">
        <v>0</v>
      </c>
      <c r="AV404">
        <v>0</v>
      </c>
      <c r="AW404">
        <v>0</v>
      </c>
      <c r="AX404">
        <v>0</v>
      </c>
      <c r="AY404">
        <v>1</v>
      </c>
      <c r="AZ404">
        <v>0</v>
      </c>
      <c r="BA404">
        <v>0</v>
      </c>
      <c r="BB404">
        <v>0</v>
      </c>
      <c r="BC404">
        <v>0</v>
      </c>
      <c r="BD404">
        <v>1</v>
      </c>
      <c r="BE404">
        <v>0</v>
      </c>
      <c r="BF404">
        <v>0</v>
      </c>
      <c r="BG404">
        <v>0</v>
      </c>
      <c r="BH404">
        <v>0</v>
      </c>
      <c r="BI404">
        <v>0</v>
      </c>
      <c r="BJ404">
        <v>0</v>
      </c>
      <c r="BK404">
        <v>0</v>
      </c>
      <c r="BL404">
        <v>0</v>
      </c>
      <c r="BM404">
        <v>0</v>
      </c>
      <c r="BN404">
        <v>0</v>
      </c>
      <c r="BO404">
        <v>0</v>
      </c>
      <c r="BP404">
        <v>0</v>
      </c>
      <c r="BQ404">
        <v>1</v>
      </c>
      <c r="BR404">
        <v>1</v>
      </c>
      <c r="BS404">
        <v>0</v>
      </c>
      <c r="BT404">
        <v>0</v>
      </c>
      <c r="BU404">
        <v>0</v>
      </c>
      <c r="BV404">
        <v>1</v>
      </c>
      <c r="BW404">
        <v>0</v>
      </c>
      <c r="BX404">
        <v>0</v>
      </c>
      <c r="BY404">
        <v>0</v>
      </c>
      <c r="BZ404">
        <v>0</v>
      </c>
      <c r="CA404">
        <v>0</v>
      </c>
      <c r="CB404">
        <v>0</v>
      </c>
      <c r="CC404">
        <v>0</v>
      </c>
      <c r="CD404">
        <v>1</v>
      </c>
      <c r="CE404">
        <v>0</v>
      </c>
      <c r="CF404">
        <v>0</v>
      </c>
      <c r="CG404">
        <v>0</v>
      </c>
      <c r="CH404">
        <v>0</v>
      </c>
      <c r="CI404">
        <v>0</v>
      </c>
      <c r="CJ404">
        <v>0</v>
      </c>
      <c r="CK404">
        <v>0</v>
      </c>
      <c r="CL404">
        <v>0</v>
      </c>
      <c r="CM404">
        <v>0</v>
      </c>
      <c r="CN404">
        <f t="shared" si="6"/>
        <v>16</v>
      </c>
    </row>
    <row r="405" spans="1:92" x14ac:dyDescent="0.35">
      <c r="A405" t="s">
        <v>498</v>
      </c>
      <c r="B405" t="s">
        <v>382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1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0</v>
      </c>
      <c r="AS405">
        <v>0</v>
      </c>
      <c r="AT405">
        <v>1</v>
      </c>
      <c r="AU405">
        <v>0</v>
      </c>
      <c r="AV405">
        <v>0</v>
      </c>
      <c r="AW405">
        <v>0</v>
      </c>
      <c r="AX405">
        <v>1</v>
      </c>
      <c r="AY405">
        <v>0</v>
      </c>
      <c r="AZ405">
        <v>0</v>
      </c>
      <c r="BA405">
        <v>0</v>
      </c>
      <c r="BB405">
        <v>0</v>
      </c>
      <c r="BC405">
        <v>0</v>
      </c>
      <c r="BD405">
        <v>0</v>
      </c>
      <c r="BE405">
        <v>0</v>
      </c>
      <c r="BF405">
        <v>0</v>
      </c>
      <c r="BG405">
        <v>0</v>
      </c>
      <c r="BH405">
        <v>1</v>
      </c>
      <c r="BI405">
        <v>0</v>
      </c>
      <c r="BJ405">
        <v>0</v>
      </c>
      <c r="BK405">
        <v>0</v>
      </c>
      <c r="BL405">
        <v>0</v>
      </c>
      <c r="BM405">
        <v>1</v>
      </c>
      <c r="BN405">
        <v>0</v>
      </c>
      <c r="BO405">
        <v>0</v>
      </c>
      <c r="BP405">
        <v>1</v>
      </c>
      <c r="BQ405">
        <v>0</v>
      </c>
      <c r="BR405">
        <v>0</v>
      </c>
      <c r="BS405">
        <v>0</v>
      </c>
      <c r="BT405">
        <v>0</v>
      </c>
      <c r="BU405">
        <v>0</v>
      </c>
      <c r="BV405">
        <v>0</v>
      </c>
      <c r="BW405">
        <v>0</v>
      </c>
      <c r="BX405">
        <v>0</v>
      </c>
      <c r="BY405">
        <v>0</v>
      </c>
      <c r="BZ405">
        <v>0</v>
      </c>
      <c r="CA405">
        <v>0</v>
      </c>
      <c r="CB405">
        <v>0</v>
      </c>
      <c r="CC405">
        <v>0</v>
      </c>
      <c r="CD405">
        <v>0</v>
      </c>
      <c r="CE405">
        <v>0</v>
      </c>
      <c r="CF405">
        <v>0</v>
      </c>
      <c r="CG405">
        <v>0</v>
      </c>
      <c r="CH405">
        <v>0</v>
      </c>
      <c r="CI405">
        <v>0</v>
      </c>
      <c r="CJ405">
        <v>0</v>
      </c>
      <c r="CK405">
        <v>0</v>
      </c>
      <c r="CL405">
        <v>0</v>
      </c>
      <c r="CM405">
        <v>0</v>
      </c>
      <c r="CN405">
        <f t="shared" si="6"/>
        <v>6</v>
      </c>
    </row>
    <row r="406" spans="1:92" x14ac:dyDescent="0.35">
      <c r="A406" t="s">
        <v>499</v>
      </c>
      <c r="B406" t="s">
        <v>382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1</v>
      </c>
      <c r="N406">
        <v>0</v>
      </c>
      <c r="O406">
        <v>0</v>
      </c>
      <c r="P406">
        <v>0</v>
      </c>
      <c r="Q406">
        <v>1</v>
      </c>
      <c r="R406">
        <v>0</v>
      </c>
      <c r="S406">
        <v>0</v>
      </c>
      <c r="T406">
        <v>2</v>
      </c>
      <c r="U406">
        <v>0</v>
      </c>
      <c r="V406">
        <v>0</v>
      </c>
      <c r="W406">
        <v>1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v>0</v>
      </c>
      <c r="AO406">
        <v>0</v>
      </c>
      <c r="AP406">
        <v>0</v>
      </c>
      <c r="AQ406">
        <v>0</v>
      </c>
      <c r="AR406">
        <v>0</v>
      </c>
      <c r="AS406">
        <v>0</v>
      </c>
      <c r="AT406">
        <v>0</v>
      </c>
      <c r="AU406">
        <v>0</v>
      </c>
      <c r="AV406">
        <v>0</v>
      </c>
      <c r="AW406">
        <v>0</v>
      </c>
      <c r="AX406">
        <v>0</v>
      </c>
      <c r="AY406">
        <v>1</v>
      </c>
      <c r="AZ406">
        <v>0</v>
      </c>
      <c r="BA406">
        <v>0</v>
      </c>
      <c r="BB406">
        <v>0</v>
      </c>
      <c r="BC406">
        <v>0</v>
      </c>
      <c r="BD406">
        <v>0</v>
      </c>
      <c r="BE406">
        <v>0</v>
      </c>
      <c r="BF406">
        <v>0</v>
      </c>
      <c r="BG406">
        <v>0</v>
      </c>
      <c r="BH406">
        <v>1</v>
      </c>
      <c r="BI406">
        <v>0</v>
      </c>
      <c r="BJ406">
        <v>0</v>
      </c>
      <c r="BK406">
        <v>0</v>
      </c>
      <c r="BL406">
        <v>0</v>
      </c>
      <c r="BM406">
        <v>0</v>
      </c>
      <c r="BN406">
        <v>0</v>
      </c>
      <c r="BO406">
        <v>1</v>
      </c>
      <c r="BP406">
        <v>0</v>
      </c>
      <c r="BQ406">
        <v>0</v>
      </c>
      <c r="BR406">
        <v>1</v>
      </c>
      <c r="BS406">
        <v>0</v>
      </c>
      <c r="BT406">
        <v>0</v>
      </c>
      <c r="BU406">
        <v>0</v>
      </c>
      <c r="BV406">
        <v>0</v>
      </c>
      <c r="BW406">
        <v>1</v>
      </c>
      <c r="BX406">
        <v>0</v>
      </c>
      <c r="BY406">
        <v>0</v>
      </c>
      <c r="BZ406">
        <v>0</v>
      </c>
      <c r="CA406">
        <v>0</v>
      </c>
      <c r="CB406">
        <v>1</v>
      </c>
      <c r="CC406">
        <v>0</v>
      </c>
      <c r="CD406">
        <v>0</v>
      </c>
      <c r="CE406">
        <v>0</v>
      </c>
      <c r="CF406">
        <v>0</v>
      </c>
      <c r="CG406">
        <v>0</v>
      </c>
      <c r="CH406">
        <v>0</v>
      </c>
      <c r="CI406">
        <v>0</v>
      </c>
      <c r="CJ406">
        <v>0</v>
      </c>
      <c r="CK406">
        <v>0</v>
      </c>
      <c r="CL406">
        <v>0</v>
      </c>
      <c r="CM406">
        <v>0</v>
      </c>
      <c r="CN406">
        <f t="shared" si="6"/>
        <v>11</v>
      </c>
    </row>
    <row r="407" spans="1:92" x14ac:dyDescent="0.35">
      <c r="A407" t="s">
        <v>500</v>
      </c>
      <c r="B407" t="s">
        <v>382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1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2</v>
      </c>
      <c r="R407">
        <v>0</v>
      </c>
      <c r="S407">
        <v>0</v>
      </c>
      <c r="T407">
        <v>1</v>
      </c>
      <c r="U407">
        <v>0</v>
      </c>
      <c r="V407">
        <v>0</v>
      </c>
      <c r="W407">
        <v>1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2</v>
      </c>
      <c r="AN407">
        <v>0</v>
      </c>
      <c r="AO407">
        <v>0</v>
      </c>
      <c r="AP407">
        <v>0</v>
      </c>
      <c r="AQ407">
        <v>0</v>
      </c>
      <c r="AR407">
        <v>0</v>
      </c>
      <c r="AS407">
        <v>0</v>
      </c>
      <c r="AT407">
        <v>0</v>
      </c>
      <c r="AU407">
        <v>0</v>
      </c>
      <c r="AV407">
        <v>0</v>
      </c>
      <c r="AW407">
        <v>0</v>
      </c>
      <c r="AX407">
        <v>0</v>
      </c>
      <c r="AY407">
        <v>1</v>
      </c>
      <c r="AZ407">
        <v>0</v>
      </c>
      <c r="BA407">
        <v>0</v>
      </c>
      <c r="BB407">
        <v>0</v>
      </c>
      <c r="BC407">
        <v>0</v>
      </c>
      <c r="BD407">
        <v>0</v>
      </c>
      <c r="BE407">
        <v>0</v>
      </c>
      <c r="BF407">
        <v>0</v>
      </c>
      <c r="BG407">
        <v>0</v>
      </c>
      <c r="BH407">
        <v>1</v>
      </c>
      <c r="BI407">
        <v>0</v>
      </c>
      <c r="BJ407">
        <v>0</v>
      </c>
      <c r="BK407">
        <v>0</v>
      </c>
      <c r="BL407">
        <v>0</v>
      </c>
      <c r="BM407">
        <v>0</v>
      </c>
      <c r="BN407">
        <v>1</v>
      </c>
      <c r="BO407">
        <v>0</v>
      </c>
      <c r="BP407">
        <v>0</v>
      </c>
      <c r="BQ407">
        <v>0</v>
      </c>
      <c r="BR407">
        <v>0</v>
      </c>
      <c r="BS407">
        <v>0</v>
      </c>
      <c r="BT407">
        <v>0</v>
      </c>
      <c r="BU407">
        <v>0</v>
      </c>
      <c r="BV407">
        <v>0</v>
      </c>
      <c r="BW407">
        <v>0</v>
      </c>
      <c r="BX407">
        <v>0</v>
      </c>
      <c r="BY407">
        <v>0</v>
      </c>
      <c r="BZ407">
        <v>0</v>
      </c>
      <c r="CA407">
        <v>0</v>
      </c>
      <c r="CB407">
        <v>0</v>
      </c>
      <c r="CC407">
        <v>0</v>
      </c>
      <c r="CD407">
        <v>1</v>
      </c>
      <c r="CE407">
        <v>0</v>
      </c>
      <c r="CF407">
        <v>0</v>
      </c>
      <c r="CG407">
        <v>0</v>
      </c>
      <c r="CH407">
        <v>0</v>
      </c>
      <c r="CI407">
        <v>0</v>
      </c>
      <c r="CJ407">
        <v>0</v>
      </c>
      <c r="CK407">
        <v>0</v>
      </c>
      <c r="CL407">
        <v>0</v>
      </c>
      <c r="CM407">
        <v>0</v>
      </c>
      <c r="CN407">
        <f t="shared" si="6"/>
        <v>11</v>
      </c>
    </row>
    <row r="408" spans="1:92" x14ac:dyDescent="0.35">
      <c r="A408" t="s">
        <v>501</v>
      </c>
      <c r="B408" t="s">
        <v>382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1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1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0</v>
      </c>
      <c r="AR408">
        <v>0</v>
      </c>
      <c r="AS408">
        <v>1</v>
      </c>
      <c r="AT408">
        <v>0</v>
      </c>
      <c r="AU408">
        <v>0</v>
      </c>
      <c r="AV408">
        <v>1</v>
      </c>
      <c r="AW408">
        <v>0</v>
      </c>
      <c r="AX408">
        <v>0</v>
      </c>
      <c r="AY408">
        <v>1</v>
      </c>
      <c r="AZ408">
        <v>0</v>
      </c>
      <c r="BA408">
        <v>0</v>
      </c>
      <c r="BB408">
        <v>0</v>
      </c>
      <c r="BC408">
        <v>0</v>
      </c>
      <c r="BD408">
        <v>0</v>
      </c>
      <c r="BE408">
        <v>0</v>
      </c>
      <c r="BF408">
        <v>0</v>
      </c>
      <c r="BG408">
        <v>0</v>
      </c>
      <c r="BH408">
        <v>1</v>
      </c>
      <c r="BI408">
        <v>0</v>
      </c>
      <c r="BJ408">
        <v>0</v>
      </c>
      <c r="BK408">
        <v>0</v>
      </c>
      <c r="BL408">
        <v>1</v>
      </c>
      <c r="BM408">
        <v>0</v>
      </c>
      <c r="BN408">
        <v>0</v>
      </c>
      <c r="BO408">
        <v>0</v>
      </c>
      <c r="BP408">
        <v>0</v>
      </c>
      <c r="BQ408">
        <v>0</v>
      </c>
      <c r="BR408">
        <v>0</v>
      </c>
      <c r="BS408">
        <v>0</v>
      </c>
      <c r="BT408">
        <v>0</v>
      </c>
      <c r="BU408">
        <v>0</v>
      </c>
      <c r="BV408">
        <v>0</v>
      </c>
      <c r="BW408">
        <v>0</v>
      </c>
      <c r="BX408">
        <v>0</v>
      </c>
      <c r="BY408">
        <v>0</v>
      </c>
      <c r="BZ408">
        <v>0</v>
      </c>
      <c r="CA408">
        <v>0</v>
      </c>
      <c r="CB408">
        <v>0</v>
      </c>
      <c r="CC408">
        <v>0</v>
      </c>
      <c r="CD408">
        <v>0</v>
      </c>
      <c r="CE408">
        <v>0</v>
      </c>
      <c r="CF408">
        <v>0</v>
      </c>
      <c r="CG408">
        <v>0</v>
      </c>
      <c r="CH408">
        <v>0</v>
      </c>
      <c r="CI408">
        <v>0</v>
      </c>
      <c r="CJ408">
        <v>0</v>
      </c>
      <c r="CK408">
        <v>0</v>
      </c>
      <c r="CL408">
        <v>0</v>
      </c>
      <c r="CM408">
        <v>0</v>
      </c>
      <c r="CN408">
        <f t="shared" si="6"/>
        <v>7</v>
      </c>
    </row>
    <row r="409" spans="1:92" x14ac:dyDescent="0.35">
      <c r="A409" t="s">
        <v>502</v>
      </c>
      <c r="B409" t="s">
        <v>382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1</v>
      </c>
      <c r="M409">
        <v>0</v>
      </c>
      <c r="N409">
        <v>0</v>
      </c>
      <c r="O409">
        <v>0</v>
      </c>
      <c r="P409">
        <v>0</v>
      </c>
      <c r="Q409">
        <v>2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1</v>
      </c>
      <c r="Y409">
        <v>1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2</v>
      </c>
      <c r="AM409">
        <v>0</v>
      </c>
      <c r="AN409">
        <v>0</v>
      </c>
      <c r="AO409">
        <v>0</v>
      </c>
      <c r="AP409">
        <v>0</v>
      </c>
      <c r="AQ409">
        <v>0</v>
      </c>
      <c r="AR409">
        <v>0</v>
      </c>
      <c r="AS409">
        <v>0</v>
      </c>
      <c r="AT409">
        <v>1</v>
      </c>
      <c r="AU409">
        <v>0</v>
      </c>
      <c r="AV409">
        <v>0</v>
      </c>
      <c r="AW409">
        <v>0</v>
      </c>
      <c r="AX409">
        <v>0</v>
      </c>
      <c r="AY409">
        <v>1</v>
      </c>
      <c r="AZ409">
        <v>0</v>
      </c>
      <c r="BA409">
        <v>0</v>
      </c>
      <c r="BB409">
        <v>0</v>
      </c>
      <c r="BC409">
        <v>0</v>
      </c>
      <c r="BD409">
        <v>0</v>
      </c>
      <c r="BE409">
        <v>0</v>
      </c>
      <c r="BF409">
        <v>0</v>
      </c>
      <c r="BG409">
        <v>0</v>
      </c>
      <c r="BH409">
        <v>1</v>
      </c>
      <c r="BI409">
        <v>0</v>
      </c>
      <c r="BJ409">
        <v>0</v>
      </c>
      <c r="BK409">
        <v>0</v>
      </c>
      <c r="BL409">
        <v>0</v>
      </c>
      <c r="BM409">
        <v>1</v>
      </c>
      <c r="BN409">
        <v>0</v>
      </c>
      <c r="BO409">
        <v>0</v>
      </c>
      <c r="BP409">
        <v>0</v>
      </c>
      <c r="BQ409">
        <v>1</v>
      </c>
      <c r="BR409">
        <v>0</v>
      </c>
      <c r="BS409">
        <v>0</v>
      </c>
      <c r="BT409">
        <v>0</v>
      </c>
      <c r="BU409">
        <v>0</v>
      </c>
      <c r="BV409">
        <v>0</v>
      </c>
      <c r="BW409">
        <v>0</v>
      </c>
      <c r="BX409">
        <v>0</v>
      </c>
      <c r="BY409">
        <v>0</v>
      </c>
      <c r="BZ409">
        <v>0</v>
      </c>
      <c r="CA409">
        <v>0</v>
      </c>
      <c r="CB409">
        <v>0</v>
      </c>
      <c r="CC409">
        <v>0</v>
      </c>
      <c r="CD409">
        <v>0</v>
      </c>
      <c r="CE409">
        <v>0</v>
      </c>
      <c r="CF409">
        <v>0</v>
      </c>
      <c r="CG409">
        <v>0</v>
      </c>
      <c r="CH409">
        <v>0</v>
      </c>
      <c r="CI409">
        <v>0</v>
      </c>
      <c r="CJ409">
        <v>0</v>
      </c>
      <c r="CK409">
        <v>0</v>
      </c>
      <c r="CL409">
        <v>0</v>
      </c>
      <c r="CM409">
        <v>1</v>
      </c>
      <c r="CN409">
        <f t="shared" si="6"/>
        <v>13</v>
      </c>
    </row>
    <row r="410" spans="1:92" x14ac:dyDescent="0.35">
      <c r="A410" t="s">
        <v>503</v>
      </c>
      <c r="B410" t="s">
        <v>382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1</v>
      </c>
      <c r="N410">
        <v>1</v>
      </c>
      <c r="O410">
        <v>0</v>
      </c>
      <c r="P410">
        <v>0</v>
      </c>
      <c r="Q410">
        <v>0</v>
      </c>
      <c r="R410">
        <v>0</v>
      </c>
      <c r="S410">
        <v>1</v>
      </c>
      <c r="T410">
        <v>0</v>
      </c>
      <c r="U410">
        <v>1</v>
      </c>
      <c r="V410">
        <v>0</v>
      </c>
      <c r="W410">
        <v>1</v>
      </c>
      <c r="X410">
        <v>0</v>
      </c>
      <c r="Y410">
        <v>0</v>
      </c>
      <c r="Z410">
        <v>0</v>
      </c>
      <c r="AA410">
        <v>0</v>
      </c>
      <c r="AB410">
        <v>1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v>1</v>
      </c>
      <c r="AO410">
        <v>0</v>
      </c>
      <c r="AP410">
        <v>0</v>
      </c>
      <c r="AQ410">
        <v>0</v>
      </c>
      <c r="AR410">
        <v>0</v>
      </c>
      <c r="AS410">
        <v>0</v>
      </c>
      <c r="AT410">
        <v>0</v>
      </c>
      <c r="AU410">
        <v>0</v>
      </c>
      <c r="AV410">
        <v>0</v>
      </c>
      <c r="AW410">
        <v>0</v>
      </c>
      <c r="AX410">
        <v>0</v>
      </c>
      <c r="AY410">
        <v>1</v>
      </c>
      <c r="AZ410">
        <v>0</v>
      </c>
      <c r="BA410">
        <v>0</v>
      </c>
      <c r="BB410">
        <v>1</v>
      </c>
      <c r="BC410">
        <v>0</v>
      </c>
      <c r="BD410">
        <v>0</v>
      </c>
      <c r="BE410">
        <v>0</v>
      </c>
      <c r="BF410">
        <v>0</v>
      </c>
      <c r="BG410">
        <v>0</v>
      </c>
      <c r="BH410">
        <v>1</v>
      </c>
      <c r="BI410">
        <v>1</v>
      </c>
      <c r="BJ410">
        <v>0</v>
      </c>
      <c r="BK410">
        <v>0</v>
      </c>
      <c r="BL410">
        <v>0</v>
      </c>
      <c r="BM410">
        <v>0</v>
      </c>
      <c r="BN410">
        <v>2</v>
      </c>
      <c r="BO410">
        <v>0</v>
      </c>
      <c r="BP410">
        <v>0</v>
      </c>
      <c r="BQ410">
        <v>1</v>
      </c>
      <c r="BR410">
        <v>0</v>
      </c>
      <c r="BS410">
        <v>0</v>
      </c>
      <c r="BT410">
        <v>0</v>
      </c>
      <c r="BU410">
        <v>0</v>
      </c>
      <c r="BV410">
        <v>0</v>
      </c>
      <c r="BW410">
        <v>0</v>
      </c>
      <c r="BX410">
        <v>0</v>
      </c>
      <c r="BY410">
        <v>0</v>
      </c>
      <c r="BZ410">
        <v>0</v>
      </c>
      <c r="CA410">
        <v>0</v>
      </c>
      <c r="CB410">
        <v>1</v>
      </c>
      <c r="CC410">
        <v>0</v>
      </c>
      <c r="CD410">
        <v>0</v>
      </c>
      <c r="CE410">
        <v>0</v>
      </c>
      <c r="CF410">
        <v>0</v>
      </c>
      <c r="CG410">
        <v>0</v>
      </c>
      <c r="CH410">
        <v>0</v>
      </c>
      <c r="CI410">
        <v>0</v>
      </c>
      <c r="CJ410">
        <v>0</v>
      </c>
      <c r="CK410">
        <v>0</v>
      </c>
      <c r="CL410">
        <v>0</v>
      </c>
      <c r="CM410">
        <v>0</v>
      </c>
      <c r="CN410">
        <f t="shared" si="6"/>
        <v>15</v>
      </c>
    </row>
    <row r="411" spans="1:92" x14ac:dyDescent="0.35">
      <c r="A411" t="s">
        <v>504</v>
      </c>
      <c r="B411" t="s">
        <v>382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1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1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v>0</v>
      </c>
      <c r="AO411">
        <v>0</v>
      </c>
      <c r="AP411">
        <v>0</v>
      </c>
      <c r="AQ411">
        <v>0</v>
      </c>
      <c r="AR411">
        <v>0</v>
      </c>
      <c r="AS411">
        <v>0</v>
      </c>
      <c r="AT411">
        <v>0</v>
      </c>
      <c r="AU411">
        <v>0</v>
      </c>
      <c r="AV411">
        <v>0</v>
      </c>
      <c r="AW411">
        <v>0</v>
      </c>
      <c r="AX411">
        <v>0</v>
      </c>
      <c r="AY411">
        <v>1</v>
      </c>
      <c r="AZ411">
        <v>1</v>
      </c>
      <c r="BA411">
        <v>0</v>
      </c>
      <c r="BB411">
        <v>0</v>
      </c>
      <c r="BC411">
        <v>0</v>
      </c>
      <c r="BD411">
        <v>1</v>
      </c>
      <c r="BE411">
        <v>0</v>
      </c>
      <c r="BF411">
        <v>0</v>
      </c>
      <c r="BG411">
        <v>0</v>
      </c>
      <c r="BH411">
        <v>0</v>
      </c>
      <c r="BI411">
        <v>0</v>
      </c>
      <c r="BJ411">
        <v>1</v>
      </c>
      <c r="BK411">
        <v>1</v>
      </c>
      <c r="BL411">
        <v>0</v>
      </c>
      <c r="BM411">
        <v>0</v>
      </c>
      <c r="BN411">
        <v>1</v>
      </c>
      <c r="BO411">
        <v>0</v>
      </c>
      <c r="BP411">
        <v>0</v>
      </c>
      <c r="BQ411">
        <v>0</v>
      </c>
      <c r="BR411">
        <v>0</v>
      </c>
      <c r="BS411">
        <v>0</v>
      </c>
      <c r="BT411">
        <v>0</v>
      </c>
      <c r="BU411">
        <v>0</v>
      </c>
      <c r="BV411">
        <v>0</v>
      </c>
      <c r="BW411">
        <v>1</v>
      </c>
      <c r="BX411">
        <v>1</v>
      </c>
      <c r="BY411">
        <v>0</v>
      </c>
      <c r="BZ411">
        <v>0</v>
      </c>
      <c r="CA411">
        <v>0</v>
      </c>
      <c r="CB411">
        <v>0</v>
      </c>
      <c r="CC411">
        <v>0</v>
      </c>
      <c r="CD411">
        <v>0</v>
      </c>
      <c r="CE411">
        <v>0</v>
      </c>
      <c r="CF411">
        <v>0</v>
      </c>
      <c r="CG411">
        <v>0</v>
      </c>
      <c r="CH411">
        <v>0</v>
      </c>
      <c r="CI411">
        <v>0</v>
      </c>
      <c r="CJ411">
        <v>0</v>
      </c>
      <c r="CK411">
        <v>0</v>
      </c>
      <c r="CL411">
        <v>0</v>
      </c>
      <c r="CM411">
        <v>0</v>
      </c>
      <c r="CN411">
        <f t="shared" si="6"/>
        <v>10</v>
      </c>
    </row>
    <row r="412" spans="1:92" x14ac:dyDescent="0.35">
      <c r="A412" t="s">
        <v>505</v>
      </c>
      <c r="B412" t="s">
        <v>382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1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4</v>
      </c>
      <c r="R412">
        <v>0</v>
      </c>
      <c r="S412">
        <v>1</v>
      </c>
      <c r="T412">
        <v>0</v>
      </c>
      <c r="U412">
        <v>1</v>
      </c>
      <c r="V412">
        <v>0</v>
      </c>
      <c r="W412">
        <v>1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1</v>
      </c>
      <c r="AJ412">
        <v>0</v>
      </c>
      <c r="AK412">
        <v>0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0</v>
      </c>
      <c r="AR412">
        <v>0</v>
      </c>
      <c r="AS412">
        <v>0</v>
      </c>
      <c r="AT412">
        <v>1</v>
      </c>
      <c r="AU412">
        <v>0</v>
      </c>
      <c r="AV412">
        <v>0</v>
      </c>
      <c r="AW412">
        <v>0</v>
      </c>
      <c r="AX412">
        <v>0</v>
      </c>
      <c r="AY412">
        <v>1</v>
      </c>
      <c r="AZ412">
        <v>0</v>
      </c>
      <c r="BA412">
        <v>0</v>
      </c>
      <c r="BB412">
        <v>1</v>
      </c>
      <c r="BC412">
        <v>0</v>
      </c>
      <c r="BD412">
        <v>0</v>
      </c>
      <c r="BE412">
        <v>0</v>
      </c>
      <c r="BF412">
        <v>0</v>
      </c>
      <c r="BG412">
        <v>0</v>
      </c>
      <c r="BH412">
        <v>3</v>
      </c>
      <c r="BI412">
        <v>2</v>
      </c>
      <c r="BJ412">
        <v>0</v>
      </c>
      <c r="BK412">
        <v>0</v>
      </c>
      <c r="BL412">
        <v>0</v>
      </c>
      <c r="BM412">
        <v>0</v>
      </c>
      <c r="BN412">
        <v>1</v>
      </c>
      <c r="BO412">
        <v>0</v>
      </c>
      <c r="BP412">
        <v>0</v>
      </c>
      <c r="BQ412">
        <v>0</v>
      </c>
      <c r="BR412">
        <v>0</v>
      </c>
      <c r="BS412">
        <v>0</v>
      </c>
      <c r="BT412">
        <v>0</v>
      </c>
      <c r="BU412">
        <v>0</v>
      </c>
      <c r="BV412">
        <v>0</v>
      </c>
      <c r="BW412">
        <v>0</v>
      </c>
      <c r="BX412">
        <v>0</v>
      </c>
      <c r="BY412">
        <v>0</v>
      </c>
      <c r="BZ412">
        <v>0</v>
      </c>
      <c r="CA412">
        <v>0</v>
      </c>
      <c r="CB412">
        <v>0</v>
      </c>
      <c r="CC412">
        <v>0</v>
      </c>
      <c r="CD412">
        <v>0</v>
      </c>
      <c r="CE412">
        <v>0</v>
      </c>
      <c r="CF412">
        <v>0</v>
      </c>
      <c r="CG412">
        <v>0</v>
      </c>
      <c r="CH412">
        <v>0</v>
      </c>
      <c r="CI412">
        <v>0</v>
      </c>
      <c r="CJ412">
        <v>0</v>
      </c>
      <c r="CK412">
        <v>0</v>
      </c>
      <c r="CL412">
        <v>1</v>
      </c>
      <c r="CM412">
        <v>0</v>
      </c>
      <c r="CN412">
        <f t="shared" si="6"/>
        <v>19</v>
      </c>
    </row>
    <row r="413" spans="1:92" x14ac:dyDescent="0.35">
      <c r="A413" t="s">
        <v>506</v>
      </c>
      <c r="B413" t="s">
        <v>382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1</v>
      </c>
      <c r="N413">
        <v>0</v>
      </c>
      <c r="O413">
        <v>0</v>
      </c>
      <c r="P413">
        <v>0</v>
      </c>
      <c r="Q413">
        <v>1</v>
      </c>
      <c r="R413">
        <v>0</v>
      </c>
      <c r="S413">
        <v>1</v>
      </c>
      <c r="T413">
        <v>0</v>
      </c>
      <c r="U413">
        <v>0</v>
      </c>
      <c r="V413">
        <v>0</v>
      </c>
      <c r="W413">
        <v>1</v>
      </c>
      <c r="X413">
        <v>0</v>
      </c>
      <c r="Y413">
        <v>0</v>
      </c>
      <c r="Z413">
        <v>0</v>
      </c>
      <c r="AA413">
        <v>0</v>
      </c>
      <c r="AB413">
        <v>1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2</v>
      </c>
      <c r="AM413">
        <v>0</v>
      </c>
      <c r="AN413">
        <v>0</v>
      </c>
      <c r="AO413">
        <v>0</v>
      </c>
      <c r="AP413">
        <v>0</v>
      </c>
      <c r="AQ413">
        <v>0</v>
      </c>
      <c r="AR413">
        <v>0</v>
      </c>
      <c r="AS413">
        <v>0</v>
      </c>
      <c r="AT413">
        <v>0</v>
      </c>
      <c r="AU413">
        <v>0</v>
      </c>
      <c r="AV413">
        <v>0</v>
      </c>
      <c r="AW413">
        <v>0</v>
      </c>
      <c r="AX413">
        <v>0</v>
      </c>
      <c r="AY413">
        <v>1</v>
      </c>
      <c r="AZ413">
        <v>0</v>
      </c>
      <c r="BA413">
        <v>0</v>
      </c>
      <c r="BB413">
        <v>0</v>
      </c>
      <c r="BC413">
        <v>0</v>
      </c>
      <c r="BD413">
        <v>0</v>
      </c>
      <c r="BE413">
        <v>0</v>
      </c>
      <c r="BF413">
        <v>0</v>
      </c>
      <c r="BG413">
        <v>0</v>
      </c>
      <c r="BH413">
        <v>2</v>
      </c>
      <c r="BI413">
        <v>0</v>
      </c>
      <c r="BJ413">
        <v>0</v>
      </c>
      <c r="BK413">
        <v>0</v>
      </c>
      <c r="BL413">
        <v>0</v>
      </c>
      <c r="BM413">
        <v>0</v>
      </c>
      <c r="BN413">
        <v>1</v>
      </c>
      <c r="BO413">
        <v>0</v>
      </c>
      <c r="BP413">
        <v>1</v>
      </c>
      <c r="BQ413">
        <v>0</v>
      </c>
      <c r="BR413">
        <v>0</v>
      </c>
      <c r="BS413">
        <v>0</v>
      </c>
      <c r="BT413">
        <v>0</v>
      </c>
      <c r="BU413">
        <v>0</v>
      </c>
      <c r="BV413">
        <v>0</v>
      </c>
      <c r="BW413">
        <v>0</v>
      </c>
      <c r="BX413">
        <v>0</v>
      </c>
      <c r="BY413">
        <v>0</v>
      </c>
      <c r="BZ413">
        <v>0</v>
      </c>
      <c r="CA413">
        <v>0</v>
      </c>
      <c r="CB413">
        <v>0</v>
      </c>
      <c r="CC413">
        <v>0</v>
      </c>
      <c r="CD413">
        <v>0</v>
      </c>
      <c r="CE413">
        <v>0</v>
      </c>
      <c r="CF413">
        <v>0</v>
      </c>
      <c r="CG413">
        <v>0</v>
      </c>
      <c r="CH413">
        <v>0</v>
      </c>
      <c r="CI413">
        <v>0</v>
      </c>
      <c r="CJ413">
        <v>0</v>
      </c>
      <c r="CK413">
        <v>0</v>
      </c>
      <c r="CL413">
        <v>0</v>
      </c>
      <c r="CM413">
        <v>0</v>
      </c>
      <c r="CN413">
        <f t="shared" si="6"/>
        <v>12</v>
      </c>
    </row>
    <row r="414" spans="1:92" x14ac:dyDescent="0.35">
      <c r="A414" t="s">
        <v>507</v>
      </c>
      <c r="B414" t="s">
        <v>382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1</v>
      </c>
      <c r="N414">
        <v>0</v>
      </c>
      <c r="O414">
        <v>0</v>
      </c>
      <c r="P414">
        <v>0</v>
      </c>
      <c r="Q414">
        <v>1</v>
      </c>
      <c r="R414">
        <v>0</v>
      </c>
      <c r="S414">
        <v>1</v>
      </c>
      <c r="T414">
        <v>2</v>
      </c>
      <c r="U414">
        <v>0</v>
      </c>
      <c r="V414">
        <v>0</v>
      </c>
      <c r="W414">
        <v>1</v>
      </c>
      <c r="X414">
        <v>0</v>
      </c>
      <c r="Y414">
        <v>0</v>
      </c>
      <c r="Z414">
        <v>0</v>
      </c>
      <c r="AA414">
        <v>0</v>
      </c>
      <c r="AB414">
        <v>1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1</v>
      </c>
      <c r="AM414">
        <v>0</v>
      </c>
      <c r="AN414">
        <v>0</v>
      </c>
      <c r="AO414">
        <v>0</v>
      </c>
      <c r="AP414">
        <v>0</v>
      </c>
      <c r="AQ414">
        <v>0</v>
      </c>
      <c r="AR414">
        <v>3</v>
      </c>
      <c r="AS414">
        <v>1</v>
      </c>
      <c r="AT414">
        <v>0</v>
      </c>
      <c r="AU414">
        <v>0</v>
      </c>
      <c r="AV414">
        <v>0</v>
      </c>
      <c r="AW414">
        <v>0</v>
      </c>
      <c r="AX414">
        <v>1</v>
      </c>
      <c r="AY414">
        <v>0</v>
      </c>
      <c r="AZ414">
        <v>0</v>
      </c>
      <c r="BA414">
        <v>0</v>
      </c>
      <c r="BB414">
        <v>0</v>
      </c>
      <c r="BC414">
        <v>0</v>
      </c>
      <c r="BD414">
        <v>0</v>
      </c>
      <c r="BE414">
        <v>0</v>
      </c>
      <c r="BF414">
        <v>0</v>
      </c>
      <c r="BG414">
        <v>0</v>
      </c>
      <c r="BH414">
        <v>2</v>
      </c>
      <c r="BI414">
        <v>0</v>
      </c>
      <c r="BJ414">
        <v>0</v>
      </c>
      <c r="BK414">
        <v>0</v>
      </c>
      <c r="BL414">
        <v>0</v>
      </c>
      <c r="BM414">
        <v>1</v>
      </c>
      <c r="BN414">
        <v>0</v>
      </c>
      <c r="BO414">
        <v>0</v>
      </c>
      <c r="BP414">
        <v>1</v>
      </c>
      <c r="BQ414">
        <v>0</v>
      </c>
      <c r="BR414">
        <v>0</v>
      </c>
      <c r="BS414">
        <v>0</v>
      </c>
      <c r="BT414">
        <v>0</v>
      </c>
      <c r="BU414">
        <v>0</v>
      </c>
      <c r="BV414">
        <v>0</v>
      </c>
      <c r="BW414">
        <v>0</v>
      </c>
      <c r="BX414">
        <v>0</v>
      </c>
      <c r="BY414">
        <v>0</v>
      </c>
      <c r="BZ414">
        <v>0</v>
      </c>
      <c r="CA414">
        <v>0</v>
      </c>
      <c r="CB414">
        <v>1</v>
      </c>
      <c r="CC414">
        <v>0</v>
      </c>
      <c r="CD414">
        <v>1</v>
      </c>
      <c r="CE414">
        <v>0</v>
      </c>
      <c r="CF414">
        <v>0</v>
      </c>
      <c r="CG414">
        <v>0</v>
      </c>
      <c r="CH414">
        <v>0</v>
      </c>
      <c r="CI414">
        <v>0</v>
      </c>
      <c r="CJ414">
        <v>0</v>
      </c>
      <c r="CK414">
        <v>0</v>
      </c>
      <c r="CL414">
        <v>0</v>
      </c>
      <c r="CM414">
        <v>0</v>
      </c>
      <c r="CN414">
        <f t="shared" si="6"/>
        <v>19</v>
      </c>
    </row>
    <row r="415" spans="1:92" x14ac:dyDescent="0.35">
      <c r="A415" t="s">
        <v>508</v>
      </c>
      <c r="B415" t="s">
        <v>382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1</v>
      </c>
      <c r="U415">
        <v>0</v>
      </c>
      <c r="V415">
        <v>0</v>
      </c>
      <c r="W415">
        <v>1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0</v>
      </c>
      <c r="AS415">
        <v>0</v>
      </c>
      <c r="AT415">
        <v>1</v>
      </c>
      <c r="AU415">
        <v>0</v>
      </c>
      <c r="AV415">
        <v>1</v>
      </c>
      <c r="AW415">
        <v>0</v>
      </c>
      <c r="AX415">
        <v>0</v>
      </c>
      <c r="AY415">
        <v>1</v>
      </c>
      <c r="AZ415">
        <v>1</v>
      </c>
      <c r="BA415">
        <v>0</v>
      </c>
      <c r="BB415">
        <v>0</v>
      </c>
      <c r="BC415">
        <v>0</v>
      </c>
      <c r="BD415">
        <v>1</v>
      </c>
      <c r="BE415">
        <v>0</v>
      </c>
      <c r="BF415">
        <v>1</v>
      </c>
      <c r="BG415">
        <v>0</v>
      </c>
      <c r="BH415">
        <v>1</v>
      </c>
      <c r="BI415">
        <v>0</v>
      </c>
      <c r="BJ415">
        <v>0</v>
      </c>
      <c r="BK415">
        <v>0</v>
      </c>
      <c r="BL415">
        <v>0</v>
      </c>
      <c r="BM415">
        <v>0</v>
      </c>
      <c r="BN415">
        <v>1</v>
      </c>
      <c r="BO415">
        <v>0</v>
      </c>
      <c r="BP415">
        <v>0</v>
      </c>
      <c r="BQ415">
        <v>0</v>
      </c>
      <c r="BR415">
        <v>0</v>
      </c>
      <c r="BS415">
        <v>0</v>
      </c>
      <c r="BT415">
        <v>0</v>
      </c>
      <c r="BU415">
        <v>0</v>
      </c>
      <c r="BV415">
        <v>0</v>
      </c>
      <c r="BW415">
        <v>0</v>
      </c>
      <c r="BX415">
        <v>0</v>
      </c>
      <c r="BY415">
        <v>0</v>
      </c>
      <c r="BZ415">
        <v>0</v>
      </c>
      <c r="CA415">
        <v>0</v>
      </c>
      <c r="CB415">
        <v>0</v>
      </c>
      <c r="CC415">
        <v>0</v>
      </c>
      <c r="CD415">
        <v>2</v>
      </c>
      <c r="CE415">
        <v>0</v>
      </c>
      <c r="CF415">
        <v>0</v>
      </c>
      <c r="CG415">
        <v>0</v>
      </c>
      <c r="CH415">
        <v>0</v>
      </c>
      <c r="CI415">
        <v>0</v>
      </c>
      <c r="CJ415">
        <v>0</v>
      </c>
      <c r="CK415">
        <v>0</v>
      </c>
      <c r="CL415">
        <v>0</v>
      </c>
      <c r="CM415">
        <v>0</v>
      </c>
      <c r="CN415">
        <f t="shared" si="6"/>
        <v>12</v>
      </c>
    </row>
    <row r="416" spans="1:92" x14ac:dyDescent="0.35">
      <c r="A416" t="s">
        <v>509</v>
      </c>
      <c r="B416" t="s">
        <v>382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2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1</v>
      </c>
      <c r="X416">
        <v>0</v>
      </c>
      <c r="Y416">
        <v>0</v>
      </c>
      <c r="Z416">
        <v>0</v>
      </c>
      <c r="AA416">
        <v>0</v>
      </c>
      <c r="AB416">
        <v>1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0</v>
      </c>
      <c r="AR416">
        <v>0</v>
      </c>
      <c r="AS416">
        <v>0</v>
      </c>
      <c r="AT416">
        <v>1</v>
      </c>
      <c r="AU416">
        <v>0</v>
      </c>
      <c r="AV416">
        <v>0</v>
      </c>
      <c r="AW416">
        <v>0</v>
      </c>
      <c r="AX416">
        <v>0</v>
      </c>
      <c r="AY416">
        <v>1</v>
      </c>
      <c r="AZ416">
        <v>0</v>
      </c>
      <c r="BA416">
        <v>0</v>
      </c>
      <c r="BB416">
        <v>0</v>
      </c>
      <c r="BC416">
        <v>0</v>
      </c>
      <c r="BD416">
        <v>0</v>
      </c>
      <c r="BE416">
        <v>0</v>
      </c>
      <c r="BF416">
        <v>0</v>
      </c>
      <c r="BG416">
        <v>0</v>
      </c>
      <c r="BH416">
        <v>1</v>
      </c>
      <c r="BI416">
        <v>2</v>
      </c>
      <c r="BJ416">
        <v>0</v>
      </c>
      <c r="BK416">
        <v>0</v>
      </c>
      <c r="BL416">
        <v>0</v>
      </c>
      <c r="BM416">
        <v>0</v>
      </c>
      <c r="BN416">
        <v>1</v>
      </c>
      <c r="BO416">
        <v>0</v>
      </c>
      <c r="BP416">
        <v>1</v>
      </c>
      <c r="BQ416">
        <v>0</v>
      </c>
      <c r="BR416">
        <v>0</v>
      </c>
      <c r="BS416">
        <v>0</v>
      </c>
      <c r="BT416">
        <v>0</v>
      </c>
      <c r="BU416">
        <v>0</v>
      </c>
      <c r="BV416">
        <v>0</v>
      </c>
      <c r="BW416">
        <v>0</v>
      </c>
      <c r="BX416">
        <v>0</v>
      </c>
      <c r="BY416">
        <v>0</v>
      </c>
      <c r="BZ416">
        <v>0</v>
      </c>
      <c r="CA416">
        <v>0</v>
      </c>
      <c r="CB416">
        <v>0</v>
      </c>
      <c r="CC416">
        <v>0</v>
      </c>
      <c r="CD416">
        <v>0</v>
      </c>
      <c r="CE416">
        <v>0</v>
      </c>
      <c r="CF416">
        <v>0</v>
      </c>
      <c r="CG416">
        <v>0</v>
      </c>
      <c r="CH416">
        <v>0</v>
      </c>
      <c r="CI416">
        <v>0</v>
      </c>
      <c r="CJ416">
        <v>0</v>
      </c>
      <c r="CK416">
        <v>0</v>
      </c>
      <c r="CL416">
        <v>0</v>
      </c>
      <c r="CM416">
        <v>0</v>
      </c>
      <c r="CN416">
        <f t="shared" si="6"/>
        <v>11</v>
      </c>
    </row>
    <row r="417" spans="1:92" x14ac:dyDescent="0.35">
      <c r="A417" t="s">
        <v>510</v>
      </c>
      <c r="B417" t="s">
        <v>382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8</v>
      </c>
      <c r="T417">
        <v>2</v>
      </c>
      <c r="U417">
        <v>0</v>
      </c>
      <c r="V417">
        <v>0</v>
      </c>
      <c r="W417">
        <v>1</v>
      </c>
      <c r="X417">
        <v>0</v>
      </c>
      <c r="Y417">
        <v>0</v>
      </c>
      <c r="Z417">
        <v>0</v>
      </c>
      <c r="AA417">
        <v>0</v>
      </c>
      <c r="AB417">
        <v>1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2</v>
      </c>
      <c r="AM417">
        <v>0</v>
      </c>
      <c r="AN417">
        <v>1</v>
      </c>
      <c r="AO417">
        <v>0</v>
      </c>
      <c r="AP417">
        <v>0</v>
      </c>
      <c r="AQ417">
        <v>0</v>
      </c>
      <c r="AR417">
        <v>0</v>
      </c>
      <c r="AS417">
        <v>1</v>
      </c>
      <c r="AT417">
        <v>0</v>
      </c>
      <c r="AU417">
        <v>0</v>
      </c>
      <c r="AV417">
        <v>0</v>
      </c>
      <c r="AW417">
        <v>0</v>
      </c>
      <c r="AX417">
        <v>1</v>
      </c>
      <c r="AY417">
        <v>0</v>
      </c>
      <c r="AZ417">
        <v>0</v>
      </c>
      <c r="BA417">
        <v>0</v>
      </c>
      <c r="BB417">
        <v>0</v>
      </c>
      <c r="BC417">
        <v>0</v>
      </c>
      <c r="BD417">
        <v>0</v>
      </c>
      <c r="BE417">
        <v>0</v>
      </c>
      <c r="BF417">
        <v>0</v>
      </c>
      <c r="BG417">
        <v>0</v>
      </c>
      <c r="BH417">
        <v>1</v>
      </c>
      <c r="BI417">
        <v>1</v>
      </c>
      <c r="BJ417">
        <v>0</v>
      </c>
      <c r="BK417">
        <v>1</v>
      </c>
      <c r="BL417">
        <v>1</v>
      </c>
      <c r="BM417">
        <v>0</v>
      </c>
      <c r="BN417">
        <v>0</v>
      </c>
      <c r="BO417">
        <v>0</v>
      </c>
      <c r="BP417">
        <v>1</v>
      </c>
      <c r="BQ417">
        <v>0</v>
      </c>
      <c r="BR417">
        <v>0</v>
      </c>
      <c r="BS417">
        <v>0</v>
      </c>
      <c r="BT417">
        <v>0</v>
      </c>
      <c r="BU417">
        <v>0</v>
      </c>
      <c r="BV417">
        <v>0</v>
      </c>
      <c r="BW417">
        <v>0</v>
      </c>
      <c r="BX417">
        <v>0</v>
      </c>
      <c r="BY417">
        <v>0</v>
      </c>
      <c r="BZ417">
        <v>0</v>
      </c>
      <c r="CA417">
        <v>0</v>
      </c>
      <c r="CB417">
        <v>0</v>
      </c>
      <c r="CC417">
        <v>0</v>
      </c>
      <c r="CD417">
        <v>0</v>
      </c>
      <c r="CE417">
        <v>0</v>
      </c>
      <c r="CF417">
        <v>0</v>
      </c>
      <c r="CG417">
        <v>0</v>
      </c>
      <c r="CH417">
        <v>0</v>
      </c>
      <c r="CI417">
        <v>0</v>
      </c>
      <c r="CJ417">
        <v>0</v>
      </c>
      <c r="CK417">
        <v>0</v>
      </c>
      <c r="CL417">
        <v>0</v>
      </c>
      <c r="CM417">
        <v>0</v>
      </c>
      <c r="CN417">
        <f t="shared" si="6"/>
        <v>22</v>
      </c>
    </row>
    <row r="418" spans="1:92" x14ac:dyDescent="0.35">
      <c r="A418" t="s">
        <v>511</v>
      </c>
      <c r="B418" t="s">
        <v>382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1</v>
      </c>
      <c r="Y418">
        <v>1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1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0</v>
      </c>
      <c r="AS418">
        <v>0</v>
      </c>
      <c r="AT418">
        <v>0</v>
      </c>
      <c r="AU418">
        <v>0</v>
      </c>
      <c r="AV418">
        <v>0</v>
      </c>
      <c r="AW418">
        <v>0</v>
      </c>
      <c r="AX418">
        <v>1</v>
      </c>
      <c r="AY418">
        <v>0</v>
      </c>
      <c r="AZ418">
        <v>0</v>
      </c>
      <c r="BA418">
        <v>0</v>
      </c>
      <c r="BB418">
        <v>0</v>
      </c>
      <c r="BC418">
        <v>0</v>
      </c>
      <c r="BD418">
        <v>0</v>
      </c>
      <c r="BE418">
        <v>0</v>
      </c>
      <c r="BF418">
        <v>0</v>
      </c>
      <c r="BG418">
        <v>0</v>
      </c>
      <c r="BH418">
        <v>1</v>
      </c>
      <c r="BI418">
        <v>0</v>
      </c>
      <c r="BJ418">
        <v>0</v>
      </c>
      <c r="BK418">
        <v>0</v>
      </c>
      <c r="BL418">
        <v>0</v>
      </c>
      <c r="BM418">
        <v>0</v>
      </c>
      <c r="BN418">
        <v>1</v>
      </c>
      <c r="BO418">
        <v>0</v>
      </c>
      <c r="BP418">
        <v>0</v>
      </c>
      <c r="BQ418">
        <v>0</v>
      </c>
      <c r="BR418">
        <v>0</v>
      </c>
      <c r="BS418">
        <v>0</v>
      </c>
      <c r="BT418">
        <v>0</v>
      </c>
      <c r="BU418">
        <v>0</v>
      </c>
      <c r="BV418">
        <v>0</v>
      </c>
      <c r="BW418">
        <v>0</v>
      </c>
      <c r="BX418">
        <v>0</v>
      </c>
      <c r="BY418">
        <v>0</v>
      </c>
      <c r="BZ418">
        <v>1</v>
      </c>
      <c r="CA418">
        <v>0</v>
      </c>
      <c r="CB418">
        <v>0</v>
      </c>
      <c r="CC418">
        <v>0</v>
      </c>
      <c r="CD418">
        <v>0</v>
      </c>
      <c r="CE418">
        <v>0</v>
      </c>
      <c r="CF418">
        <v>0</v>
      </c>
      <c r="CG418">
        <v>0</v>
      </c>
      <c r="CH418">
        <v>0</v>
      </c>
      <c r="CI418">
        <v>0</v>
      </c>
      <c r="CJ418">
        <v>0</v>
      </c>
      <c r="CK418">
        <v>0</v>
      </c>
      <c r="CL418">
        <v>0</v>
      </c>
      <c r="CM418">
        <v>0</v>
      </c>
      <c r="CN418">
        <f t="shared" si="6"/>
        <v>7</v>
      </c>
    </row>
    <row r="419" spans="1:92" x14ac:dyDescent="0.35">
      <c r="A419" t="s">
        <v>512</v>
      </c>
      <c r="B419" t="s">
        <v>382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1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1</v>
      </c>
      <c r="X419">
        <v>0</v>
      </c>
      <c r="Y419">
        <v>1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0</v>
      </c>
      <c r="AN419">
        <v>0</v>
      </c>
      <c r="AO419">
        <v>0</v>
      </c>
      <c r="AP419">
        <v>0</v>
      </c>
      <c r="AQ419">
        <v>0</v>
      </c>
      <c r="AR419">
        <v>0</v>
      </c>
      <c r="AS419">
        <v>0</v>
      </c>
      <c r="AT419">
        <v>1</v>
      </c>
      <c r="AU419">
        <v>0</v>
      </c>
      <c r="AV419">
        <v>0</v>
      </c>
      <c r="AW419">
        <v>0</v>
      </c>
      <c r="AX419">
        <v>0</v>
      </c>
      <c r="AY419">
        <v>1</v>
      </c>
      <c r="AZ419">
        <v>0</v>
      </c>
      <c r="BA419">
        <v>0</v>
      </c>
      <c r="BB419">
        <v>0</v>
      </c>
      <c r="BC419">
        <v>0</v>
      </c>
      <c r="BD419">
        <v>0</v>
      </c>
      <c r="BE419">
        <v>0</v>
      </c>
      <c r="BF419">
        <v>0</v>
      </c>
      <c r="BG419">
        <v>0</v>
      </c>
      <c r="BH419">
        <v>2</v>
      </c>
      <c r="BI419">
        <v>0</v>
      </c>
      <c r="BJ419">
        <v>0</v>
      </c>
      <c r="BK419">
        <v>0</v>
      </c>
      <c r="BL419">
        <v>1</v>
      </c>
      <c r="BM419">
        <v>0</v>
      </c>
      <c r="BN419">
        <v>0</v>
      </c>
      <c r="BO419">
        <v>0</v>
      </c>
      <c r="BP419">
        <v>1</v>
      </c>
      <c r="BQ419">
        <v>0</v>
      </c>
      <c r="BR419">
        <v>0</v>
      </c>
      <c r="BS419">
        <v>0</v>
      </c>
      <c r="BT419">
        <v>0</v>
      </c>
      <c r="BU419">
        <v>0</v>
      </c>
      <c r="BV419">
        <v>0</v>
      </c>
      <c r="BW419">
        <v>0</v>
      </c>
      <c r="BX419">
        <v>0</v>
      </c>
      <c r="BY419">
        <v>0</v>
      </c>
      <c r="BZ419">
        <v>0</v>
      </c>
      <c r="CA419">
        <v>0</v>
      </c>
      <c r="CB419">
        <v>0</v>
      </c>
      <c r="CC419">
        <v>0</v>
      </c>
      <c r="CD419">
        <v>0</v>
      </c>
      <c r="CE419">
        <v>0</v>
      </c>
      <c r="CF419">
        <v>0</v>
      </c>
      <c r="CG419">
        <v>0</v>
      </c>
      <c r="CH419">
        <v>0</v>
      </c>
      <c r="CI419">
        <v>0</v>
      </c>
      <c r="CJ419">
        <v>0</v>
      </c>
      <c r="CK419">
        <v>0</v>
      </c>
      <c r="CL419">
        <v>0</v>
      </c>
      <c r="CM419">
        <v>0</v>
      </c>
      <c r="CN419">
        <f t="shared" si="6"/>
        <v>9</v>
      </c>
    </row>
    <row r="420" spans="1:92" x14ac:dyDescent="0.35">
      <c r="A420" t="s">
        <v>513</v>
      </c>
      <c r="B420" t="s">
        <v>382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1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1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0</v>
      </c>
      <c r="AN420">
        <v>0</v>
      </c>
      <c r="AO420">
        <v>0</v>
      </c>
      <c r="AP420">
        <v>0</v>
      </c>
      <c r="AQ420">
        <v>0</v>
      </c>
      <c r="AR420">
        <v>0</v>
      </c>
      <c r="AS420">
        <v>0</v>
      </c>
      <c r="AT420">
        <v>0</v>
      </c>
      <c r="AU420">
        <v>0</v>
      </c>
      <c r="AV420">
        <v>0</v>
      </c>
      <c r="AW420">
        <v>0</v>
      </c>
      <c r="AX420">
        <v>0</v>
      </c>
      <c r="AY420">
        <v>1</v>
      </c>
      <c r="AZ420">
        <v>0</v>
      </c>
      <c r="BA420">
        <v>0</v>
      </c>
      <c r="BB420">
        <v>1</v>
      </c>
      <c r="BC420">
        <v>0</v>
      </c>
      <c r="BD420">
        <v>0</v>
      </c>
      <c r="BE420">
        <v>0</v>
      </c>
      <c r="BF420">
        <v>0</v>
      </c>
      <c r="BG420">
        <v>0</v>
      </c>
      <c r="BH420">
        <v>2</v>
      </c>
      <c r="BI420">
        <v>0</v>
      </c>
      <c r="BJ420">
        <v>0</v>
      </c>
      <c r="BK420">
        <v>0</v>
      </c>
      <c r="BL420">
        <v>1</v>
      </c>
      <c r="BM420">
        <v>0</v>
      </c>
      <c r="BN420">
        <v>0</v>
      </c>
      <c r="BO420">
        <v>0</v>
      </c>
      <c r="BP420">
        <v>0</v>
      </c>
      <c r="BQ420">
        <v>0</v>
      </c>
      <c r="BR420">
        <v>0</v>
      </c>
      <c r="BS420">
        <v>0</v>
      </c>
      <c r="BT420">
        <v>0</v>
      </c>
      <c r="BU420">
        <v>0</v>
      </c>
      <c r="BV420">
        <v>0</v>
      </c>
      <c r="BW420">
        <v>0</v>
      </c>
      <c r="BX420">
        <v>0</v>
      </c>
      <c r="BY420">
        <v>0</v>
      </c>
      <c r="BZ420">
        <v>1</v>
      </c>
      <c r="CA420">
        <v>0</v>
      </c>
      <c r="CB420">
        <v>0</v>
      </c>
      <c r="CC420">
        <v>0</v>
      </c>
      <c r="CD420">
        <v>0</v>
      </c>
      <c r="CE420">
        <v>0</v>
      </c>
      <c r="CF420">
        <v>0</v>
      </c>
      <c r="CG420">
        <v>0</v>
      </c>
      <c r="CH420">
        <v>0</v>
      </c>
      <c r="CI420">
        <v>0</v>
      </c>
      <c r="CJ420">
        <v>0</v>
      </c>
      <c r="CK420">
        <v>0</v>
      </c>
      <c r="CL420">
        <v>0</v>
      </c>
      <c r="CM420">
        <v>0</v>
      </c>
      <c r="CN420">
        <f t="shared" si="6"/>
        <v>8</v>
      </c>
    </row>
    <row r="421" spans="1:92" x14ac:dyDescent="0.35">
      <c r="A421" t="s">
        <v>514</v>
      </c>
      <c r="B421" t="s">
        <v>382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1</v>
      </c>
      <c r="R421">
        <v>0</v>
      </c>
      <c r="S421">
        <v>0</v>
      </c>
      <c r="T421">
        <v>1</v>
      </c>
      <c r="U421">
        <v>0</v>
      </c>
      <c r="V421">
        <v>0</v>
      </c>
      <c r="W421">
        <v>1</v>
      </c>
      <c r="X421">
        <v>0</v>
      </c>
      <c r="Y421">
        <v>1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2</v>
      </c>
      <c r="AN421">
        <v>0</v>
      </c>
      <c r="AO421">
        <v>0</v>
      </c>
      <c r="AP421">
        <v>0</v>
      </c>
      <c r="AQ421">
        <v>0</v>
      </c>
      <c r="AR421">
        <v>1</v>
      </c>
      <c r="AS421">
        <v>1</v>
      </c>
      <c r="AT421">
        <v>1</v>
      </c>
      <c r="AU421">
        <v>0</v>
      </c>
      <c r="AV421">
        <v>0</v>
      </c>
      <c r="AW421">
        <v>0</v>
      </c>
      <c r="AX421">
        <v>0</v>
      </c>
      <c r="AY421">
        <v>1</v>
      </c>
      <c r="AZ421">
        <v>0</v>
      </c>
      <c r="BA421">
        <v>0</v>
      </c>
      <c r="BB421">
        <v>0</v>
      </c>
      <c r="BC421">
        <v>0</v>
      </c>
      <c r="BD421">
        <v>0</v>
      </c>
      <c r="BE421">
        <v>0</v>
      </c>
      <c r="BF421">
        <v>0</v>
      </c>
      <c r="BG421">
        <v>0</v>
      </c>
      <c r="BH421">
        <v>0</v>
      </c>
      <c r="BI421">
        <v>0</v>
      </c>
      <c r="BJ421">
        <v>0</v>
      </c>
      <c r="BK421">
        <v>0</v>
      </c>
      <c r="BL421">
        <v>0</v>
      </c>
      <c r="BM421">
        <v>0</v>
      </c>
      <c r="BN421">
        <v>1</v>
      </c>
      <c r="BO421">
        <v>0</v>
      </c>
      <c r="BP421">
        <v>1</v>
      </c>
      <c r="BQ421">
        <v>0</v>
      </c>
      <c r="BR421">
        <v>0</v>
      </c>
      <c r="BS421">
        <v>0</v>
      </c>
      <c r="BT421">
        <v>0</v>
      </c>
      <c r="BU421">
        <v>0</v>
      </c>
      <c r="BV421">
        <v>0</v>
      </c>
      <c r="BW421">
        <v>0</v>
      </c>
      <c r="BX421">
        <v>0</v>
      </c>
      <c r="BY421">
        <v>0</v>
      </c>
      <c r="BZ421">
        <v>0</v>
      </c>
      <c r="CA421">
        <v>0</v>
      </c>
      <c r="CB421">
        <v>0</v>
      </c>
      <c r="CC421">
        <v>0</v>
      </c>
      <c r="CD421">
        <v>0</v>
      </c>
      <c r="CE421">
        <v>0</v>
      </c>
      <c r="CF421">
        <v>0</v>
      </c>
      <c r="CG421">
        <v>0</v>
      </c>
      <c r="CH421">
        <v>0</v>
      </c>
      <c r="CI421">
        <v>0</v>
      </c>
      <c r="CJ421">
        <v>0</v>
      </c>
      <c r="CK421">
        <v>0</v>
      </c>
      <c r="CL421">
        <v>0</v>
      </c>
      <c r="CM421">
        <v>0</v>
      </c>
      <c r="CN421">
        <f t="shared" si="6"/>
        <v>12</v>
      </c>
    </row>
    <row r="422" spans="1:92" x14ac:dyDescent="0.35">
      <c r="A422" t="s">
        <v>515</v>
      </c>
      <c r="B422" t="s">
        <v>382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1</v>
      </c>
      <c r="T422">
        <v>0</v>
      </c>
      <c r="U422">
        <v>0</v>
      </c>
      <c r="V422">
        <v>0</v>
      </c>
      <c r="W422">
        <v>1</v>
      </c>
      <c r="X422">
        <v>0</v>
      </c>
      <c r="Y422">
        <v>1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v>0</v>
      </c>
      <c r="AO422">
        <v>0</v>
      </c>
      <c r="AP422">
        <v>0</v>
      </c>
      <c r="AQ422">
        <v>0</v>
      </c>
      <c r="AR422">
        <v>0</v>
      </c>
      <c r="AS422">
        <v>0</v>
      </c>
      <c r="AT422">
        <v>1</v>
      </c>
      <c r="AU422">
        <v>0</v>
      </c>
      <c r="AV422">
        <v>0</v>
      </c>
      <c r="AW422">
        <v>0</v>
      </c>
      <c r="AX422">
        <v>0</v>
      </c>
      <c r="AY422">
        <v>1</v>
      </c>
      <c r="AZ422">
        <v>0</v>
      </c>
      <c r="BA422">
        <v>0</v>
      </c>
      <c r="BB422">
        <v>0</v>
      </c>
      <c r="BC422">
        <v>0</v>
      </c>
      <c r="BD422">
        <v>0</v>
      </c>
      <c r="BE422">
        <v>0</v>
      </c>
      <c r="BF422">
        <v>0</v>
      </c>
      <c r="BG422">
        <v>0</v>
      </c>
      <c r="BH422">
        <v>3</v>
      </c>
      <c r="BI422">
        <v>0</v>
      </c>
      <c r="BJ422">
        <v>0</v>
      </c>
      <c r="BK422">
        <v>0</v>
      </c>
      <c r="BL422">
        <v>0</v>
      </c>
      <c r="BM422">
        <v>0</v>
      </c>
      <c r="BN422">
        <v>1</v>
      </c>
      <c r="BO422">
        <v>0</v>
      </c>
      <c r="BP422">
        <v>1</v>
      </c>
      <c r="BQ422">
        <v>0</v>
      </c>
      <c r="BR422">
        <v>0</v>
      </c>
      <c r="BS422">
        <v>0</v>
      </c>
      <c r="BT422">
        <v>0</v>
      </c>
      <c r="BU422">
        <v>0</v>
      </c>
      <c r="BV422">
        <v>0</v>
      </c>
      <c r="BW422">
        <v>0</v>
      </c>
      <c r="BX422">
        <v>0</v>
      </c>
      <c r="BY422">
        <v>0</v>
      </c>
      <c r="BZ422">
        <v>0</v>
      </c>
      <c r="CA422">
        <v>0</v>
      </c>
      <c r="CB422">
        <v>0</v>
      </c>
      <c r="CC422">
        <v>0</v>
      </c>
      <c r="CD422">
        <v>0</v>
      </c>
      <c r="CE422">
        <v>0</v>
      </c>
      <c r="CF422">
        <v>0</v>
      </c>
      <c r="CG422">
        <v>0</v>
      </c>
      <c r="CH422">
        <v>0</v>
      </c>
      <c r="CI422">
        <v>0</v>
      </c>
      <c r="CJ422">
        <v>0</v>
      </c>
      <c r="CK422">
        <v>0</v>
      </c>
      <c r="CL422">
        <v>0</v>
      </c>
      <c r="CM422">
        <v>0</v>
      </c>
      <c r="CN422">
        <f t="shared" si="6"/>
        <v>10</v>
      </c>
    </row>
    <row r="423" spans="1:92" x14ac:dyDescent="0.35">
      <c r="A423" t="s">
        <v>516</v>
      </c>
      <c r="B423" t="s">
        <v>382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1</v>
      </c>
      <c r="P423">
        <v>0</v>
      </c>
      <c r="Q423">
        <v>0</v>
      </c>
      <c r="R423">
        <v>0</v>
      </c>
      <c r="S423">
        <v>1</v>
      </c>
      <c r="T423">
        <v>1</v>
      </c>
      <c r="U423">
        <v>0</v>
      </c>
      <c r="V423">
        <v>1</v>
      </c>
      <c r="W423">
        <v>1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v>0</v>
      </c>
      <c r="AO423">
        <v>0</v>
      </c>
      <c r="AP423">
        <v>0</v>
      </c>
      <c r="AQ423">
        <v>0</v>
      </c>
      <c r="AR423">
        <v>0</v>
      </c>
      <c r="AS423">
        <v>0</v>
      </c>
      <c r="AT423">
        <v>0</v>
      </c>
      <c r="AU423">
        <v>0</v>
      </c>
      <c r="AV423">
        <v>0</v>
      </c>
      <c r="AW423">
        <v>0</v>
      </c>
      <c r="AX423">
        <v>0</v>
      </c>
      <c r="AY423">
        <v>1</v>
      </c>
      <c r="AZ423">
        <v>0</v>
      </c>
      <c r="BA423">
        <v>0</v>
      </c>
      <c r="BB423">
        <v>0</v>
      </c>
      <c r="BC423">
        <v>0</v>
      </c>
      <c r="BD423">
        <v>0</v>
      </c>
      <c r="BE423">
        <v>0</v>
      </c>
      <c r="BF423">
        <v>0</v>
      </c>
      <c r="BG423">
        <v>0</v>
      </c>
      <c r="BH423">
        <v>2</v>
      </c>
      <c r="BI423">
        <v>0</v>
      </c>
      <c r="BJ423">
        <v>0</v>
      </c>
      <c r="BK423">
        <v>0</v>
      </c>
      <c r="BL423">
        <v>1</v>
      </c>
      <c r="BM423">
        <v>0</v>
      </c>
      <c r="BN423">
        <v>0</v>
      </c>
      <c r="BO423">
        <v>0</v>
      </c>
      <c r="BP423">
        <v>0</v>
      </c>
      <c r="BQ423">
        <v>1</v>
      </c>
      <c r="BR423">
        <v>0</v>
      </c>
      <c r="BS423">
        <v>0</v>
      </c>
      <c r="BT423">
        <v>0</v>
      </c>
      <c r="BU423">
        <v>0</v>
      </c>
      <c r="BV423">
        <v>0</v>
      </c>
      <c r="BW423">
        <v>1</v>
      </c>
      <c r="BX423">
        <v>0</v>
      </c>
      <c r="BY423">
        <v>0</v>
      </c>
      <c r="BZ423">
        <v>0</v>
      </c>
      <c r="CA423">
        <v>0</v>
      </c>
      <c r="CB423">
        <v>0</v>
      </c>
      <c r="CC423">
        <v>0</v>
      </c>
      <c r="CD423">
        <v>0</v>
      </c>
      <c r="CE423">
        <v>0</v>
      </c>
      <c r="CF423">
        <v>0</v>
      </c>
      <c r="CG423">
        <v>0</v>
      </c>
      <c r="CH423">
        <v>0</v>
      </c>
      <c r="CI423">
        <v>0</v>
      </c>
      <c r="CJ423">
        <v>0</v>
      </c>
      <c r="CK423">
        <v>0</v>
      </c>
      <c r="CL423">
        <v>0</v>
      </c>
      <c r="CM423">
        <v>0</v>
      </c>
      <c r="CN423">
        <f t="shared" si="6"/>
        <v>11</v>
      </c>
    </row>
    <row r="424" spans="1:92" x14ac:dyDescent="0.35">
      <c r="A424" t="s">
        <v>517</v>
      </c>
      <c r="B424" t="s">
        <v>382</v>
      </c>
      <c r="C424">
        <v>0</v>
      </c>
      <c r="D424">
        <v>1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1</v>
      </c>
      <c r="N424">
        <v>0</v>
      </c>
      <c r="O424">
        <v>0</v>
      </c>
      <c r="P424">
        <v>0</v>
      </c>
      <c r="Q424">
        <v>1</v>
      </c>
      <c r="R424">
        <v>0</v>
      </c>
      <c r="S424">
        <v>0</v>
      </c>
      <c r="T424">
        <v>1</v>
      </c>
      <c r="U424">
        <v>0</v>
      </c>
      <c r="V424">
        <v>1</v>
      </c>
      <c r="W424">
        <v>2</v>
      </c>
      <c r="X424">
        <v>0</v>
      </c>
      <c r="Y424">
        <v>1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1</v>
      </c>
      <c r="AJ424">
        <v>0</v>
      </c>
      <c r="AK424">
        <v>0</v>
      </c>
      <c r="AL424">
        <v>0</v>
      </c>
      <c r="AM424">
        <v>0</v>
      </c>
      <c r="AN424">
        <v>0</v>
      </c>
      <c r="AO424">
        <v>0</v>
      </c>
      <c r="AP424">
        <v>0</v>
      </c>
      <c r="AQ424">
        <v>0</v>
      </c>
      <c r="AR424">
        <v>0</v>
      </c>
      <c r="AS424">
        <v>0</v>
      </c>
      <c r="AT424">
        <v>0</v>
      </c>
      <c r="AU424">
        <v>0</v>
      </c>
      <c r="AV424">
        <v>0</v>
      </c>
      <c r="AW424">
        <v>0</v>
      </c>
      <c r="AX424">
        <v>0</v>
      </c>
      <c r="AY424">
        <v>1</v>
      </c>
      <c r="AZ424">
        <v>0</v>
      </c>
      <c r="BA424">
        <v>0</v>
      </c>
      <c r="BB424">
        <v>0</v>
      </c>
      <c r="BC424">
        <v>0</v>
      </c>
      <c r="BD424">
        <v>1</v>
      </c>
      <c r="BE424">
        <v>0</v>
      </c>
      <c r="BF424">
        <v>0</v>
      </c>
      <c r="BG424">
        <v>0</v>
      </c>
      <c r="BH424">
        <v>3</v>
      </c>
      <c r="BI424">
        <v>0</v>
      </c>
      <c r="BJ424">
        <v>0</v>
      </c>
      <c r="BK424">
        <v>0</v>
      </c>
      <c r="BL424">
        <v>0</v>
      </c>
      <c r="BM424">
        <v>0</v>
      </c>
      <c r="BN424">
        <v>0</v>
      </c>
      <c r="BO424">
        <v>0</v>
      </c>
      <c r="BP424">
        <v>0</v>
      </c>
      <c r="BQ424">
        <v>0</v>
      </c>
      <c r="BR424">
        <v>0</v>
      </c>
      <c r="BS424">
        <v>0</v>
      </c>
      <c r="BT424">
        <v>0</v>
      </c>
      <c r="BU424">
        <v>0</v>
      </c>
      <c r="BV424">
        <v>0</v>
      </c>
      <c r="BW424">
        <v>0</v>
      </c>
      <c r="BX424">
        <v>0</v>
      </c>
      <c r="BY424">
        <v>0</v>
      </c>
      <c r="BZ424">
        <v>0</v>
      </c>
      <c r="CA424">
        <v>0</v>
      </c>
      <c r="CB424">
        <v>0</v>
      </c>
      <c r="CC424">
        <v>0</v>
      </c>
      <c r="CD424">
        <v>0</v>
      </c>
      <c r="CE424">
        <v>0</v>
      </c>
      <c r="CF424">
        <v>0</v>
      </c>
      <c r="CG424">
        <v>0</v>
      </c>
      <c r="CH424">
        <v>0</v>
      </c>
      <c r="CI424">
        <v>1</v>
      </c>
      <c r="CJ424">
        <v>0</v>
      </c>
      <c r="CK424">
        <v>0</v>
      </c>
      <c r="CL424">
        <v>0</v>
      </c>
      <c r="CM424">
        <v>0</v>
      </c>
      <c r="CN424">
        <f t="shared" si="6"/>
        <v>15</v>
      </c>
    </row>
    <row r="425" spans="1:92" x14ac:dyDescent="0.35">
      <c r="A425" t="s">
        <v>518</v>
      </c>
      <c r="B425" t="s">
        <v>382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1</v>
      </c>
      <c r="N425">
        <v>0</v>
      </c>
      <c r="O425">
        <v>0</v>
      </c>
      <c r="P425">
        <v>1</v>
      </c>
      <c r="Q425">
        <v>0</v>
      </c>
      <c r="R425">
        <v>0</v>
      </c>
      <c r="S425">
        <v>1</v>
      </c>
      <c r="T425">
        <v>2</v>
      </c>
      <c r="U425">
        <v>0</v>
      </c>
      <c r="V425">
        <v>0</v>
      </c>
      <c r="W425">
        <v>1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2</v>
      </c>
      <c r="AM425">
        <v>0</v>
      </c>
      <c r="AN425">
        <v>0</v>
      </c>
      <c r="AO425">
        <v>0</v>
      </c>
      <c r="AP425">
        <v>0</v>
      </c>
      <c r="AQ425">
        <v>0</v>
      </c>
      <c r="AR425">
        <v>0</v>
      </c>
      <c r="AS425">
        <v>0</v>
      </c>
      <c r="AT425">
        <v>0</v>
      </c>
      <c r="AU425">
        <v>0</v>
      </c>
      <c r="AV425">
        <v>0</v>
      </c>
      <c r="AW425">
        <v>0</v>
      </c>
      <c r="AX425">
        <v>0</v>
      </c>
      <c r="AY425">
        <v>0</v>
      </c>
      <c r="AZ425">
        <v>0</v>
      </c>
      <c r="BA425">
        <v>0</v>
      </c>
      <c r="BB425">
        <v>0</v>
      </c>
      <c r="BC425">
        <v>0</v>
      </c>
      <c r="BD425">
        <v>0</v>
      </c>
      <c r="BE425">
        <v>0</v>
      </c>
      <c r="BF425">
        <v>0</v>
      </c>
      <c r="BG425">
        <v>0</v>
      </c>
      <c r="BH425">
        <v>5</v>
      </c>
      <c r="BI425">
        <v>0</v>
      </c>
      <c r="BJ425">
        <v>0</v>
      </c>
      <c r="BK425">
        <v>0</v>
      </c>
      <c r="BL425">
        <v>0</v>
      </c>
      <c r="BM425">
        <v>0</v>
      </c>
      <c r="BN425">
        <v>1</v>
      </c>
      <c r="BO425">
        <v>0</v>
      </c>
      <c r="BP425">
        <v>0</v>
      </c>
      <c r="BQ425">
        <v>0</v>
      </c>
      <c r="BR425">
        <v>0</v>
      </c>
      <c r="BS425">
        <v>1</v>
      </c>
      <c r="BT425">
        <v>0</v>
      </c>
      <c r="BU425">
        <v>0</v>
      </c>
      <c r="BV425">
        <v>0</v>
      </c>
      <c r="BW425">
        <v>0</v>
      </c>
      <c r="BX425">
        <v>0</v>
      </c>
      <c r="BY425">
        <v>0</v>
      </c>
      <c r="BZ425">
        <v>0</v>
      </c>
      <c r="CA425">
        <v>0</v>
      </c>
      <c r="CB425">
        <v>0</v>
      </c>
      <c r="CC425">
        <v>0</v>
      </c>
      <c r="CD425">
        <v>1</v>
      </c>
      <c r="CE425">
        <v>0</v>
      </c>
      <c r="CF425">
        <v>0</v>
      </c>
      <c r="CG425">
        <v>0</v>
      </c>
      <c r="CH425">
        <v>0</v>
      </c>
      <c r="CI425">
        <v>0</v>
      </c>
      <c r="CJ425">
        <v>0</v>
      </c>
      <c r="CK425">
        <v>0</v>
      </c>
      <c r="CL425">
        <v>0</v>
      </c>
      <c r="CM425">
        <v>0</v>
      </c>
      <c r="CN425">
        <f t="shared" si="6"/>
        <v>16</v>
      </c>
    </row>
    <row r="426" spans="1:92" x14ac:dyDescent="0.35">
      <c r="A426" t="s">
        <v>519</v>
      </c>
      <c r="B426" t="s">
        <v>382</v>
      </c>
      <c r="C426">
        <v>1</v>
      </c>
      <c r="D426">
        <v>0</v>
      </c>
      <c r="E426">
        <v>0</v>
      </c>
      <c r="F426">
        <v>0</v>
      </c>
      <c r="G426">
        <v>0</v>
      </c>
      <c r="H426">
        <v>1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1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1</v>
      </c>
      <c r="X426">
        <v>0</v>
      </c>
      <c r="Y426">
        <v>1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1</v>
      </c>
      <c r="AJ426">
        <v>0</v>
      </c>
      <c r="AK426">
        <v>0</v>
      </c>
      <c r="AL426">
        <v>0</v>
      </c>
      <c r="AM426">
        <v>0</v>
      </c>
      <c r="AN426">
        <v>0</v>
      </c>
      <c r="AO426">
        <v>0</v>
      </c>
      <c r="AP426">
        <v>0</v>
      </c>
      <c r="AQ426">
        <v>0</v>
      </c>
      <c r="AR426">
        <v>0</v>
      </c>
      <c r="AS426">
        <v>1</v>
      </c>
      <c r="AT426">
        <v>0</v>
      </c>
      <c r="AU426">
        <v>0</v>
      </c>
      <c r="AV426">
        <v>0</v>
      </c>
      <c r="AW426">
        <v>0</v>
      </c>
      <c r="AX426">
        <v>2</v>
      </c>
      <c r="AY426">
        <v>0</v>
      </c>
      <c r="AZ426">
        <v>0</v>
      </c>
      <c r="BA426">
        <v>0</v>
      </c>
      <c r="BB426">
        <v>0</v>
      </c>
      <c r="BC426">
        <v>0</v>
      </c>
      <c r="BD426">
        <v>0</v>
      </c>
      <c r="BE426">
        <v>0</v>
      </c>
      <c r="BF426">
        <v>0</v>
      </c>
      <c r="BG426">
        <v>0</v>
      </c>
      <c r="BH426">
        <v>2</v>
      </c>
      <c r="BI426">
        <v>1</v>
      </c>
      <c r="BJ426">
        <v>0</v>
      </c>
      <c r="BK426">
        <v>0</v>
      </c>
      <c r="BL426">
        <v>0</v>
      </c>
      <c r="BM426">
        <v>1</v>
      </c>
      <c r="BN426">
        <v>0</v>
      </c>
      <c r="BO426">
        <v>0</v>
      </c>
      <c r="BP426">
        <v>1</v>
      </c>
      <c r="BQ426">
        <v>0</v>
      </c>
      <c r="BR426">
        <v>0</v>
      </c>
      <c r="BS426">
        <v>0</v>
      </c>
      <c r="BT426">
        <v>0</v>
      </c>
      <c r="BU426">
        <v>0</v>
      </c>
      <c r="BV426">
        <v>0</v>
      </c>
      <c r="BW426">
        <v>1</v>
      </c>
      <c r="BX426">
        <v>0</v>
      </c>
      <c r="BY426">
        <v>0</v>
      </c>
      <c r="BZ426">
        <v>0</v>
      </c>
      <c r="CA426">
        <v>0</v>
      </c>
      <c r="CB426">
        <v>0</v>
      </c>
      <c r="CC426">
        <v>0</v>
      </c>
      <c r="CD426">
        <v>0</v>
      </c>
      <c r="CE426">
        <v>0</v>
      </c>
      <c r="CF426">
        <v>0</v>
      </c>
      <c r="CG426">
        <v>0</v>
      </c>
      <c r="CH426">
        <v>0</v>
      </c>
      <c r="CI426">
        <v>0</v>
      </c>
      <c r="CJ426">
        <v>0</v>
      </c>
      <c r="CK426">
        <v>0</v>
      </c>
      <c r="CL426">
        <v>0</v>
      </c>
      <c r="CM426">
        <v>0</v>
      </c>
      <c r="CN426">
        <f t="shared" si="6"/>
        <v>15</v>
      </c>
    </row>
    <row r="427" spans="1:92" x14ac:dyDescent="0.35">
      <c r="A427" t="s">
        <v>520</v>
      </c>
      <c r="B427" t="s">
        <v>382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1</v>
      </c>
      <c r="X427">
        <v>0</v>
      </c>
      <c r="Y427">
        <v>0</v>
      </c>
      <c r="Z427">
        <v>0</v>
      </c>
      <c r="AA427">
        <v>0</v>
      </c>
      <c r="AB427">
        <v>1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1</v>
      </c>
      <c r="AM427">
        <v>0</v>
      </c>
      <c r="AN427">
        <v>0</v>
      </c>
      <c r="AO427">
        <v>0</v>
      </c>
      <c r="AP427">
        <v>0</v>
      </c>
      <c r="AQ427">
        <v>0</v>
      </c>
      <c r="AR427">
        <v>0</v>
      </c>
      <c r="AS427">
        <v>0</v>
      </c>
      <c r="AT427">
        <v>0</v>
      </c>
      <c r="AU427">
        <v>0</v>
      </c>
      <c r="AV427">
        <v>0</v>
      </c>
      <c r="AW427">
        <v>0</v>
      </c>
      <c r="AX427">
        <v>1</v>
      </c>
      <c r="AY427">
        <v>0</v>
      </c>
      <c r="AZ427">
        <v>0</v>
      </c>
      <c r="BA427">
        <v>0</v>
      </c>
      <c r="BB427">
        <v>0</v>
      </c>
      <c r="BC427">
        <v>0</v>
      </c>
      <c r="BD427">
        <v>0</v>
      </c>
      <c r="BE427">
        <v>0</v>
      </c>
      <c r="BF427">
        <v>0</v>
      </c>
      <c r="BG427">
        <v>0</v>
      </c>
      <c r="BH427">
        <v>1</v>
      </c>
      <c r="BI427">
        <v>0</v>
      </c>
      <c r="BJ427">
        <v>0</v>
      </c>
      <c r="BK427">
        <v>0</v>
      </c>
      <c r="BL427">
        <v>0</v>
      </c>
      <c r="BM427">
        <v>0</v>
      </c>
      <c r="BN427">
        <v>1</v>
      </c>
      <c r="BO427">
        <v>0</v>
      </c>
      <c r="BP427">
        <v>0</v>
      </c>
      <c r="BQ427">
        <v>0</v>
      </c>
      <c r="BR427">
        <v>0</v>
      </c>
      <c r="BS427">
        <v>0</v>
      </c>
      <c r="BT427">
        <v>0</v>
      </c>
      <c r="BU427">
        <v>0</v>
      </c>
      <c r="BV427">
        <v>0</v>
      </c>
      <c r="BW427">
        <v>0</v>
      </c>
      <c r="BX427">
        <v>0</v>
      </c>
      <c r="BY427">
        <v>0</v>
      </c>
      <c r="BZ427">
        <v>0</v>
      </c>
      <c r="CA427">
        <v>0</v>
      </c>
      <c r="CB427">
        <v>0</v>
      </c>
      <c r="CC427">
        <v>0</v>
      </c>
      <c r="CD427">
        <v>1</v>
      </c>
      <c r="CE427">
        <v>0</v>
      </c>
      <c r="CF427">
        <v>0</v>
      </c>
      <c r="CG427">
        <v>0</v>
      </c>
      <c r="CH427">
        <v>0</v>
      </c>
      <c r="CI427">
        <v>0</v>
      </c>
      <c r="CJ427">
        <v>0</v>
      </c>
      <c r="CK427">
        <v>0</v>
      </c>
      <c r="CL427">
        <v>0</v>
      </c>
      <c r="CM427">
        <v>0</v>
      </c>
      <c r="CN427">
        <f t="shared" si="6"/>
        <v>7</v>
      </c>
    </row>
    <row r="428" spans="1:92" x14ac:dyDescent="0.35">
      <c r="A428" t="s">
        <v>521</v>
      </c>
      <c r="B428" t="s">
        <v>382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1</v>
      </c>
      <c r="N428">
        <v>0</v>
      </c>
      <c r="O428">
        <v>0</v>
      </c>
      <c r="P428">
        <v>1</v>
      </c>
      <c r="Q428">
        <v>2</v>
      </c>
      <c r="R428">
        <v>0</v>
      </c>
      <c r="S428">
        <v>3</v>
      </c>
      <c r="T428">
        <v>0</v>
      </c>
      <c r="U428">
        <v>0</v>
      </c>
      <c r="V428">
        <v>1</v>
      </c>
      <c r="W428">
        <v>1</v>
      </c>
      <c r="X428">
        <v>0</v>
      </c>
      <c r="Y428">
        <v>0</v>
      </c>
      <c r="Z428">
        <v>0</v>
      </c>
      <c r="AA428">
        <v>0</v>
      </c>
      <c r="AB428">
        <v>1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2</v>
      </c>
      <c r="AN428">
        <v>0</v>
      </c>
      <c r="AO428">
        <v>0</v>
      </c>
      <c r="AP428">
        <v>0</v>
      </c>
      <c r="AQ428">
        <v>0</v>
      </c>
      <c r="AR428">
        <v>0</v>
      </c>
      <c r="AS428">
        <v>1</v>
      </c>
      <c r="AT428">
        <v>0</v>
      </c>
      <c r="AU428">
        <v>1</v>
      </c>
      <c r="AV428">
        <v>0</v>
      </c>
      <c r="AW428">
        <v>0</v>
      </c>
      <c r="AX428">
        <v>0</v>
      </c>
      <c r="AY428">
        <v>1</v>
      </c>
      <c r="AZ428">
        <v>0</v>
      </c>
      <c r="BA428">
        <v>0</v>
      </c>
      <c r="BB428">
        <v>0</v>
      </c>
      <c r="BC428">
        <v>0</v>
      </c>
      <c r="BD428">
        <v>0</v>
      </c>
      <c r="BE428">
        <v>0</v>
      </c>
      <c r="BF428">
        <v>0</v>
      </c>
      <c r="BG428">
        <v>0</v>
      </c>
      <c r="BH428">
        <v>1</v>
      </c>
      <c r="BI428">
        <v>0</v>
      </c>
      <c r="BJ428">
        <v>0</v>
      </c>
      <c r="BK428">
        <v>0</v>
      </c>
      <c r="BL428">
        <v>0</v>
      </c>
      <c r="BM428">
        <v>0</v>
      </c>
      <c r="BN428">
        <v>1</v>
      </c>
      <c r="BO428">
        <v>0</v>
      </c>
      <c r="BP428">
        <v>0</v>
      </c>
      <c r="BQ428">
        <v>1</v>
      </c>
      <c r="BR428">
        <v>1</v>
      </c>
      <c r="BS428">
        <v>0</v>
      </c>
      <c r="BT428">
        <v>0</v>
      </c>
      <c r="BU428">
        <v>0</v>
      </c>
      <c r="BV428">
        <v>0</v>
      </c>
      <c r="BW428">
        <v>0</v>
      </c>
      <c r="BX428">
        <v>0</v>
      </c>
      <c r="BY428">
        <v>0</v>
      </c>
      <c r="BZ428">
        <v>0</v>
      </c>
      <c r="CA428">
        <v>0</v>
      </c>
      <c r="CB428">
        <v>0</v>
      </c>
      <c r="CC428">
        <v>0</v>
      </c>
      <c r="CD428">
        <v>0</v>
      </c>
      <c r="CE428">
        <v>0</v>
      </c>
      <c r="CF428">
        <v>0</v>
      </c>
      <c r="CG428">
        <v>0</v>
      </c>
      <c r="CH428">
        <v>0</v>
      </c>
      <c r="CI428">
        <v>0</v>
      </c>
      <c r="CJ428">
        <v>0</v>
      </c>
      <c r="CK428">
        <v>0</v>
      </c>
      <c r="CL428">
        <v>0</v>
      </c>
      <c r="CM428">
        <v>0</v>
      </c>
      <c r="CN428">
        <f t="shared" si="6"/>
        <v>19</v>
      </c>
    </row>
    <row r="429" spans="1:92" x14ac:dyDescent="0.35">
      <c r="A429" t="s">
        <v>522</v>
      </c>
      <c r="B429" t="s">
        <v>382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1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1</v>
      </c>
      <c r="AJ429">
        <v>0</v>
      </c>
      <c r="AK429">
        <v>0</v>
      </c>
      <c r="AL429">
        <v>2</v>
      </c>
      <c r="AM429">
        <v>0</v>
      </c>
      <c r="AN429">
        <v>0</v>
      </c>
      <c r="AO429">
        <v>0</v>
      </c>
      <c r="AP429">
        <v>0</v>
      </c>
      <c r="AQ429">
        <v>0</v>
      </c>
      <c r="AR429">
        <v>0</v>
      </c>
      <c r="AS429">
        <v>0</v>
      </c>
      <c r="AT429">
        <v>0</v>
      </c>
      <c r="AU429">
        <v>0</v>
      </c>
      <c r="AV429">
        <v>0</v>
      </c>
      <c r="AW429">
        <v>0</v>
      </c>
      <c r="AX429">
        <v>0</v>
      </c>
      <c r="AY429">
        <v>1</v>
      </c>
      <c r="AZ429">
        <v>0</v>
      </c>
      <c r="BA429">
        <v>0</v>
      </c>
      <c r="BB429">
        <v>0</v>
      </c>
      <c r="BC429">
        <v>0</v>
      </c>
      <c r="BD429">
        <v>0</v>
      </c>
      <c r="BE429">
        <v>0</v>
      </c>
      <c r="BF429">
        <v>0</v>
      </c>
      <c r="BG429">
        <v>0</v>
      </c>
      <c r="BH429">
        <v>4</v>
      </c>
      <c r="BI429">
        <v>0</v>
      </c>
      <c r="BJ429">
        <v>0</v>
      </c>
      <c r="BK429">
        <v>0</v>
      </c>
      <c r="BL429">
        <v>0</v>
      </c>
      <c r="BM429">
        <v>0</v>
      </c>
      <c r="BN429">
        <v>0</v>
      </c>
      <c r="BO429">
        <v>1</v>
      </c>
      <c r="BP429">
        <v>0</v>
      </c>
      <c r="BQ429">
        <v>0</v>
      </c>
      <c r="BR429">
        <v>0</v>
      </c>
      <c r="BS429">
        <v>0</v>
      </c>
      <c r="BT429">
        <v>0</v>
      </c>
      <c r="BU429">
        <v>0</v>
      </c>
      <c r="BV429">
        <v>0</v>
      </c>
      <c r="BW429">
        <v>0</v>
      </c>
      <c r="BX429">
        <v>0</v>
      </c>
      <c r="BY429">
        <v>0</v>
      </c>
      <c r="BZ429">
        <v>0</v>
      </c>
      <c r="CA429">
        <v>0</v>
      </c>
      <c r="CB429">
        <v>0</v>
      </c>
      <c r="CC429">
        <v>0</v>
      </c>
      <c r="CD429">
        <v>0</v>
      </c>
      <c r="CE429">
        <v>0</v>
      </c>
      <c r="CF429">
        <v>0</v>
      </c>
      <c r="CG429">
        <v>0</v>
      </c>
      <c r="CH429">
        <v>0</v>
      </c>
      <c r="CI429">
        <v>0</v>
      </c>
      <c r="CJ429">
        <v>0</v>
      </c>
      <c r="CK429">
        <v>0</v>
      </c>
      <c r="CL429">
        <v>0</v>
      </c>
      <c r="CM429">
        <v>0</v>
      </c>
      <c r="CN429">
        <f t="shared" si="6"/>
        <v>10</v>
      </c>
    </row>
    <row r="430" spans="1:92" x14ac:dyDescent="0.35">
      <c r="A430" t="s">
        <v>523</v>
      </c>
      <c r="B430" t="s">
        <v>382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1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1</v>
      </c>
      <c r="T430">
        <v>8</v>
      </c>
      <c r="U430">
        <v>0</v>
      </c>
      <c r="V430">
        <v>0</v>
      </c>
      <c r="W430">
        <v>1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v>1</v>
      </c>
      <c r="AO430">
        <v>0</v>
      </c>
      <c r="AP430">
        <v>0</v>
      </c>
      <c r="AQ430">
        <v>0</v>
      </c>
      <c r="AR430">
        <v>0</v>
      </c>
      <c r="AS430">
        <v>0</v>
      </c>
      <c r="AT430">
        <v>0</v>
      </c>
      <c r="AU430">
        <v>0</v>
      </c>
      <c r="AV430">
        <v>0</v>
      </c>
      <c r="AW430">
        <v>0</v>
      </c>
      <c r="AX430">
        <v>0</v>
      </c>
      <c r="AY430">
        <v>0</v>
      </c>
      <c r="AZ430">
        <v>0</v>
      </c>
      <c r="BA430">
        <v>1</v>
      </c>
      <c r="BB430">
        <v>0</v>
      </c>
      <c r="BC430">
        <v>0</v>
      </c>
      <c r="BD430">
        <v>1</v>
      </c>
      <c r="BE430">
        <v>0</v>
      </c>
      <c r="BF430">
        <v>1</v>
      </c>
      <c r="BG430">
        <v>0</v>
      </c>
      <c r="BH430">
        <v>1</v>
      </c>
      <c r="BI430">
        <v>0</v>
      </c>
      <c r="BJ430">
        <v>0</v>
      </c>
      <c r="BK430">
        <v>0</v>
      </c>
      <c r="BL430">
        <v>0</v>
      </c>
      <c r="BM430">
        <v>0</v>
      </c>
      <c r="BN430">
        <v>0</v>
      </c>
      <c r="BO430">
        <v>0</v>
      </c>
      <c r="BP430">
        <v>0</v>
      </c>
      <c r="BQ430">
        <v>0</v>
      </c>
      <c r="BR430">
        <v>1</v>
      </c>
      <c r="BS430">
        <v>0</v>
      </c>
      <c r="BT430">
        <v>0</v>
      </c>
      <c r="BU430">
        <v>0</v>
      </c>
      <c r="BV430">
        <v>0</v>
      </c>
      <c r="BW430">
        <v>0</v>
      </c>
      <c r="BX430">
        <v>0</v>
      </c>
      <c r="BY430">
        <v>0</v>
      </c>
      <c r="BZ430">
        <v>0</v>
      </c>
      <c r="CA430">
        <v>0</v>
      </c>
      <c r="CB430">
        <v>0</v>
      </c>
      <c r="CC430">
        <v>0</v>
      </c>
      <c r="CD430">
        <v>0</v>
      </c>
      <c r="CE430">
        <v>0</v>
      </c>
      <c r="CF430">
        <v>0</v>
      </c>
      <c r="CG430">
        <v>0</v>
      </c>
      <c r="CH430">
        <v>0</v>
      </c>
      <c r="CI430">
        <v>0</v>
      </c>
      <c r="CJ430">
        <v>0</v>
      </c>
      <c r="CK430">
        <v>0</v>
      </c>
      <c r="CL430">
        <v>0</v>
      </c>
      <c r="CM430">
        <v>0</v>
      </c>
      <c r="CN430">
        <f t="shared" si="6"/>
        <v>17</v>
      </c>
    </row>
    <row r="431" spans="1:92" x14ac:dyDescent="0.35">
      <c r="A431" t="s">
        <v>524</v>
      </c>
      <c r="B431" t="s">
        <v>382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1</v>
      </c>
      <c r="Q431">
        <v>0</v>
      </c>
      <c r="R431">
        <v>0</v>
      </c>
      <c r="S431">
        <v>0</v>
      </c>
      <c r="T431">
        <v>1</v>
      </c>
      <c r="U431">
        <v>0</v>
      </c>
      <c r="V431">
        <v>0</v>
      </c>
      <c r="W431">
        <v>1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1</v>
      </c>
      <c r="AI431">
        <v>0</v>
      </c>
      <c r="AJ431">
        <v>0</v>
      </c>
      <c r="AK431">
        <v>0</v>
      </c>
      <c r="AL431">
        <v>0</v>
      </c>
      <c r="AM431">
        <v>2</v>
      </c>
      <c r="AN431">
        <v>0</v>
      </c>
      <c r="AO431">
        <v>0</v>
      </c>
      <c r="AP431">
        <v>0</v>
      </c>
      <c r="AQ431">
        <v>0</v>
      </c>
      <c r="AR431">
        <v>0</v>
      </c>
      <c r="AS431">
        <v>0</v>
      </c>
      <c r="AT431">
        <v>2</v>
      </c>
      <c r="AU431">
        <v>0</v>
      </c>
      <c r="AV431">
        <v>1</v>
      </c>
      <c r="AW431">
        <v>0</v>
      </c>
      <c r="AX431">
        <v>0</v>
      </c>
      <c r="AY431">
        <v>2</v>
      </c>
      <c r="AZ431">
        <v>0</v>
      </c>
      <c r="BA431">
        <v>0</v>
      </c>
      <c r="BB431">
        <v>0</v>
      </c>
      <c r="BC431">
        <v>0</v>
      </c>
      <c r="BD431">
        <v>1</v>
      </c>
      <c r="BE431">
        <v>0</v>
      </c>
      <c r="BF431">
        <v>0</v>
      </c>
      <c r="BG431">
        <v>0</v>
      </c>
      <c r="BH431">
        <v>2</v>
      </c>
      <c r="BI431">
        <v>0</v>
      </c>
      <c r="BJ431">
        <v>0</v>
      </c>
      <c r="BK431">
        <v>0</v>
      </c>
      <c r="BL431">
        <v>0</v>
      </c>
      <c r="BM431">
        <v>0</v>
      </c>
      <c r="BN431">
        <v>0</v>
      </c>
      <c r="BO431">
        <v>1</v>
      </c>
      <c r="BP431">
        <v>1</v>
      </c>
      <c r="BQ431">
        <v>0</v>
      </c>
      <c r="BR431">
        <v>0</v>
      </c>
      <c r="BS431">
        <v>0</v>
      </c>
      <c r="BT431">
        <v>0</v>
      </c>
      <c r="BU431">
        <v>0</v>
      </c>
      <c r="BV431">
        <v>0</v>
      </c>
      <c r="BW431">
        <v>1</v>
      </c>
      <c r="BX431">
        <v>0</v>
      </c>
      <c r="BY431">
        <v>0</v>
      </c>
      <c r="BZ431">
        <v>0</v>
      </c>
      <c r="CA431">
        <v>1</v>
      </c>
      <c r="CB431">
        <v>0</v>
      </c>
      <c r="CC431">
        <v>0</v>
      </c>
      <c r="CD431">
        <v>0</v>
      </c>
      <c r="CE431">
        <v>0</v>
      </c>
      <c r="CF431">
        <v>0</v>
      </c>
      <c r="CG431">
        <v>0</v>
      </c>
      <c r="CH431">
        <v>0</v>
      </c>
      <c r="CI431">
        <v>0</v>
      </c>
      <c r="CJ431">
        <v>0</v>
      </c>
      <c r="CK431">
        <v>0</v>
      </c>
      <c r="CL431">
        <v>1</v>
      </c>
      <c r="CM431">
        <v>0</v>
      </c>
      <c r="CN431">
        <f t="shared" si="6"/>
        <v>19</v>
      </c>
    </row>
    <row r="432" spans="1:92" x14ac:dyDescent="0.35">
      <c r="A432" s="15" t="s">
        <v>525</v>
      </c>
      <c r="B432" s="15"/>
      <c r="C432">
        <f>SUM(INDEX(A1:CN431, 0, 3))</f>
        <v>9</v>
      </c>
      <c r="D432">
        <f>SUM(INDEX(A1:CN431, 0, 4))</f>
        <v>26</v>
      </c>
      <c r="E432">
        <f>SUM(INDEX(A1:CN431, 0, 5))</f>
        <v>2</v>
      </c>
      <c r="F432">
        <f>SUM(INDEX(A1:CN431, 0, 6))</f>
        <v>0</v>
      </c>
      <c r="G432">
        <f>SUM(INDEX(A1:CN431, 0, 7))</f>
        <v>3</v>
      </c>
      <c r="H432">
        <f>SUM(INDEX(A1:CN431, 0, 8))</f>
        <v>40</v>
      </c>
      <c r="I432">
        <f>SUM(INDEX(A1:CN431, 0, 9))</f>
        <v>43</v>
      </c>
      <c r="J432">
        <f>SUM(INDEX(A1:CN431, 0, 10))</f>
        <v>20</v>
      </c>
      <c r="K432">
        <f>SUM(INDEX(A1:CN431, 0, 11))</f>
        <v>30</v>
      </c>
      <c r="L432">
        <f>SUM(INDEX(A1:CN431, 0, 12))</f>
        <v>41</v>
      </c>
      <c r="M432">
        <f>SUM(INDEX(A1:CN431, 0, 13))</f>
        <v>167</v>
      </c>
      <c r="N432">
        <f>SUM(INDEX(A1:CN431, 0, 14))</f>
        <v>37</v>
      </c>
      <c r="O432">
        <f>SUM(INDEX(A1:CN431, 0, 15))</f>
        <v>8</v>
      </c>
      <c r="P432">
        <f>SUM(INDEX(A1:CN431, 0, 16))</f>
        <v>31</v>
      </c>
      <c r="Q432">
        <f>SUM(INDEX(A1:CN431, 0, 17))</f>
        <v>114</v>
      </c>
      <c r="R432">
        <f>SUM(INDEX(A1:CN431, 0, 18))</f>
        <v>176</v>
      </c>
      <c r="S432">
        <f>SUM(INDEX(A1:CN431, 0, 19))</f>
        <v>184</v>
      </c>
      <c r="T432">
        <f>SUM(INDEX(A1:CN431, 0, 20))</f>
        <v>182</v>
      </c>
      <c r="U432">
        <f>SUM(INDEX(A1:CN431, 0, 21))</f>
        <v>27</v>
      </c>
      <c r="V432">
        <f>SUM(INDEX(A1:CN431, 0, 22))</f>
        <v>20</v>
      </c>
      <c r="W432">
        <f>SUM(INDEX(A1:CN431, 0, 23))</f>
        <v>379</v>
      </c>
      <c r="X432">
        <f>SUM(INDEX(A1:CN431, 0, 24))</f>
        <v>37</v>
      </c>
      <c r="Y432">
        <f>SUM(INDEX(A1:CN431, 0, 25))</f>
        <v>76</v>
      </c>
      <c r="Z432">
        <f>SUM(INDEX(A1:CN431, 0, 26))</f>
        <v>9</v>
      </c>
      <c r="AA432">
        <f>SUM(INDEX(A1:CN431, 0, 27))</f>
        <v>6</v>
      </c>
      <c r="AB432">
        <f>SUM(INDEX(A1:CN431, 0, 28))</f>
        <v>149</v>
      </c>
      <c r="AC432">
        <f>SUM(INDEX(A1:CN431, 0, 29))</f>
        <v>4</v>
      </c>
      <c r="AD432">
        <f>SUM(INDEX(A1:CN431, 0, 30))</f>
        <v>57</v>
      </c>
      <c r="AE432">
        <f>SUM(INDEX(A1:CN431, 0, 31))</f>
        <v>4</v>
      </c>
      <c r="AF432">
        <f>SUM(INDEX(A1:CN431, 0, 32))</f>
        <v>3</v>
      </c>
      <c r="AG432">
        <f>SUM(INDEX(A1:CN431, 0, 33))</f>
        <v>7</v>
      </c>
      <c r="AH432">
        <f>SUM(INDEX(A1:CN431, 0, 34))</f>
        <v>19</v>
      </c>
      <c r="AI432">
        <f>SUM(INDEX(A1:CN431, 0, 35))</f>
        <v>50</v>
      </c>
      <c r="AJ432">
        <f>SUM(INDEX(A1:CN431, 0, 36))</f>
        <v>7</v>
      </c>
      <c r="AK432">
        <f>SUM(INDEX(A1:CN431, 0, 37))</f>
        <v>27</v>
      </c>
      <c r="AL432">
        <f>SUM(INDEX(A1:CN431, 0, 38))</f>
        <v>214</v>
      </c>
      <c r="AM432">
        <f>SUM(INDEX(A1:CN431, 0, 39))</f>
        <v>137</v>
      </c>
      <c r="AN432">
        <f>SUM(INDEX(A1:CN431, 0, 40))</f>
        <v>76</v>
      </c>
      <c r="AO432">
        <f>SUM(INDEX(A1:CN431, 0, 41))</f>
        <v>11</v>
      </c>
      <c r="AP432">
        <f>SUM(INDEX(A1:CN431, 0, 42))</f>
        <v>2</v>
      </c>
      <c r="AQ432">
        <f>SUM(INDEX(A1:CN431, 0, 43))</f>
        <v>16</v>
      </c>
      <c r="AR432">
        <f>SUM(INDEX(A1:CN431, 0, 44))</f>
        <v>46</v>
      </c>
      <c r="AS432">
        <f>SUM(INDEX(A1:CN431, 0, 45))</f>
        <v>125</v>
      </c>
      <c r="AT432">
        <f>SUM(INDEX(A1:CN431, 0, 46))</f>
        <v>186</v>
      </c>
      <c r="AU432">
        <f>SUM(INDEX(A1:CN431, 0, 47))</f>
        <v>31</v>
      </c>
      <c r="AV432">
        <f>SUM(INDEX(A1:CN431, 0, 48))</f>
        <v>18</v>
      </c>
      <c r="AW432">
        <f>SUM(INDEX(A1:CN431, 0, 49))</f>
        <v>37</v>
      </c>
      <c r="AX432">
        <f>SUM(INDEX(A1:CN431, 0, 50))</f>
        <v>162</v>
      </c>
      <c r="AY432">
        <f>SUM(INDEX(A1:CN431, 0, 51))</f>
        <v>257</v>
      </c>
      <c r="AZ432">
        <f>SUM(INDEX(A1:CN431, 0, 52))</f>
        <v>109</v>
      </c>
      <c r="BA432">
        <f>SUM(INDEX(A1:CN431, 0, 53))</f>
        <v>15</v>
      </c>
      <c r="BB432">
        <f>SUM(INDEX(A1:CN431, 0, 54))</f>
        <v>47</v>
      </c>
      <c r="BC432">
        <f>SUM(INDEX(A1:CN431, 0, 55))</f>
        <v>8</v>
      </c>
      <c r="BD432">
        <f>SUM(INDEX(A1:CN431, 0, 56))</f>
        <v>107</v>
      </c>
      <c r="BE432">
        <f>SUM(INDEX(A1:CN431, 0, 57))</f>
        <v>57</v>
      </c>
      <c r="BF432">
        <f>SUM(INDEX(A1:CN431, 0, 58))</f>
        <v>47</v>
      </c>
      <c r="BG432">
        <f>SUM(INDEX(A1:CN431, 0, 59))</f>
        <v>2</v>
      </c>
      <c r="BH432">
        <f>SUM(INDEX(A1:CN431, 0, 60))</f>
        <v>699</v>
      </c>
      <c r="BI432">
        <f>SUM(INDEX(A1:CN431, 0, 61))</f>
        <v>74</v>
      </c>
      <c r="BJ432">
        <f>SUM(INDEX(A1:CN431, 0, 62))</f>
        <v>18</v>
      </c>
      <c r="BK432">
        <f>SUM(INDEX(A1:CN431, 0, 63))</f>
        <v>88</v>
      </c>
      <c r="BL432">
        <f>SUM(INDEX(A1:CN431, 0, 64))</f>
        <v>100</v>
      </c>
      <c r="BM432">
        <f>SUM(INDEX(A1:CN431, 0, 65))</f>
        <v>168</v>
      </c>
      <c r="BN432">
        <f>SUM(INDEX(A1:CN431, 0, 66))</f>
        <v>166</v>
      </c>
      <c r="BO432">
        <f>SUM(INDEX(A1:CN431, 0, 67))</f>
        <v>27</v>
      </c>
      <c r="BP432">
        <f>SUM(INDEX(A1:CN431, 0, 68))</f>
        <v>179</v>
      </c>
      <c r="BQ432">
        <f>SUM(INDEX(A1:CN431, 0, 69))</f>
        <v>110</v>
      </c>
      <c r="BR432">
        <f>SUM(INDEX(A1:CN431, 0, 70))</f>
        <v>51</v>
      </c>
      <c r="BS432">
        <f>SUM(INDEX(A1:CN431, 0, 71))</f>
        <v>13</v>
      </c>
      <c r="BT432">
        <f>SUM(INDEX(A1:CN431, 0, 72))</f>
        <v>4</v>
      </c>
      <c r="BU432">
        <f>SUM(INDEX(A1:CN431, 0, 73))</f>
        <v>10</v>
      </c>
      <c r="BV432">
        <f>SUM(INDEX(A1:CN431, 0, 74))</f>
        <v>15</v>
      </c>
      <c r="BW432">
        <f>SUM(INDEX(A1:CN431, 0, 75))</f>
        <v>53</v>
      </c>
      <c r="BX432">
        <f>SUM(INDEX(A1:CN431, 0, 76))</f>
        <v>25</v>
      </c>
      <c r="BY432">
        <f>SUM(INDEX(A1:CN431, 0, 77))</f>
        <v>19</v>
      </c>
      <c r="BZ432">
        <f>SUM(INDEX(A1:CN431, 0, 78))</f>
        <v>50</v>
      </c>
      <c r="CA432">
        <f>SUM(INDEX(A1:CN431, 0, 79))</f>
        <v>22</v>
      </c>
      <c r="CB432">
        <f>SUM(INDEX(A1:CN431, 0, 80))</f>
        <v>26</v>
      </c>
      <c r="CC432">
        <f>SUM(INDEX(A1:CN431, 0, 81))</f>
        <v>5</v>
      </c>
      <c r="CD432">
        <f>SUM(INDEX(A1:CN431, 0, 82))</f>
        <v>100</v>
      </c>
      <c r="CE432">
        <f>SUM(INDEX(A1:CN431, 0, 83))</f>
        <v>2</v>
      </c>
      <c r="CF432">
        <f>SUM(INDEX(A1:CN431, 0, 84))</f>
        <v>1</v>
      </c>
      <c r="CG432">
        <f>SUM(INDEX(A1:CN431, 0, 85))</f>
        <v>14</v>
      </c>
      <c r="CH432">
        <f>SUM(INDEX(A1:CN431, 0, 86))</f>
        <v>5</v>
      </c>
      <c r="CI432">
        <f>SUM(INDEX(A1:CN431, 0, 87))</f>
        <v>36</v>
      </c>
      <c r="CJ432">
        <f>SUM(INDEX(A1:CN431, 0, 88))</f>
        <v>17</v>
      </c>
      <c r="CK432">
        <f>SUM(INDEX(A1:CN431, 0, 89))</f>
        <v>30</v>
      </c>
      <c r="CL432">
        <f>SUM(INDEX(A1:CN431, 0, 90))</f>
        <v>26</v>
      </c>
      <c r="CM432">
        <f>SUM(INDEX(A1:CN431, 0, 91))</f>
        <v>47</v>
      </c>
      <c r="CN432">
        <f>SUM(INDEX(A1:CN431, 0, 92))</f>
        <v>5904</v>
      </c>
    </row>
    <row r="433" spans="1:91" x14ac:dyDescent="0.35">
      <c r="A433" s="2" t="s">
        <v>554</v>
      </c>
      <c r="C433">
        <f>COUNTIF(C2:C431, "&gt;0")</f>
        <v>7</v>
      </c>
      <c r="D433">
        <f t="shared" ref="D433:BO433" si="7">COUNTIF(D2:D431, "&gt;0")</f>
        <v>24</v>
      </c>
      <c r="E433">
        <f t="shared" si="7"/>
        <v>2</v>
      </c>
      <c r="F433">
        <f t="shared" si="7"/>
        <v>0</v>
      </c>
      <c r="G433">
        <f t="shared" si="7"/>
        <v>3</v>
      </c>
      <c r="H433">
        <f t="shared" si="7"/>
        <v>35</v>
      </c>
      <c r="I433">
        <f t="shared" si="7"/>
        <v>39</v>
      </c>
      <c r="J433">
        <f t="shared" si="7"/>
        <v>18</v>
      </c>
      <c r="K433">
        <f t="shared" si="7"/>
        <v>30</v>
      </c>
      <c r="L433">
        <f t="shared" si="7"/>
        <v>41</v>
      </c>
      <c r="M433">
        <f t="shared" si="7"/>
        <v>160</v>
      </c>
      <c r="N433">
        <f t="shared" si="7"/>
        <v>35</v>
      </c>
      <c r="O433">
        <f t="shared" si="7"/>
        <v>7</v>
      </c>
      <c r="P433">
        <f t="shared" si="7"/>
        <v>30</v>
      </c>
      <c r="Q433">
        <f t="shared" si="7"/>
        <v>72</v>
      </c>
      <c r="R433">
        <f t="shared" si="7"/>
        <v>79</v>
      </c>
      <c r="S433">
        <f t="shared" si="7"/>
        <v>93</v>
      </c>
      <c r="T433">
        <f t="shared" si="7"/>
        <v>99</v>
      </c>
      <c r="U433">
        <f t="shared" si="7"/>
        <v>16</v>
      </c>
      <c r="V433">
        <f t="shared" si="7"/>
        <v>19</v>
      </c>
      <c r="W433">
        <f t="shared" si="7"/>
        <v>366</v>
      </c>
      <c r="X433">
        <f t="shared" si="7"/>
        <v>37</v>
      </c>
      <c r="Y433">
        <f t="shared" si="7"/>
        <v>73</v>
      </c>
      <c r="Z433">
        <f t="shared" si="7"/>
        <v>9</v>
      </c>
      <c r="AA433">
        <f t="shared" si="7"/>
        <v>6</v>
      </c>
      <c r="AB433">
        <f t="shared" si="7"/>
        <v>146</v>
      </c>
      <c r="AC433">
        <f t="shared" si="7"/>
        <v>4</v>
      </c>
      <c r="AD433">
        <f t="shared" si="7"/>
        <v>49</v>
      </c>
      <c r="AE433">
        <f t="shared" si="7"/>
        <v>4</v>
      </c>
      <c r="AF433">
        <f t="shared" si="7"/>
        <v>3</v>
      </c>
      <c r="AG433">
        <f t="shared" si="7"/>
        <v>6</v>
      </c>
      <c r="AH433">
        <f t="shared" si="7"/>
        <v>18</v>
      </c>
      <c r="AI433">
        <f t="shared" si="7"/>
        <v>50</v>
      </c>
      <c r="AJ433">
        <f t="shared" si="7"/>
        <v>6</v>
      </c>
      <c r="AK433">
        <f t="shared" si="7"/>
        <v>25</v>
      </c>
      <c r="AL433">
        <f t="shared" si="7"/>
        <v>128</v>
      </c>
      <c r="AM433">
        <f t="shared" si="7"/>
        <v>77</v>
      </c>
      <c r="AN433">
        <f t="shared" si="7"/>
        <v>71</v>
      </c>
      <c r="AO433">
        <f t="shared" si="7"/>
        <v>11</v>
      </c>
      <c r="AP433">
        <f t="shared" si="7"/>
        <v>2</v>
      </c>
      <c r="AQ433">
        <f t="shared" si="7"/>
        <v>16</v>
      </c>
      <c r="AR433">
        <f t="shared" si="7"/>
        <v>39</v>
      </c>
      <c r="AS433">
        <f t="shared" si="7"/>
        <v>87</v>
      </c>
      <c r="AT433">
        <f t="shared" si="7"/>
        <v>170</v>
      </c>
      <c r="AU433">
        <f t="shared" si="7"/>
        <v>31</v>
      </c>
      <c r="AV433">
        <f t="shared" si="7"/>
        <v>17</v>
      </c>
      <c r="AW433">
        <f t="shared" si="7"/>
        <v>33</v>
      </c>
      <c r="AX433">
        <f t="shared" si="7"/>
        <v>156</v>
      </c>
      <c r="AY433">
        <f t="shared" si="7"/>
        <v>223</v>
      </c>
      <c r="AZ433">
        <f t="shared" si="7"/>
        <v>96</v>
      </c>
      <c r="BA433">
        <f t="shared" si="7"/>
        <v>14</v>
      </c>
      <c r="BB433">
        <f t="shared" si="7"/>
        <v>41</v>
      </c>
      <c r="BC433">
        <f t="shared" si="7"/>
        <v>8</v>
      </c>
      <c r="BD433">
        <f t="shared" si="7"/>
        <v>99</v>
      </c>
      <c r="BE433">
        <f t="shared" si="7"/>
        <v>54</v>
      </c>
      <c r="BF433">
        <f t="shared" si="7"/>
        <v>45</v>
      </c>
      <c r="BG433">
        <f t="shared" si="7"/>
        <v>2</v>
      </c>
      <c r="BH433">
        <f t="shared" si="7"/>
        <v>396</v>
      </c>
      <c r="BI433">
        <f t="shared" si="7"/>
        <v>61</v>
      </c>
      <c r="BJ433">
        <f t="shared" si="7"/>
        <v>17</v>
      </c>
      <c r="BK433">
        <f t="shared" si="7"/>
        <v>73</v>
      </c>
      <c r="BL433">
        <f t="shared" si="7"/>
        <v>95</v>
      </c>
      <c r="BM433">
        <f t="shared" si="7"/>
        <v>166</v>
      </c>
      <c r="BN433">
        <f t="shared" si="7"/>
        <v>152</v>
      </c>
      <c r="BO433">
        <f t="shared" si="7"/>
        <v>24</v>
      </c>
      <c r="BP433">
        <f t="shared" ref="BP433:CM433" si="8">COUNTIF(BP2:BP431, "&gt;0")</f>
        <v>175</v>
      </c>
      <c r="BQ433">
        <f t="shared" si="8"/>
        <v>109</v>
      </c>
      <c r="BR433">
        <f t="shared" si="8"/>
        <v>48</v>
      </c>
      <c r="BS433">
        <f t="shared" si="8"/>
        <v>12</v>
      </c>
      <c r="BT433">
        <f t="shared" si="8"/>
        <v>3</v>
      </c>
      <c r="BU433">
        <f t="shared" si="8"/>
        <v>8</v>
      </c>
      <c r="BV433">
        <f t="shared" si="8"/>
        <v>12</v>
      </c>
      <c r="BW433">
        <f t="shared" si="8"/>
        <v>51</v>
      </c>
      <c r="BX433">
        <f t="shared" si="8"/>
        <v>24</v>
      </c>
      <c r="BY433">
        <f t="shared" si="8"/>
        <v>12</v>
      </c>
      <c r="BZ433">
        <f t="shared" si="8"/>
        <v>46</v>
      </c>
      <c r="CA433">
        <f t="shared" si="8"/>
        <v>22</v>
      </c>
      <c r="CB433">
        <f t="shared" si="8"/>
        <v>22</v>
      </c>
      <c r="CC433">
        <f t="shared" si="8"/>
        <v>5</v>
      </c>
      <c r="CD433">
        <f t="shared" si="8"/>
        <v>75</v>
      </c>
      <c r="CE433">
        <f t="shared" si="8"/>
        <v>2</v>
      </c>
      <c r="CF433">
        <f t="shared" si="8"/>
        <v>1</v>
      </c>
      <c r="CG433">
        <f t="shared" si="8"/>
        <v>14</v>
      </c>
      <c r="CH433">
        <f t="shared" si="8"/>
        <v>5</v>
      </c>
      <c r="CI433">
        <f t="shared" si="8"/>
        <v>35</v>
      </c>
      <c r="CJ433">
        <f t="shared" si="8"/>
        <v>15</v>
      </c>
      <c r="CK433">
        <f t="shared" si="8"/>
        <v>30</v>
      </c>
      <c r="CL433">
        <f t="shared" si="8"/>
        <v>26</v>
      </c>
      <c r="CM433">
        <f t="shared" si="8"/>
        <v>45</v>
      </c>
    </row>
  </sheetData>
  <mergeCells count="1">
    <mergeCell ref="A432:B43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F1DB2-F6F9-42F2-BE65-888FA20B9AA2}">
  <dimension ref="A1:M431"/>
  <sheetViews>
    <sheetView workbookViewId="0">
      <selection activeCell="D24" sqref="D24"/>
    </sheetView>
  </sheetViews>
  <sheetFormatPr defaultRowHeight="14.5" x14ac:dyDescent="0.35"/>
  <cols>
    <col min="1" max="1" width="31.6328125" customWidth="1"/>
    <col min="2" max="2" width="31.453125" customWidth="1"/>
    <col min="4" max="12" width="20.54296875" customWidth="1"/>
    <col min="13" max="13" width="38.81640625" customWidth="1"/>
  </cols>
  <sheetData>
    <row r="1" spans="1:13" x14ac:dyDescent="0.35">
      <c r="A1" s="6" t="s">
        <v>555</v>
      </c>
      <c r="B1" s="6" t="s">
        <v>546</v>
      </c>
      <c r="D1" s="1" t="s">
        <v>2</v>
      </c>
      <c r="E1" s="1" t="s">
        <v>11</v>
      </c>
      <c r="F1" s="1" t="s">
        <v>23</v>
      </c>
      <c r="G1" s="1" t="s">
        <v>34</v>
      </c>
      <c r="H1" s="1" t="s">
        <v>42</v>
      </c>
      <c r="I1" s="1" t="s">
        <v>48</v>
      </c>
      <c r="J1" s="1" t="s">
        <v>57</v>
      </c>
      <c r="K1" s="1" t="s">
        <v>62</v>
      </c>
      <c r="L1" s="1" t="s">
        <v>63</v>
      </c>
      <c r="M1" s="1" t="s">
        <v>557</v>
      </c>
    </row>
    <row r="2" spans="1:13" x14ac:dyDescent="0.35">
      <c r="A2" t="s">
        <v>63</v>
      </c>
      <c r="B2">
        <v>95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2</v>
      </c>
      <c r="K2">
        <v>0</v>
      </c>
      <c r="L2">
        <v>0</v>
      </c>
      <c r="M2">
        <f>IF(SUM(D2:L2) &gt; 0, 1, 0)</f>
        <v>1</v>
      </c>
    </row>
    <row r="3" spans="1:13" x14ac:dyDescent="0.35">
      <c r="A3" t="s">
        <v>62</v>
      </c>
      <c r="B3">
        <v>73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f t="shared" ref="M3:M65" si="0">IF(SUM(D3:L3) &gt; 0, 1, 0)</f>
        <v>0</v>
      </c>
    </row>
    <row r="4" spans="1:13" x14ac:dyDescent="0.35">
      <c r="A4" s="10" t="s">
        <v>34</v>
      </c>
      <c r="B4">
        <v>50</v>
      </c>
      <c r="D4">
        <v>1</v>
      </c>
      <c r="E4">
        <v>0</v>
      </c>
      <c r="F4">
        <v>0</v>
      </c>
      <c r="G4">
        <v>0</v>
      </c>
      <c r="H4">
        <v>0</v>
      </c>
      <c r="I4">
        <v>1</v>
      </c>
      <c r="J4">
        <v>0</v>
      </c>
      <c r="K4">
        <v>0</v>
      </c>
      <c r="L4">
        <v>0</v>
      </c>
      <c r="M4">
        <f>IF(SUM(D4:L4) &gt; 0, 1, 0)</f>
        <v>1</v>
      </c>
    </row>
    <row r="5" spans="1:13" x14ac:dyDescent="0.35">
      <c r="A5" t="s">
        <v>57</v>
      </c>
      <c r="B5">
        <v>45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f t="shared" si="0"/>
        <v>0</v>
      </c>
    </row>
    <row r="6" spans="1:13" x14ac:dyDescent="0.35">
      <c r="A6" t="s">
        <v>11</v>
      </c>
      <c r="B6">
        <v>41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</v>
      </c>
      <c r="K6">
        <v>0</v>
      </c>
      <c r="L6">
        <v>0</v>
      </c>
      <c r="M6">
        <f t="shared" si="0"/>
        <v>1</v>
      </c>
    </row>
    <row r="7" spans="1:13" x14ac:dyDescent="0.35">
      <c r="A7" t="s">
        <v>23</v>
      </c>
      <c r="B7">
        <v>37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f t="shared" si="0"/>
        <v>0</v>
      </c>
    </row>
    <row r="8" spans="1:13" x14ac:dyDescent="0.35">
      <c r="A8" t="s">
        <v>48</v>
      </c>
      <c r="B8">
        <v>33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2</v>
      </c>
      <c r="L8">
        <v>2</v>
      </c>
      <c r="M8">
        <f t="shared" si="0"/>
        <v>1</v>
      </c>
    </row>
    <row r="9" spans="1:13" x14ac:dyDescent="0.35">
      <c r="A9" t="s">
        <v>42</v>
      </c>
      <c r="B9">
        <v>16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1</v>
      </c>
      <c r="K9">
        <v>0</v>
      </c>
      <c r="L9">
        <v>0</v>
      </c>
      <c r="M9">
        <f t="shared" si="0"/>
        <v>1</v>
      </c>
    </row>
    <row r="10" spans="1:13" x14ac:dyDescent="0.35">
      <c r="A10" t="s">
        <v>2</v>
      </c>
      <c r="B10">
        <v>7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f t="shared" si="0"/>
        <v>0</v>
      </c>
    </row>
    <row r="11" spans="1:13" x14ac:dyDescent="0.35"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1</v>
      </c>
      <c r="M11">
        <f t="shared" si="0"/>
        <v>1</v>
      </c>
    </row>
    <row r="12" spans="1:13" ht="29" x14ac:dyDescent="0.35">
      <c r="A12" s="12" t="s">
        <v>556</v>
      </c>
      <c r="B12">
        <f>SUM(M2:M431)</f>
        <v>252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f t="shared" si="0"/>
        <v>0</v>
      </c>
    </row>
    <row r="13" spans="1:13" x14ac:dyDescent="0.35">
      <c r="A13" s="6" t="s">
        <v>558</v>
      </c>
      <c r="B13" s="13">
        <v>430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f t="shared" si="0"/>
        <v>0</v>
      </c>
    </row>
    <row r="14" spans="1:13" x14ac:dyDescent="0.35"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f t="shared" si="0"/>
        <v>0</v>
      </c>
    </row>
    <row r="15" spans="1:13" x14ac:dyDescent="0.35"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f t="shared" si="0"/>
        <v>0</v>
      </c>
    </row>
    <row r="16" spans="1:13" x14ac:dyDescent="0.35"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f t="shared" si="0"/>
        <v>0</v>
      </c>
    </row>
    <row r="17" spans="4:13" x14ac:dyDescent="0.35">
      <c r="D17">
        <v>0</v>
      </c>
      <c r="E17">
        <v>0</v>
      </c>
      <c r="F17">
        <v>1</v>
      </c>
      <c r="G17">
        <v>1</v>
      </c>
      <c r="H17">
        <v>0</v>
      </c>
      <c r="I17">
        <v>0</v>
      </c>
      <c r="J17">
        <v>0</v>
      </c>
      <c r="K17">
        <v>1</v>
      </c>
      <c r="L17">
        <v>0</v>
      </c>
      <c r="M17">
        <f t="shared" si="0"/>
        <v>1</v>
      </c>
    </row>
    <row r="18" spans="4:13" x14ac:dyDescent="0.35">
      <c r="D18">
        <v>0</v>
      </c>
      <c r="E18">
        <v>1</v>
      </c>
      <c r="F18">
        <v>0</v>
      </c>
      <c r="G18">
        <v>1</v>
      </c>
      <c r="H18">
        <v>0</v>
      </c>
      <c r="I18">
        <v>0</v>
      </c>
      <c r="J18">
        <v>0</v>
      </c>
      <c r="K18">
        <v>0</v>
      </c>
      <c r="L18">
        <v>0</v>
      </c>
      <c r="M18">
        <f t="shared" si="0"/>
        <v>1</v>
      </c>
    </row>
    <row r="19" spans="4:13" x14ac:dyDescent="0.35"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f t="shared" si="0"/>
        <v>0</v>
      </c>
    </row>
    <row r="20" spans="4:13" x14ac:dyDescent="0.35"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1</v>
      </c>
      <c r="K20">
        <v>0</v>
      </c>
      <c r="L20">
        <v>0</v>
      </c>
      <c r="M20">
        <f t="shared" si="0"/>
        <v>1</v>
      </c>
    </row>
    <row r="21" spans="4:13" x14ac:dyDescent="0.35"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f t="shared" si="0"/>
        <v>0</v>
      </c>
    </row>
    <row r="22" spans="4:13" x14ac:dyDescent="0.35"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1</v>
      </c>
      <c r="M22">
        <f t="shared" si="0"/>
        <v>1</v>
      </c>
    </row>
    <row r="23" spans="4:13" x14ac:dyDescent="0.35">
      <c r="D23">
        <v>0</v>
      </c>
      <c r="E23">
        <v>0</v>
      </c>
      <c r="F23">
        <v>0</v>
      </c>
      <c r="G23">
        <v>1</v>
      </c>
      <c r="H23">
        <v>1</v>
      </c>
      <c r="I23">
        <v>0</v>
      </c>
      <c r="J23">
        <v>0</v>
      </c>
      <c r="K23">
        <v>0</v>
      </c>
      <c r="L23">
        <v>0</v>
      </c>
      <c r="M23">
        <f t="shared" si="0"/>
        <v>1</v>
      </c>
    </row>
    <row r="24" spans="4:13" x14ac:dyDescent="0.35"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f t="shared" si="0"/>
        <v>0</v>
      </c>
    </row>
    <row r="25" spans="4:13" x14ac:dyDescent="0.35"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f t="shared" si="0"/>
        <v>0</v>
      </c>
    </row>
    <row r="26" spans="4:13" x14ac:dyDescent="0.35">
      <c r="D26">
        <v>0</v>
      </c>
      <c r="E26">
        <v>0</v>
      </c>
      <c r="F26">
        <v>1</v>
      </c>
      <c r="G26">
        <v>0</v>
      </c>
      <c r="H26">
        <v>0</v>
      </c>
      <c r="I26">
        <v>0</v>
      </c>
      <c r="J26">
        <v>0</v>
      </c>
      <c r="K26">
        <v>1</v>
      </c>
      <c r="L26">
        <v>0</v>
      </c>
      <c r="M26">
        <f t="shared" si="0"/>
        <v>1</v>
      </c>
    </row>
    <row r="27" spans="4:13" x14ac:dyDescent="0.35"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1</v>
      </c>
      <c r="M27">
        <f t="shared" si="0"/>
        <v>1</v>
      </c>
    </row>
    <row r="28" spans="4:13" x14ac:dyDescent="0.35">
      <c r="D28">
        <v>0</v>
      </c>
      <c r="E28">
        <v>0</v>
      </c>
      <c r="F28">
        <v>1</v>
      </c>
      <c r="G28">
        <v>0</v>
      </c>
      <c r="H28">
        <v>0</v>
      </c>
      <c r="I28">
        <v>0</v>
      </c>
      <c r="J28">
        <v>0</v>
      </c>
      <c r="K28">
        <v>2</v>
      </c>
      <c r="L28">
        <v>0</v>
      </c>
      <c r="M28">
        <f t="shared" si="0"/>
        <v>1</v>
      </c>
    </row>
    <row r="29" spans="4:13" x14ac:dyDescent="0.35"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f t="shared" si="0"/>
        <v>0</v>
      </c>
    </row>
    <row r="30" spans="4:13" x14ac:dyDescent="0.35"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1</v>
      </c>
      <c r="M30">
        <f t="shared" si="0"/>
        <v>1</v>
      </c>
    </row>
    <row r="31" spans="4:13" x14ac:dyDescent="0.35">
      <c r="D31">
        <v>0</v>
      </c>
      <c r="E31">
        <v>0</v>
      </c>
      <c r="F31">
        <v>0</v>
      </c>
      <c r="G31">
        <v>0</v>
      </c>
      <c r="H31">
        <v>0</v>
      </c>
      <c r="I31">
        <v>1</v>
      </c>
      <c r="J31">
        <v>0</v>
      </c>
      <c r="K31">
        <v>1</v>
      </c>
      <c r="L31">
        <v>1</v>
      </c>
      <c r="M31">
        <f t="shared" si="0"/>
        <v>1</v>
      </c>
    </row>
    <row r="32" spans="4:13" x14ac:dyDescent="0.35">
      <c r="D32">
        <v>0</v>
      </c>
      <c r="E32">
        <v>0</v>
      </c>
      <c r="F32">
        <v>1</v>
      </c>
      <c r="G32">
        <v>0</v>
      </c>
      <c r="H32">
        <v>0</v>
      </c>
      <c r="I32">
        <v>0</v>
      </c>
      <c r="J32">
        <v>0</v>
      </c>
      <c r="K32">
        <v>0</v>
      </c>
      <c r="L32">
        <v>1</v>
      </c>
      <c r="M32">
        <f t="shared" si="0"/>
        <v>1</v>
      </c>
    </row>
    <row r="33" spans="4:13" x14ac:dyDescent="0.35">
      <c r="D33">
        <v>0</v>
      </c>
      <c r="E33">
        <v>1</v>
      </c>
      <c r="F33">
        <v>0</v>
      </c>
      <c r="G33">
        <v>0</v>
      </c>
      <c r="H33">
        <v>0</v>
      </c>
      <c r="I33">
        <v>0</v>
      </c>
      <c r="J33">
        <v>1</v>
      </c>
      <c r="K33">
        <v>0</v>
      </c>
      <c r="L33">
        <v>0</v>
      </c>
      <c r="M33">
        <f t="shared" si="0"/>
        <v>1</v>
      </c>
    </row>
    <row r="34" spans="4:13" x14ac:dyDescent="0.35">
      <c r="D34">
        <v>0</v>
      </c>
      <c r="E34">
        <v>0</v>
      </c>
      <c r="F34">
        <v>0</v>
      </c>
      <c r="G34">
        <v>0</v>
      </c>
      <c r="H34">
        <v>0</v>
      </c>
      <c r="I34">
        <v>1</v>
      </c>
      <c r="J34">
        <v>0</v>
      </c>
      <c r="K34">
        <v>1</v>
      </c>
      <c r="L34">
        <v>0</v>
      </c>
      <c r="M34">
        <f t="shared" si="0"/>
        <v>1</v>
      </c>
    </row>
    <row r="35" spans="4:13" x14ac:dyDescent="0.35"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f t="shared" si="0"/>
        <v>0</v>
      </c>
    </row>
    <row r="36" spans="4:13" x14ac:dyDescent="0.35"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f t="shared" si="0"/>
        <v>0</v>
      </c>
    </row>
    <row r="37" spans="4:13" x14ac:dyDescent="0.35">
      <c r="D37">
        <v>0</v>
      </c>
      <c r="E37">
        <v>0</v>
      </c>
      <c r="F37">
        <v>1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f t="shared" si="0"/>
        <v>1</v>
      </c>
    </row>
    <row r="38" spans="4:13" x14ac:dyDescent="0.35">
      <c r="D38">
        <v>0</v>
      </c>
      <c r="E38">
        <v>1</v>
      </c>
      <c r="F38">
        <v>0</v>
      </c>
      <c r="G38">
        <v>0</v>
      </c>
      <c r="H38">
        <v>1</v>
      </c>
      <c r="I38">
        <v>0</v>
      </c>
      <c r="J38">
        <v>0</v>
      </c>
      <c r="K38">
        <v>1</v>
      </c>
      <c r="L38">
        <v>0</v>
      </c>
      <c r="M38">
        <f t="shared" si="0"/>
        <v>1</v>
      </c>
    </row>
    <row r="39" spans="4:13" x14ac:dyDescent="0.35"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f t="shared" si="0"/>
        <v>0</v>
      </c>
    </row>
    <row r="40" spans="4:13" x14ac:dyDescent="0.35"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f t="shared" si="0"/>
        <v>0</v>
      </c>
    </row>
    <row r="41" spans="4:13" x14ac:dyDescent="0.35">
      <c r="D41">
        <v>0</v>
      </c>
      <c r="E41">
        <v>0</v>
      </c>
      <c r="F41">
        <v>0</v>
      </c>
      <c r="G41">
        <v>1</v>
      </c>
      <c r="H41">
        <v>0</v>
      </c>
      <c r="I41">
        <v>0</v>
      </c>
      <c r="J41">
        <v>0</v>
      </c>
      <c r="K41">
        <v>1</v>
      </c>
      <c r="L41">
        <v>0</v>
      </c>
      <c r="M41">
        <f t="shared" si="0"/>
        <v>1</v>
      </c>
    </row>
    <row r="42" spans="4:13" x14ac:dyDescent="0.35">
      <c r="D42">
        <v>0</v>
      </c>
      <c r="E42">
        <v>1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f t="shared" si="0"/>
        <v>1</v>
      </c>
    </row>
    <row r="43" spans="4:13" x14ac:dyDescent="0.35">
      <c r="D43">
        <v>0</v>
      </c>
      <c r="E43">
        <v>0</v>
      </c>
      <c r="F43">
        <v>0</v>
      </c>
      <c r="G43">
        <v>1</v>
      </c>
      <c r="H43">
        <v>0</v>
      </c>
      <c r="I43">
        <v>0</v>
      </c>
      <c r="J43">
        <v>0</v>
      </c>
      <c r="K43">
        <v>1</v>
      </c>
      <c r="L43">
        <v>0</v>
      </c>
      <c r="M43">
        <f t="shared" si="0"/>
        <v>1</v>
      </c>
    </row>
    <row r="44" spans="4:13" x14ac:dyDescent="0.35"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1</v>
      </c>
      <c r="L44">
        <v>0</v>
      </c>
      <c r="M44">
        <f t="shared" si="0"/>
        <v>1</v>
      </c>
    </row>
    <row r="45" spans="4:13" x14ac:dyDescent="0.35"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f t="shared" si="0"/>
        <v>0</v>
      </c>
    </row>
    <row r="46" spans="4:13" x14ac:dyDescent="0.35"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1</v>
      </c>
      <c r="K46">
        <v>0</v>
      </c>
      <c r="L46">
        <v>0</v>
      </c>
      <c r="M46">
        <f t="shared" si="0"/>
        <v>1</v>
      </c>
    </row>
    <row r="47" spans="4:13" x14ac:dyDescent="0.35"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1</v>
      </c>
      <c r="K47">
        <v>0</v>
      </c>
      <c r="L47">
        <v>0</v>
      </c>
      <c r="M47">
        <f t="shared" si="0"/>
        <v>1</v>
      </c>
    </row>
    <row r="48" spans="4:13" x14ac:dyDescent="0.35"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f t="shared" si="0"/>
        <v>0</v>
      </c>
    </row>
    <row r="49" spans="4:13" x14ac:dyDescent="0.35"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f t="shared" si="0"/>
        <v>0</v>
      </c>
    </row>
    <row r="50" spans="4:13" x14ac:dyDescent="0.35"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2</v>
      </c>
      <c r="L50">
        <v>1</v>
      </c>
      <c r="M50">
        <f t="shared" si="0"/>
        <v>1</v>
      </c>
    </row>
    <row r="51" spans="4:13" x14ac:dyDescent="0.35"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1</v>
      </c>
      <c r="K51">
        <v>0</v>
      </c>
      <c r="L51">
        <v>0</v>
      </c>
      <c r="M51">
        <f t="shared" si="0"/>
        <v>1</v>
      </c>
    </row>
    <row r="52" spans="4:13" x14ac:dyDescent="0.35">
      <c r="D52">
        <v>0</v>
      </c>
      <c r="E52">
        <v>1</v>
      </c>
      <c r="F52">
        <v>0</v>
      </c>
      <c r="G52">
        <v>1</v>
      </c>
      <c r="H52">
        <v>0</v>
      </c>
      <c r="I52">
        <v>0</v>
      </c>
      <c r="J52">
        <v>0</v>
      </c>
      <c r="K52">
        <v>0</v>
      </c>
      <c r="L52">
        <v>0</v>
      </c>
      <c r="M52">
        <f t="shared" si="0"/>
        <v>1</v>
      </c>
    </row>
    <row r="53" spans="4:13" x14ac:dyDescent="0.35"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1</v>
      </c>
      <c r="L53">
        <v>1</v>
      </c>
      <c r="M53">
        <f t="shared" si="0"/>
        <v>1</v>
      </c>
    </row>
    <row r="54" spans="4:13" x14ac:dyDescent="0.35"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f t="shared" si="0"/>
        <v>0</v>
      </c>
    </row>
    <row r="55" spans="4:13" x14ac:dyDescent="0.35"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1</v>
      </c>
      <c r="K55">
        <v>0</v>
      </c>
      <c r="L55">
        <v>0</v>
      </c>
      <c r="M55">
        <f t="shared" si="0"/>
        <v>1</v>
      </c>
    </row>
    <row r="56" spans="4:13" x14ac:dyDescent="0.35"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1</v>
      </c>
      <c r="L56">
        <v>1</v>
      </c>
      <c r="M56">
        <f t="shared" si="0"/>
        <v>1</v>
      </c>
    </row>
    <row r="57" spans="4:13" x14ac:dyDescent="0.35">
      <c r="D57">
        <v>0</v>
      </c>
      <c r="E57">
        <v>1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1</v>
      </c>
      <c r="M57">
        <f t="shared" si="0"/>
        <v>1</v>
      </c>
    </row>
    <row r="58" spans="4:13" x14ac:dyDescent="0.35"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f t="shared" si="0"/>
        <v>0</v>
      </c>
    </row>
    <row r="59" spans="4:13" x14ac:dyDescent="0.35"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f t="shared" si="0"/>
        <v>0</v>
      </c>
    </row>
    <row r="60" spans="4:13" x14ac:dyDescent="0.35"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2</v>
      </c>
      <c r="L60">
        <v>0</v>
      </c>
      <c r="M60">
        <f t="shared" si="0"/>
        <v>1</v>
      </c>
    </row>
    <row r="61" spans="4:13" x14ac:dyDescent="0.35"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2</v>
      </c>
      <c r="L61">
        <v>0</v>
      </c>
      <c r="M61">
        <f t="shared" si="0"/>
        <v>1</v>
      </c>
    </row>
    <row r="62" spans="4:13" x14ac:dyDescent="0.35">
      <c r="D62">
        <v>0</v>
      </c>
      <c r="E62">
        <v>1</v>
      </c>
      <c r="F62">
        <v>1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f t="shared" si="0"/>
        <v>1</v>
      </c>
    </row>
    <row r="63" spans="4:13" x14ac:dyDescent="0.35">
      <c r="D63">
        <v>0</v>
      </c>
      <c r="E63">
        <v>1</v>
      </c>
      <c r="F63">
        <v>0</v>
      </c>
      <c r="G63">
        <v>0</v>
      </c>
      <c r="H63">
        <v>0</v>
      </c>
      <c r="I63">
        <v>0</v>
      </c>
      <c r="J63">
        <v>0</v>
      </c>
      <c r="K63">
        <v>1</v>
      </c>
      <c r="L63">
        <v>0</v>
      </c>
      <c r="M63">
        <f t="shared" si="0"/>
        <v>1</v>
      </c>
    </row>
    <row r="64" spans="4:13" x14ac:dyDescent="0.35"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f t="shared" si="0"/>
        <v>0</v>
      </c>
    </row>
    <row r="65" spans="4:13" x14ac:dyDescent="0.35"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f t="shared" si="0"/>
        <v>0</v>
      </c>
    </row>
    <row r="66" spans="4:13" x14ac:dyDescent="0.35"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1</v>
      </c>
      <c r="L66">
        <v>1</v>
      </c>
      <c r="M66">
        <f t="shared" ref="M66:M129" si="1">IF(SUM(D66:L66) &gt; 0, 1, 0)</f>
        <v>1</v>
      </c>
    </row>
    <row r="67" spans="4:13" x14ac:dyDescent="0.35">
      <c r="D67">
        <v>0</v>
      </c>
      <c r="E67">
        <v>0</v>
      </c>
      <c r="F67">
        <v>0</v>
      </c>
      <c r="G67">
        <v>1</v>
      </c>
      <c r="H67">
        <v>0</v>
      </c>
      <c r="I67">
        <v>0</v>
      </c>
      <c r="J67">
        <v>0</v>
      </c>
      <c r="K67">
        <v>0</v>
      </c>
      <c r="L67">
        <v>0</v>
      </c>
      <c r="M67">
        <f t="shared" si="1"/>
        <v>1</v>
      </c>
    </row>
    <row r="68" spans="4:13" x14ac:dyDescent="0.35">
      <c r="D68">
        <v>0</v>
      </c>
      <c r="E68">
        <v>0</v>
      </c>
      <c r="F68">
        <v>1</v>
      </c>
      <c r="G68">
        <v>0</v>
      </c>
      <c r="H68">
        <v>0</v>
      </c>
      <c r="I68">
        <v>0</v>
      </c>
      <c r="J68">
        <v>0</v>
      </c>
      <c r="K68">
        <v>1</v>
      </c>
      <c r="L68">
        <v>0</v>
      </c>
      <c r="M68">
        <f t="shared" si="1"/>
        <v>1</v>
      </c>
    </row>
    <row r="69" spans="4:13" x14ac:dyDescent="0.35"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f t="shared" si="1"/>
        <v>0</v>
      </c>
    </row>
    <row r="70" spans="4:13" x14ac:dyDescent="0.35"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f t="shared" si="1"/>
        <v>0</v>
      </c>
    </row>
    <row r="71" spans="4:13" x14ac:dyDescent="0.35">
      <c r="D71">
        <v>0</v>
      </c>
      <c r="E71">
        <v>0</v>
      </c>
      <c r="F71">
        <v>1</v>
      </c>
      <c r="G71">
        <v>0</v>
      </c>
      <c r="H71">
        <v>0</v>
      </c>
      <c r="I71">
        <v>0</v>
      </c>
      <c r="J71">
        <v>0</v>
      </c>
      <c r="K71">
        <v>1</v>
      </c>
      <c r="L71">
        <v>0</v>
      </c>
      <c r="M71">
        <f t="shared" si="1"/>
        <v>1</v>
      </c>
    </row>
    <row r="72" spans="4:13" x14ac:dyDescent="0.35"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1</v>
      </c>
      <c r="M72">
        <f t="shared" si="1"/>
        <v>1</v>
      </c>
    </row>
    <row r="73" spans="4:13" x14ac:dyDescent="0.35">
      <c r="D73">
        <v>0</v>
      </c>
      <c r="E73">
        <v>0</v>
      </c>
      <c r="F73">
        <v>0</v>
      </c>
      <c r="G73">
        <v>1</v>
      </c>
      <c r="H73">
        <v>0</v>
      </c>
      <c r="I73">
        <v>0</v>
      </c>
      <c r="J73">
        <v>0</v>
      </c>
      <c r="K73">
        <v>2</v>
      </c>
      <c r="L73">
        <v>0</v>
      </c>
      <c r="M73">
        <f t="shared" si="1"/>
        <v>1</v>
      </c>
    </row>
    <row r="74" spans="4:13" x14ac:dyDescent="0.35"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1</v>
      </c>
      <c r="L74">
        <v>0</v>
      </c>
      <c r="M74">
        <f t="shared" si="1"/>
        <v>1</v>
      </c>
    </row>
    <row r="75" spans="4:13" x14ac:dyDescent="0.35"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2</v>
      </c>
      <c r="L75">
        <v>0</v>
      </c>
      <c r="M75">
        <f t="shared" si="1"/>
        <v>1</v>
      </c>
    </row>
    <row r="76" spans="4:13" x14ac:dyDescent="0.35">
      <c r="D76">
        <v>0</v>
      </c>
      <c r="E76">
        <v>0</v>
      </c>
      <c r="F76">
        <v>0</v>
      </c>
      <c r="G76">
        <v>0</v>
      </c>
      <c r="H76">
        <v>0</v>
      </c>
      <c r="I76">
        <v>1</v>
      </c>
      <c r="J76">
        <v>1</v>
      </c>
      <c r="K76">
        <v>1</v>
      </c>
      <c r="L76">
        <v>0</v>
      </c>
      <c r="M76">
        <f t="shared" si="1"/>
        <v>1</v>
      </c>
    </row>
    <row r="77" spans="4:13" x14ac:dyDescent="0.35">
      <c r="D77">
        <v>0</v>
      </c>
      <c r="E77">
        <v>1</v>
      </c>
      <c r="F77">
        <v>0</v>
      </c>
      <c r="G77">
        <v>0</v>
      </c>
      <c r="H77">
        <v>0</v>
      </c>
      <c r="I77">
        <v>1</v>
      </c>
      <c r="J77">
        <v>0</v>
      </c>
      <c r="K77">
        <v>0</v>
      </c>
      <c r="L77">
        <v>1</v>
      </c>
      <c r="M77">
        <f t="shared" si="1"/>
        <v>1</v>
      </c>
    </row>
    <row r="78" spans="4:13" x14ac:dyDescent="0.35"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1</v>
      </c>
      <c r="M78">
        <f t="shared" si="1"/>
        <v>1</v>
      </c>
    </row>
    <row r="79" spans="4:13" x14ac:dyDescent="0.35"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f t="shared" si="1"/>
        <v>0</v>
      </c>
    </row>
    <row r="80" spans="4:13" x14ac:dyDescent="0.35"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1</v>
      </c>
      <c r="L80">
        <v>0</v>
      </c>
      <c r="M80">
        <f t="shared" si="1"/>
        <v>1</v>
      </c>
    </row>
    <row r="81" spans="4:13" x14ac:dyDescent="0.35">
      <c r="D81">
        <v>1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1</v>
      </c>
      <c r="L81">
        <v>0</v>
      </c>
      <c r="M81">
        <f t="shared" si="1"/>
        <v>1</v>
      </c>
    </row>
    <row r="82" spans="4:13" x14ac:dyDescent="0.35">
      <c r="D82">
        <v>0</v>
      </c>
      <c r="E82">
        <v>1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f t="shared" si="1"/>
        <v>1</v>
      </c>
    </row>
    <row r="83" spans="4:13" x14ac:dyDescent="0.35"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f t="shared" si="1"/>
        <v>0</v>
      </c>
    </row>
    <row r="84" spans="4:13" x14ac:dyDescent="0.35">
      <c r="D84">
        <v>0</v>
      </c>
      <c r="E84">
        <v>0</v>
      </c>
      <c r="F84">
        <v>1</v>
      </c>
      <c r="G84">
        <v>1</v>
      </c>
      <c r="H84">
        <v>0</v>
      </c>
      <c r="I84">
        <v>0</v>
      </c>
      <c r="J84">
        <v>0</v>
      </c>
      <c r="K84">
        <v>0</v>
      </c>
      <c r="L84">
        <v>0</v>
      </c>
      <c r="M84">
        <f t="shared" si="1"/>
        <v>1</v>
      </c>
    </row>
    <row r="85" spans="4:13" x14ac:dyDescent="0.35"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1</v>
      </c>
      <c r="M85">
        <f t="shared" si="1"/>
        <v>1</v>
      </c>
    </row>
    <row r="86" spans="4:13" x14ac:dyDescent="0.35">
      <c r="D86">
        <v>0</v>
      </c>
      <c r="E86">
        <v>1</v>
      </c>
      <c r="F86">
        <v>1</v>
      </c>
      <c r="G86">
        <v>1</v>
      </c>
      <c r="H86">
        <v>1</v>
      </c>
      <c r="I86">
        <v>0</v>
      </c>
      <c r="J86">
        <v>0</v>
      </c>
      <c r="K86">
        <v>0</v>
      </c>
      <c r="L86">
        <v>1</v>
      </c>
      <c r="M86">
        <f t="shared" si="1"/>
        <v>1</v>
      </c>
    </row>
    <row r="87" spans="4:13" x14ac:dyDescent="0.35">
      <c r="D87">
        <v>0</v>
      </c>
      <c r="E87">
        <v>0</v>
      </c>
      <c r="F87">
        <v>1</v>
      </c>
      <c r="G87">
        <v>0</v>
      </c>
      <c r="H87">
        <v>0</v>
      </c>
      <c r="I87">
        <v>0</v>
      </c>
      <c r="J87">
        <v>0</v>
      </c>
      <c r="K87">
        <v>0</v>
      </c>
      <c r="L87">
        <v>1</v>
      </c>
      <c r="M87">
        <f t="shared" si="1"/>
        <v>1</v>
      </c>
    </row>
    <row r="88" spans="4:13" x14ac:dyDescent="0.35"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1</v>
      </c>
      <c r="K88">
        <v>0</v>
      </c>
      <c r="L88">
        <v>0</v>
      </c>
      <c r="M88">
        <f t="shared" si="1"/>
        <v>1</v>
      </c>
    </row>
    <row r="89" spans="4:13" x14ac:dyDescent="0.35"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f t="shared" si="1"/>
        <v>0</v>
      </c>
    </row>
    <row r="90" spans="4:13" x14ac:dyDescent="0.35"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f t="shared" si="1"/>
        <v>0</v>
      </c>
    </row>
    <row r="91" spans="4:13" x14ac:dyDescent="0.35">
      <c r="D91">
        <v>0</v>
      </c>
      <c r="E91">
        <v>1</v>
      </c>
      <c r="F91">
        <v>0</v>
      </c>
      <c r="G91">
        <v>0</v>
      </c>
      <c r="H91">
        <v>1</v>
      </c>
      <c r="I91">
        <v>0</v>
      </c>
      <c r="J91">
        <v>0</v>
      </c>
      <c r="K91">
        <v>1</v>
      </c>
      <c r="L91">
        <v>0</v>
      </c>
      <c r="M91">
        <f t="shared" si="1"/>
        <v>1</v>
      </c>
    </row>
    <row r="92" spans="4:13" x14ac:dyDescent="0.35"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1</v>
      </c>
      <c r="K92">
        <v>1</v>
      </c>
      <c r="L92">
        <v>0</v>
      </c>
      <c r="M92">
        <f t="shared" si="1"/>
        <v>1</v>
      </c>
    </row>
    <row r="93" spans="4:13" x14ac:dyDescent="0.35"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2</v>
      </c>
      <c r="L93">
        <v>0</v>
      </c>
      <c r="M93">
        <f t="shared" si="1"/>
        <v>1</v>
      </c>
    </row>
    <row r="94" spans="4:13" x14ac:dyDescent="0.35">
      <c r="D94">
        <v>0</v>
      </c>
      <c r="E94">
        <v>1</v>
      </c>
      <c r="F94">
        <v>0</v>
      </c>
      <c r="G94">
        <v>1</v>
      </c>
      <c r="H94">
        <v>0</v>
      </c>
      <c r="I94">
        <v>0</v>
      </c>
      <c r="J94">
        <v>0</v>
      </c>
      <c r="K94">
        <v>1</v>
      </c>
      <c r="L94">
        <v>0</v>
      </c>
      <c r="M94">
        <f t="shared" si="1"/>
        <v>1</v>
      </c>
    </row>
    <row r="95" spans="4:13" x14ac:dyDescent="0.35"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f t="shared" si="1"/>
        <v>0</v>
      </c>
    </row>
    <row r="96" spans="4:13" x14ac:dyDescent="0.35">
      <c r="D96">
        <v>0</v>
      </c>
      <c r="E96">
        <v>0</v>
      </c>
      <c r="F96">
        <v>1</v>
      </c>
      <c r="G96">
        <v>0</v>
      </c>
      <c r="H96">
        <v>0</v>
      </c>
      <c r="I96">
        <v>0</v>
      </c>
      <c r="J96">
        <v>0</v>
      </c>
      <c r="K96">
        <v>2</v>
      </c>
      <c r="L96">
        <v>1</v>
      </c>
      <c r="M96">
        <f t="shared" si="1"/>
        <v>1</v>
      </c>
    </row>
    <row r="97" spans="4:13" x14ac:dyDescent="0.35"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f t="shared" si="1"/>
        <v>0</v>
      </c>
    </row>
    <row r="98" spans="4:13" x14ac:dyDescent="0.35"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1</v>
      </c>
      <c r="K98">
        <v>1</v>
      </c>
      <c r="L98">
        <v>0</v>
      </c>
      <c r="M98">
        <f t="shared" si="1"/>
        <v>1</v>
      </c>
    </row>
    <row r="99" spans="4:13" x14ac:dyDescent="0.35"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1</v>
      </c>
      <c r="L99">
        <v>0</v>
      </c>
      <c r="M99">
        <f t="shared" si="1"/>
        <v>1</v>
      </c>
    </row>
    <row r="100" spans="4:13" x14ac:dyDescent="0.35">
      <c r="D100">
        <v>0</v>
      </c>
      <c r="E100">
        <v>1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1</v>
      </c>
      <c r="L100">
        <v>0</v>
      </c>
      <c r="M100">
        <f t="shared" si="1"/>
        <v>1</v>
      </c>
    </row>
    <row r="101" spans="4:13" x14ac:dyDescent="0.35">
      <c r="D101">
        <v>0</v>
      </c>
      <c r="E101">
        <v>0</v>
      </c>
      <c r="F101">
        <v>1</v>
      </c>
      <c r="G101">
        <v>0</v>
      </c>
      <c r="H101">
        <v>0</v>
      </c>
      <c r="I101">
        <v>0</v>
      </c>
      <c r="J101">
        <v>0</v>
      </c>
      <c r="K101">
        <v>3</v>
      </c>
      <c r="L101">
        <v>1</v>
      </c>
      <c r="M101">
        <f t="shared" si="1"/>
        <v>1</v>
      </c>
    </row>
    <row r="102" spans="4:13" x14ac:dyDescent="0.35"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f t="shared" si="1"/>
        <v>0</v>
      </c>
    </row>
    <row r="103" spans="4:13" x14ac:dyDescent="0.35"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f t="shared" si="1"/>
        <v>0</v>
      </c>
    </row>
    <row r="104" spans="4:13" x14ac:dyDescent="0.35"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f t="shared" si="1"/>
        <v>0</v>
      </c>
    </row>
    <row r="105" spans="4:13" x14ac:dyDescent="0.35"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f t="shared" si="1"/>
        <v>0</v>
      </c>
    </row>
    <row r="106" spans="4:13" x14ac:dyDescent="0.35"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f t="shared" si="1"/>
        <v>0</v>
      </c>
    </row>
    <row r="107" spans="4:13" x14ac:dyDescent="0.35"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f t="shared" si="1"/>
        <v>0</v>
      </c>
    </row>
    <row r="108" spans="4:13" x14ac:dyDescent="0.35"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f t="shared" si="1"/>
        <v>0</v>
      </c>
    </row>
    <row r="109" spans="4:13" x14ac:dyDescent="0.35"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f t="shared" si="1"/>
        <v>0</v>
      </c>
    </row>
    <row r="110" spans="4:13" x14ac:dyDescent="0.35">
      <c r="D110">
        <v>0</v>
      </c>
      <c r="E110">
        <v>0</v>
      </c>
      <c r="F110">
        <v>0</v>
      </c>
      <c r="G110">
        <v>0</v>
      </c>
      <c r="H110">
        <v>1</v>
      </c>
      <c r="I110">
        <v>0</v>
      </c>
      <c r="J110">
        <v>0</v>
      </c>
      <c r="K110">
        <v>0</v>
      </c>
      <c r="L110">
        <v>0</v>
      </c>
      <c r="M110">
        <f t="shared" si="1"/>
        <v>1</v>
      </c>
    </row>
    <row r="111" spans="4:13" x14ac:dyDescent="0.35"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2</v>
      </c>
      <c r="L111">
        <v>0</v>
      </c>
      <c r="M111">
        <f t="shared" si="1"/>
        <v>1</v>
      </c>
    </row>
    <row r="112" spans="4:13" x14ac:dyDescent="0.35"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1</v>
      </c>
      <c r="M112">
        <f t="shared" si="1"/>
        <v>1</v>
      </c>
    </row>
    <row r="113" spans="4:13" x14ac:dyDescent="0.35">
      <c r="D113">
        <v>0</v>
      </c>
      <c r="E113">
        <v>0</v>
      </c>
      <c r="F113">
        <v>0</v>
      </c>
      <c r="G113">
        <v>0</v>
      </c>
      <c r="H113">
        <v>0</v>
      </c>
      <c r="I113">
        <v>1</v>
      </c>
      <c r="J113">
        <v>0</v>
      </c>
      <c r="K113">
        <v>0</v>
      </c>
      <c r="L113">
        <v>1</v>
      </c>
      <c r="M113">
        <f t="shared" si="1"/>
        <v>1</v>
      </c>
    </row>
    <row r="114" spans="4:13" x14ac:dyDescent="0.35"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1</v>
      </c>
      <c r="L114">
        <v>1</v>
      </c>
      <c r="M114">
        <f t="shared" si="1"/>
        <v>1</v>
      </c>
    </row>
    <row r="115" spans="4:13" x14ac:dyDescent="0.35"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f t="shared" si="1"/>
        <v>0</v>
      </c>
    </row>
    <row r="116" spans="4:13" x14ac:dyDescent="0.35"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1</v>
      </c>
      <c r="K116">
        <v>2</v>
      </c>
      <c r="L116">
        <v>0</v>
      </c>
      <c r="M116">
        <f t="shared" si="1"/>
        <v>1</v>
      </c>
    </row>
    <row r="117" spans="4:13" x14ac:dyDescent="0.35">
      <c r="D117">
        <v>0</v>
      </c>
      <c r="E117">
        <v>0</v>
      </c>
      <c r="F117">
        <v>0</v>
      </c>
      <c r="G117">
        <v>0</v>
      </c>
      <c r="H117">
        <v>0</v>
      </c>
      <c r="I117">
        <v>1</v>
      </c>
      <c r="J117">
        <v>0</v>
      </c>
      <c r="K117">
        <v>0</v>
      </c>
      <c r="L117">
        <v>0</v>
      </c>
      <c r="M117">
        <f t="shared" si="1"/>
        <v>1</v>
      </c>
    </row>
    <row r="118" spans="4:13" x14ac:dyDescent="0.35">
      <c r="D118">
        <v>0</v>
      </c>
      <c r="E118">
        <v>0</v>
      </c>
      <c r="F118">
        <v>1</v>
      </c>
      <c r="G118">
        <v>0</v>
      </c>
      <c r="H118">
        <v>0</v>
      </c>
      <c r="I118">
        <v>1</v>
      </c>
      <c r="J118">
        <v>0</v>
      </c>
      <c r="K118">
        <v>1</v>
      </c>
      <c r="L118">
        <v>1</v>
      </c>
      <c r="M118">
        <f t="shared" si="1"/>
        <v>1</v>
      </c>
    </row>
    <row r="119" spans="4:13" x14ac:dyDescent="0.35"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f t="shared" si="1"/>
        <v>0</v>
      </c>
    </row>
    <row r="120" spans="4:13" x14ac:dyDescent="0.35">
      <c r="D120">
        <v>0</v>
      </c>
      <c r="E120">
        <v>1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f t="shared" si="1"/>
        <v>1</v>
      </c>
    </row>
    <row r="121" spans="4:13" x14ac:dyDescent="0.35"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f t="shared" si="1"/>
        <v>0</v>
      </c>
    </row>
    <row r="122" spans="4:13" x14ac:dyDescent="0.35">
      <c r="D122">
        <v>0</v>
      </c>
      <c r="E122">
        <v>0</v>
      </c>
      <c r="F122">
        <v>0</v>
      </c>
      <c r="G122">
        <v>1</v>
      </c>
      <c r="H122">
        <v>0</v>
      </c>
      <c r="I122">
        <v>0</v>
      </c>
      <c r="J122">
        <v>0</v>
      </c>
      <c r="K122">
        <v>0</v>
      </c>
      <c r="L122">
        <v>0</v>
      </c>
      <c r="M122">
        <f t="shared" si="1"/>
        <v>1</v>
      </c>
    </row>
    <row r="123" spans="4:13" x14ac:dyDescent="0.35"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1</v>
      </c>
      <c r="M123">
        <f t="shared" si="1"/>
        <v>1</v>
      </c>
    </row>
    <row r="124" spans="4:13" x14ac:dyDescent="0.35"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1</v>
      </c>
      <c r="K124">
        <v>0</v>
      </c>
      <c r="L124">
        <v>0</v>
      </c>
      <c r="M124">
        <f t="shared" si="1"/>
        <v>1</v>
      </c>
    </row>
    <row r="125" spans="4:13" x14ac:dyDescent="0.35"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f t="shared" si="1"/>
        <v>0</v>
      </c>
    </row>
    <row r="126" spans="4:13" x14ac:dyDescent="0.35">
      <c r="D126">
        <v>0</v>
      </c>
      <c r="E126">
        <v>1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f t="shared" si="1"/>
        <v>1</v>
      </c>
    </row>
    <row r="127" spans="4:13" x14ac:dyDescent="0.35"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f t="shared" si="1"/>
        <v>0</v>
      </c>
    </row>
    <row r="128" spans="4:13" x14ac:dyDescent="0.35"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f t="shared" si="1"/>
        <v>0</v>
      </c>
    </row>
    <row r="129" spans="4:13" x14ac:dyDescent="0.35">
      <c r="D129">
        <v>0</v>
      </c>
      <c r="E129">
        <v>0</v>
      </c>
      <c r="F129">
        <v>0</v>
      </c>
      <c r="G129">
        <v>0</v>
      </c>
      <c r="H129">
        <v>0</v>
      </c>
      <c r="I129">
        <v>1</v>
      </c>
      <c r="J129">
        <v>0</v>
      </c>
      <c r="K129">
        <v>0</v>
      </c>
      <c r="L129">
        <v>0</v>
      </c>
      <c r="M129">
        <f t="shared" si="1"/>
        <v>1</v>
      </c>
    </row>
    <row r="130" spans="4:13" x14ac:dyDescent="0.35"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1</v>
      </c>
      <c r="M130">
        <f t="shared" ref="M130:M193" si="2">IF(SUM(D130:L130) &gt; 0, 1, 0)</f>
        <v>1</v>
      </c>
    </row>
    <row r="131" spans="4:13" x14ac:dyDescent="0.35"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1</v>
      </c>
      <c r="L131">
        <v>0</v>
      </c>
      <c r="M131">
        <f t="shared" si="2"/>
        <v>1</v>
      </c>
    </row>
    <row r="132" spans="4:13" x14ac:dyDescent="0.35"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f t="shared" si="2"/>
        <v>0</v>
      </c>
    </row>
    <row r="133" spans="4:13" x14ac:dyDescent="0.35"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f t="shared" si="2"/>
        <v>0</v>
      </c>
    </row>
    <row r="134" spans="4:13" x14ac:dyDescent="0.35">
      <c r="D134">
        <v>0</v>
      </c>
      <c r="E134">
        <v>0</v>
      </c>
      <c r="F134">
        <v>1</v>
      </c>
      <c r="G134">
        <v>0</v>
      </c>
      <c r="H134">
        <v>0</v>
      </c>
      <c r="I134">
        <v>0</v>
      </c>
      <c r="J134">
        <v>1</v>
      </c>
      <c r="K134">
        <v>0</v>
      </c>
      <c r="L134">
        <v>2</v>
      </c>
      <c r="M134">
        <f t="shared" si="2"/>
        <v>1</v>
      </c>
    </row>
    <row r="135" spans="4:13" x14ac:dyDescent="0.35"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f t="shared" si="2"/>
        <v>0</v>
      </c>
    </row>
    <row r="136" spans="4:13" x14ac:dyDescent="0.35">
      <c r="D136">
        <v>0</v>
      </c>
      <c r="E136">
        <v>0</v>
      </c>
      <c r="F136">
        <v>0</v>
      </c>
      <c r="G136">
        <v>0</v>
      </c>
      <c r="H136">
        <v>0</v>
      </c>
      <c r="I136">
        <v>1</v>
      </c>
      <c r="J136">
        <v>0</v>
      </c>
      <c r="K136">
        <v>1</v>
      </c>
      <c r="L136">
        <v>0</v>
      </c>
      <c r="M136">
        <f t="shared" si="2"/>
        <v>1</v>
      </c>
    </row>
    <row r="137" spans="4:13" x14ac:dyDescent="0.35"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1</v>
      </c>
      <c r="M137">
        <f t="shared" si="2"/>
        <v>1</v>
      </c>
    </row>
    <row r="138" spans="4:13" x14ac:dyDescent="0.35"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f t="shared" si="2"/>
        <v>0</v>
      </c>
    </row>
    <row r="139" spans="4:13" x14ac:dyDescent="0.35"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f t="shared" si="2"/>
        <v>0</v>
      </c>
    </row>
    <row r="140" spans="4:13" x14ac:dyDescent="0.35"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f t="shared" si="2"/>
        <v>0</v>
      </c>
    </row>
    <row r="141" spans="4:13" x14ac:dyDescent="0.35"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f t="shared" si="2"/>
        <v>0</v>
      </c>
    </row>
    <row r="142" spans="4:13" x14ac:dyDescent="0.35">
      <c r="D142">
        <v>0</v>
      </c>
      <c r="E142">
        <v>0</v>
      </c>
      <c r="F142">
        <v>1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1</v>
      </c>
      <c r="M142">
        <f t="shared" si="2"/>
        <v>1</v>
      </c>
    </row>
    <row r="143" spans="4:13" x14ac:dyDescent="0.35"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1</v>
      </c>
      <c r="M143">
        <f t="shared" si="2"/>
        <v>1</v>
      </c>
    </row>
    <row r="144" spans="4:13" x14ac:dyDescent="0.35"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f t="shared" si="2"/>
        <v>0</v>
      </c>
    </row>
    <row r="145" spans="4:13" x14ac:dyDescent="0.35"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1</v>
      </c>
      <c r="K145">
        <v>0</v>
      </c>
      <c r="L145">
        <v>0</v>
      </c>
      <c r="M145">
        <f t="shared" si="2"/>
        <v>1</v>
      </c>
    </row>
    <row r="146" spans="4:13" x14ac:dyDescent="0.35"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1</v>
      </c>
      <c r="M146">
        <f t="shared" si="2"/>
        <v>1</v>
      </c>
    </row>
    <row r="147" spans="4:13" x14ac:dyDescent="0.35"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1</v>
      </c>
      <c r="K147">
        <v>0</v>
      </c>
      <c r="L147">
        <v>1</v>
      </c>
      <c r="M147">
        <f t="shared" si="2"/>
        <v>1</v>
      </c>
    </row>
    <row r="148" spans="4:13" x14ac:dyDescent="0.35"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1</v>
      </c>
      <c r="M148">
        <f t="shared" si="2"/>
        <v>1</v>
      </c>
    </row>
    <row r="149" spans="4:13" x14ac:dyDescent="0.35"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f t="shared" si="2"/>
        <v>0</v>
      </c>
    </row>
    <row r="150" spans="4:13" x14ac:dyDescent="0.35">
      <c r="D150">
        <v>0</v>
      </c>
      <c r="E150">
        <v>0</v>
      </c>
      <c r="F150">
        <v>1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1</v>
      </c>
      <c r="M150">
        <f t="shared" si="2"/>
        <v>1</v>
      </c>
    </row>
    <row r="151" spans="4:13" x14ac:dyDescent="0.35">
      <c r="D151">
        <v>0</v>
      </c>
      <c r="E151">
        <v>0</v>
      </c>
      <c r="F151">
        <v>0</v>
      </c>
      <c r="G151">
        <v>1</v>
      </c>
      <c r="H151">
        <v>0</v>
      </c>
      <c r="I151">
        <v>0</v>
      </c>
      <c r="J151">
        <v>0</v>
      </c>
      <c r="K151">
        <v>0</v>
      </c>
      <c r="L151">
        <v>0</v>
      </c>
      <c r="M151">
        <f t="shared" si="2"/>
        <v>1</v>
      </c>
    </row>
    <row r="152" spans="4:13" x14ac:dyDescent="0.35"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f t="shared" si="2"/>
        <v>0</v>
      </c>
    </row>
    <row r="153" spans="4:13" x14ac:dyDescent="0.35">
      <c r="D153">
        <v>0</v>
      </c>
      <c r="E153">
        <v>0</v>
      </c>
      <c r="F153">
        <v>1</v>
      </c>
      <c r="G153">
        <v>0</v>
      </c>
      <c r="H153">
        <v>1</v>
      </c>
      <c r="I153">
        <v>0</v>
      </c>
      <c r="J153">
        <v>1</v>
      </c>
      <c r="K153">
        <v>1</v>
      </c>
      <c r="L153">
        <v>0</v>
      </c>
      <c r="M153">
        <f t="shared" si="2"/>
        <v>1</v>
      </c>
    </row>
    <row r="154" spans="4:13" x14ac:dyDescent="0.35"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1</v>
      </c>
      <c r="M154">
        <f t="shared" si="2"/>
        <v>1</v>
      </c>
    </row>
    <row r="155" spans="4:13" x14ac:dyDescent="0.35">
      <c r="D155">
        <v>0</v>
      </c>
      <c r="E155">
        <v>0</v>
      </c>
      <c r="F155">
        <v>1</v>
      </c>
      <c r="G155">
        <v>0</v>
      </c>
      <c r="H155">
        <v>0</v>
      </c>
      <c r="I155">
        <v>0</v>
      </c>
      <c r="J155">
        <v>1</v>
      </c>
      <c r="K155">
        <v>1</v>
      </c>
      <c r="L155">
        <v>1</v>
      </c>
      <c r="M155">
        <f t="shared" si="2"/>
        <v>1</v>
      </c>
    </row>
    <row r="156" spans="4:13" x14ac:dyDescent="0.35">
      <c r="D156">
        <v>0</v>
      </c>
      <c r="E156">
        <v>0</v>
      </c>
      <c r="F156">
        <v>0</v>
      </c>
      <c r="G156">
        <v>1</v>
      </c>
      <c r="H156">
        <v>0</v>
      </c>
      <c r="I156">
        <v>0</v>
      </c>
      <c r="J156">
        <v>0</v>
      </c>
      <c r="K156">
        <v>1</v>
      </c>
      <c r="L156">
        <v>0</v>
      </c>
      <c r="M156">
        <f t="shared" si="2"/>
        <v>1</v>
      </c>
    </row>
    <row r="157" spans="4:13" x14ac:dyDescent="0.35"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1</v>
      </c>
      <c r="M157">
        <f t="shared" si="2"/>
        <v>1</v>
      </c>
    </row>
    <row r="158" spans="4:13" x14ac:dyDescent="0.35"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f t="shared" si="2"/>
        <v>0</v>
      </c>
    </row>
    <row r="159" spans="4:13" x14ac:dyDescent="0.35">
      <c r="D159">
        <v>0</v>
      </c>
      <c r="E159">
        <v>0</v>
      </c>
      <c r="F159">
        <v>1</v>
      </c>
      <c r="G159">
        <v>0</v>
      </c>
      <c r="H159">
        <v>0</v>
      </c>
      <c r="I159">
        <v>0</v>
      </c>
      <c r="J159">
        <v>1</v>
      </c>
      <c r="K159">
        <v>1</v>
      </c>
      <c r="L159">
        <v>1</v>
      </c>
      <c r="M159">
        <f t="shared" si="2"/>
        <v>1</v>
      </c>
    </row>
    <row r="160" spans="4:13" x14ac:dyDescent="0.35"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1</v>
      </c>
      <c r="M160">
        <f t="shared" si="2"/>
        <v>1</v>
      </c>
    </row>
    <row r="161" spans="4:13" x14ac:dyDescent="0.35"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f t="shared" si="2"/>
        <v>0</v>
      </c>
    </row>
    <row r="162" spans="4:13" x14ac:dyDescent="0.35"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1</v>
      </c>
      <c r="M162">
        <f t="shared" si="2"/>
        <v>1</v>
      </c>
    </row>
    <row r="163" spans="4:13" x14ac:dyDescent="0.35"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f t="shared" si="2"/>
        <v>0</v>
      </c>
    </row>
    <row r="164" spans="4:13" x14ac:dyDescent="0.35">
      <c r="D164">
        <v>0</v>
      </c>
      <c r="E164">
        <v>1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f t="shared" si="2"/>
        <v>1</v>
      </c>
    </row>
    <row r="165" spans="4:13" x14ac:dyDescent="0.35">
      <c r="D165">
        <v>0</v>
      </c>
      <c r="E165">
        <v>0</v>
      </c>
      <c r="F165">
        <v>0</v>
      </c>
      <c r="G165">
        <v>0</v>
      </c>
      <c r="H165">
        <v>1</v>
      </c>
      <c r="I165">
        <v>0</v>
      </c>
      <c r="J165">
        <v>1</v>
      </c>
      <c r="K165">
        <v>0</v>
      </c>
      <c r="L165">
        <v>0</v>
      </c>
      <c r="M165">
        <f t="shared" si="2"/>
        <v>1</v>
      </c>
    </row>
    <row r="166" spans="4:13" x14ac:dyDescent="0.35"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1</v>
      </c>
      <c r="M166">
        <f t="shared" si="2"/>
        <v>1</v>
      </c>
    </row>
    <row r="167" spans="4:13" x14ac:dyDescent="0.35"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1</v>
      </c>
      <c r="K167">
        <v>0</v>
      </c>
      <c r="L167">
        <v>0</v>
      </c>
      <c r="M167">
        <f t="shared" si="2"/>
        <v>1</v>
      </c>
    </row>
    <row r="168" spans="4:13" x14ac:dyDescent="0.35">
      <c r="D168">
        <v>0</v>
      </c>
      <c r="E168">
        <v>0</v>
      </c>
      <c r="F168">
        <v>0</v>
      </c>
      <c r="G168">
        <v>0</v>
      </c>
      <c r="H168">
        <v>0</v>
      </c>
      <c r="I168">
        <v>1</v>
      </c>
      <c r="J168">
        <v>0</v>
      </c>
      <c r="K168">
        <v>0</v>
      </c>
      <c r="L168">
        <v>1</v>
      </c>
      <c r="M168">
        <f t="shared" si="2"/>
        <v>1</v>
      </c>
    </row>
    <row r="169" spans="4:13" x14ac:dyDescent="0.35"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f t="shared" si="2"/>
        <v>0</v>
      </c>
    </row>
    <row r="170" spans="4:13" x14ac:dyDescent="0.35">
      <c r="D170">
        <v>0</v>
      </c>
      <c r="E170">
        <v>0</v>
      </c>
      <c r="F170">
        <v>1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f t="shared" si="2"/>
        <v>1</v>
      </c>
    </row>
    <row r="171" spans="4:13" x14ac:dyDescent="0.35"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f t="shared" si="2"/>
        <v>0</v>
      </c>
    </row>
    <row r="172" spans="4:13" x14ac:dyDescent="0.35"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f t="shared" si="2"/>
        <v>0</v>
      </c>
    </row>
    <row r="173" spans="4:13" x14ac:dyDescent="0.35"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1</v>
      </c>
      <c r="M173">
        <f t="shared" si="2"/>
        <v>1</v>
      </c>
    </row>
    <row r="174" spans="4:13" x14ac:dyDescent="0.35"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f t="shared" si="2"/>
        <v>0</v>
      </c>
    </row>
    <row r="175" spans="4:13" x14ac:dyDescent="0.35">
      <c r="D175">
        <v>0</v>
      </c>
      <c r="E175">
        <v>0</v>
      </c>
      <c r="F175">
        <v>0</v>
      </c>
      <c r="G175">
        <v>1</v>
      </c>
      <c r="H175">
        <v>0</v>
      </c>
      <c r="I175">
        <v>0</v>
      </c>
      <c r="J175">
        <v>0</v>
      </c>
      <c r="K175">
        <v>0</v>
      </c>
      <c r="L175">
        <v>0</v>
      </c>
      <c r="M175">
        <f t="shared" si="2"/>
        <v>1</v>
      </c>
    </row>
    <row r="176" spans="4:13" x14ac:dyDescent="0.35">
      <c r="D176">
        <v>0</v>
      </c>
      <c r="E176">
        <v>0</v>
      </c>
      <c r="F176">
        <v>0</v>
      </c>
      <c r="G176">
        <v>1</v>
      </c>
      <c r="H176">
        <v>0</v>
      </c>
      <c r="I176">
        <v>0</v>
      </c>
      <c r="J176">
        <v>0</v>
      </c>
      <c r="K176">
        <v>0</v>
      </c>
      <c r="L176">
        <v>0</v>
      </c>
      <c r="M176">
        <f t="shared" si="2"/>
        <v>1</v>
      </c>
    </row>
    <row r="177" spans="4:13" x14ac:dyDescent="0.35"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f t="shared" si="2"/>
        <v>0</v>
      </c>
    </row>
    <row r="178" spans="4:13" x14ac:dyDescent="0.35">
      <c r="D178">
        <v>0</v>
      </c>
      <c r="E178">
        <v>0</v>
      </c>
      <c r="F178">
        <v>0</v>
      </c>
      <c r="G178">
        <v>0</v>
      </c>
      <c r="H178">
        <v>0</v>
      </c>
      <c r="I178">
        <v>1</v>
      </c>
      <c r="J178">
        <v>0</v>
      </c>
      <c r="K178">
        <v>0</v>
      </c>
      <c r="L178">
        <v>0</v>
      </c>
      <c r="M178">
        <f t="shared" si="2"/>
        <v>1</v>
      </c>
    </row>
    <row r="179" spans="4:13" x14ac:dyDescent="0.35">
      <c r="D179">
        <v>0</v>
      </c>
      <c r="E179">
        <v>0</v>
      </c>
      <c r="F179">
        <v>0</v>
      </c>
      <c r="G179">
        <v>1</v>
      </c>
      <c r="H179">
        <v>0</v>
      </c>
      <c r="I179">
        <v>0</v>
      </c>
      <c r="J179">
        <v>0</v>
      </c>
      <c r="K179">
        <v>0</v>
      </c>
      <c r="L179">
        <v>1</v>
      </c>
      <c r="M179">
        <f t="shared" si="2"/>
        <v>1</v>
      </c>
    </row>
    <row r="180" spans="4:13" x14ac:dyDescent="0.35"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1</v>
      </c>
      <c r="L180">
        <v>0</v>
      </c>
      <c r="M180">
        <f t="shared" si="2"/>
        <v>1</v>
      </c>
    </row>
    <row r="181" spans="4:13" x14ac:dyDescent="0.35"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f t="shared" si="2"/>
        <v>0</v>
      </c>
    </row>
    <row r="182" spans="4:13" x14ac:dyDescent="0.35"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1</v>
      </c>
      <c r="L182">
        <v>1</v>
      </c>
      <c r="M182">
        <f t="shared" si="2"/>
        <v>1</v>
      </c>
    </row>
    <row r="183" spans="4:13" x14ac:dyDescent="0.35"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1</v>
      </c>
      <c r="M183">
        <f t="shared" si="2"/>
        <v>1</v>
      </c>
    </row>
    <row r="184" spans="4:13" x14ac:dyDescent="0.35"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1</v>
      </c>
      <c r="L184">
        <v>1</v>
      </c>
      <c r="M184">
        <f t="shared" si="2"/>
        <v>1</v>
      </c>
    </row>
    <row r="185" spans="4:13" x14ac:dyDescent="0.35">
      <c r="D185">
        <v>0</v>
      </c>
      <c r="E185">
        <v>1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f t="shared" si="2"/>
        <v>1</v>
      </c>
    </row>
    <row r="186" spans="4:13" x14ac:dyDescent="0.35"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f t="shared" si="2"/>
        <v>0</v>
      </c>
    </row>
    <row r="187" spans="4:13" x14ac:dyDescent="0.35"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f t="shared" si="2"/>
        <v>0</v>
      </c>
    </row>
    <row r="188" spans="4:13" x14ac:dyDescent="0.35">
      <c r="D188">
        <v>0</v>
      </c>
      <c r="E188">
        <v>0</v>
      </c>
      <c r="F188">
        <v>0</v>
      </c>
      <c r="G188">
        <v>1</v>
      </c>
      <c r="H188">
        <v>0</v>
      </c>
      <c r="I188">
        <v>0</v>
      </c>
      <c r="J188">
        <v>0</v>
      </c>
      <c r="K188">
        <v>0</v>
      </c>
      <c r="L188">
        <v>1</v>
      </c>
      <c r="M188">
        <f t="shared" si="2"/>
        <v>1</v>
      </c>
    </row>
    <row r="189" spans="4:13" x14ac:dyDescent="0.35"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1</v>
      </c>
      <c r="M189">
        <f t="shared" si="2"/>
        <v>1</v>
      </c>
    </row>
    <row r="190" spans="4:13" x14ac:dyDescent="0.35"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f t="shared" si="2"/>
        <v>0</v>
      </c>
    </row>
    <row r="191" spans="4:13" x14ac:dyDescent="0.35">
      <c r="D191">
        <v>1</v>
      </c>
      <c r="E191">
        <v>0</v>
      </c>
      <c r="F191">
        <v>0</v>
      </c>
      <c r="G191">
        <v>1</v>
      </c>
      <c r="H191">
        <v>0</v>
      </c>
      <c r="I191">
        <v>0</v>
      </c>
      <c r="J191">
        <v>0</v>
      </c>
      <c r="K191">
        <v>0</v>
      </c>
      <c r="L191">
        <v>0</v>
      </c>
      <c r="M191">
        <f t="shared" si="2"/>
        <v>1</v>
      </c>
    </row>
    <row r="192" spans="4:13" x14ac:dyDescent="0.35">
      <c r="D192">
        <v>0</v>
      </c>
      <c r="E192">
        <v>0</v>
      </c>
      <c r="F192">
        <v>0</v>
      </c>
      <c r="G192">
        <v>1</v>
      </c>
      <c r="H192">
        <v>0</v>
      </c>
      <c r="I192">
        <v>0</v>
      </c>
      <c r="J192">
        <v>0</v>
      </c>
      <c r="K192">
        <v>0</v>
      </c>
      <c r="L192">
        <v>0</v>
      </c>
      <c r="M192">
        <f t="shared" si="2"/>
        <v>1</v>
      </c>
    </row>
    <row r="193" spans="4:13" x14ac:dyDescent="0.35">
      <c r="D193">
        <v>0</v>
      </c>
      <c r="E193">
        <v>1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f t="shared" si="2"/>
        <v>1</v>
      </c>
    </row>
    <row r="194" spans="4:13" x14ac:dyDescent="0.35">
      <c r="D194">
        <v>0</v>
      </c>
      <c r="E194">
        <v>0</v>
      </c>
      <c r="F194">
        <v>0</v>
      </c>
      <c r="G194">
        <v>0</v>
      </c>
      <c r="H194">
        <v>1</v>
      </c>
      <c r="I194">
        <v>0</v>
      </c>
      <c r="J194">
        <v>1</v>
      </c>
      <c r="K194">
        <v>1</v>
      </c>
      <c r="L194">
        <v>0</v>
      </c>
      <c r="M194">
        <f t="shared" ref="M194:M257" si="3">IF(SUM(D194:L194) &gt; 0, 1, 0)</f>
        <v>1</v>
      </c>
    </row>
    <row r="195" spans="4:13" x14ac:dyDescent="0.35"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f t="shared" si="3"/>
        <v>0</v>
      </c>
    </row>
    <row r="196" spans="4:13" x14ac:dyDescent="0.35">
      <c r="D196">
        <v>0</v>
      </c>
      <c r="E196">
        <v>0</v>
      </c>
      <c r="F196">
        <v>0</v>
      </c>
      <c r="G196">
        <v>1</v>
      </c>
      <c r="H196">
        <v>0</v>
      </c>
      <c r="I196">
        <v>0</v>
      </c>
      <c r="J196">
        <v>0</v>
      </c>
      <c r="K196">
        <v>0</v>
      </c>
      <c r="L196">
        <v>0</v>
      </c>
      <c r="M196">
        <f t="shared" si="3"/>
        <v>1</v>
      </c>
    </row>
    <row r="197" spans="4:13" x14ac:dyDescent="0.35"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1</v>
      </c>
      <c r="K197">
        <v>1</v>
      </c>
      <c r="L197">
        <v>1</v>
      </c>
      <c r="M197">
        <f t="shared" si="3"/>
        <v>1</v>
      </c>
    </row>
    <row r="198" spans="4:13" x14ac:dyDescent="0.35"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f t="shared" si="3"/>
        <v>0</v>
      </c>
    </row>
    <row r="199" spans="4:13" x14ac:dyDescent="0.35"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1</v>
      </c>
      <c r="L199">
        <v>1</v>
      </c>
      <c r="M199">
        <f t="shared" si="3"/>
        <v>1</v>
      </c>
    </row>
    <row r="200" spans="4:13" x14ac:dyDescent="0.35">
      <c r="D200">
        <v>0</v>
      </c>
      <c r="E200">
        <v>0</v>
      </c>
      <c r="F200">
        <v>0</v>
      </c>
      <c r="G200">
        <v>1</v>
      </c>
      <c r="H200">
        <v>0</v>
      </c>
      <c r="I200">
        <v>0</v>
      </c>
      <c r="J200">
        <v>0</v>
      </c>
      <c r="K200">
        <v>0</v>
      </c>
      <c r="L200">
        <v>0</v>
      </c>
      <c r="M200">
        <f t="shared" si="3"/>
        <v>1</v>
      </c>
    </row>
    <row r="201" spans="4:13" x14ac:dyDescent="0.35"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f t="shared" si="3"/>
        <v>0</v>
      </c>
    </row>
    <row r="202" spans="4:13" x14ac:dyDescent="0.35"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1</v>
      </c>
      <c r="M202">
        <f t="shared" si="3"/>
        <v>1</v>
      </c>
    </row>
    <row r="203" spans="4:13" x14ac:dyDescent="0.35">
      <c r="D203">
        <v>0</v>
      </c>
      <c r="E203">
        <v>0</v>
      </c>
      <c r="F203">
        <v>0</v>
      </c>
      <c r="G203">
        <v>1</v>
      </c>
      <c r="H203">
        <v>0</v>
      </c>
      <c r="I203">
        <v>0</v>
      </c>
      <c r="J203">
        <v>0</v>
      </c>
      <c r="K203">
        <v>0</v>
      </c>
      <c r="L203">
        <v>0</v>
      </c>
      <c r="M203">
        <f t="shared" si="3"/>
        <v>1</v>
      </c>
    </row>
    <row r="204" spans="4:13" x14ac:dyDescent="0.35"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f t="shared" si="3"/>
        <v>0</v>
      </c>
    </row>
    <row r="205" spans="4:13" x14ac:dyDescent="0.35"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1</v>
      </c>
      <c r="K205">
        <v>0</v>
      </c>
      <c r="L205">
        <v>0</v>
      </c>
      <c r="M205">
        <f t="shared" si="3"/>
        <v>1</v>
      </c>
    </row>
    <row r="206" spans="4:13" x14ac:dyDescent="0.35">
      <c r="D206">
        <v>0</v>
      </c>
      <c r="E206">
        <v>0</v>
      </c>
      <c r="F206">
        <v>0</v>
      </c>
      <c r="G206">
        <v>0</v>
      </c>
      <c r="H206">
        <v>0</v>
      </c>
      <c r="I206">
        <v>2</v>
      </c>
      <c r="J206">
        <v>0</v>
      </c>
      <c r="K206">
        <v>0</v>
      </c>
      <c r="L206">
        <v>1</v>
      </c>
      <c r="M206">
        <f t="shared" si="3"/>
        <v>1</v>
      </c>
    </row>
    <row r="207" spans="4:13" x14ac:dyDescent="0.35"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1</v>
      </c>
      <c r="M207">
        <f t="shared" si="3"/>
        <v>1</v>
      </c>
    </row>
    <row r="208" spans="4:13" x14ac:dyDescent="0.35">
      <c r="D208">
        <v>0</v>
      </c>
      <c r="E208">
        <v>0</v>
      </c>
      <c r="F208">
        <v>0</v>
      </c>
      <c r="G208">
        <v>1</v>
      </c>
      <c r="H208">
        <v>0</v>
      </c>
      <c r="I208">
        <v>0</v>
      </c>
      <c r="J208">
        <v>1</v>
      </c>
      <c r="K208">
        <v>1</v>
      </c>
      <c r="L208">
        <v>0</v>
      </c>
      <c r="M208">
        <f t="shared" si="3"/>
        <v>1</v>
      </c>
    </row>
    <row r="209" spans="4:13" x14ac:dyDescent="0.35">
      <c r="D209">
        <v>0</v>
      </c>
      <c r="E209">
        <v>0</v>
      </c>
      <c r="F209">
        <v>0</v>
      </c>
      <c r="G209">
        <v>0</v>
      </c>
      <c r="H209">
        <v>0</v>
      </c>
      <c r="I209">
        <v>1</v>
      </c>
      <c r="J209">
        <v>1</v>
      </c>
      <c r="K209">
        <v>0</v>
      </c>
      <c r="L209">
        <v>0</v>
      </c>
      <c r="M209">
        <f t="shared" si="3"/>
        <v>1</v>
      </c>
    </row>
    <row r="210" spans="4:13" x14ac:dyDescent="0.35"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1</v>
      </c>
      <c r="M210">
        <f t="shared" si="3"/>
        <v>1</v>
      </c>
    </row>
    <row r="211" spans="4:13" x14ac:dyDescent="0.35"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f t="shared" si="3"/>
        <v>0</v>
      </c>
    </row>
    <row r="212" spans="4:13" x14ac:dyDescent="0.35"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1</v>
      </c>
      <c r="M212">
        <f t="shared" si="3"/>
        <v>1</v>
      </c>
    </row>
    <row r="213" spans="4:13" x14ac:dyDescent="0.35"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f t="shared" si="3"/>
        <v>0</v>
      </c>
    </row>
    <row r="214" spans="4:13" x14ac:dyDescent="0.35"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f t="shared" si="3"/>
        <v>0</v>
      </c>
    </row>
    <row r="215" spans="4:13" x14ac:dyDescent="0.35"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f t="shared" si="3"/>
        <v>0</v>
      </c>
    </row>
    <row r="216" spans="4:13" x14ac:dyDescent="0.35"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1</v>
      </c>
      <c r="L216">
        <v>2</v>
      </c>
      <c r="M216">
        <f t="shared" si="3"/>
        <v>1</v>
      </c>
    </row>
    <row r="217" spans="4:13" x14ac:dyDescent="0.35"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f t="shared" si="3"/>
        <v>0</v>
      </c>
    </row>
    <row r="218" spans="4:13" x14ac:dyDescent="0.35">
      <c r="D218">
        <v>0</v>
      </c>
      <c r="E218">
        <v>0</v>
      </c>
      <c r="F218">
        <v>0</v>
      </c>
      <c r="G218">
        <v>0</v>
      </c>
      <c r="H218">
        <v>0</v>
      </c>
      <c r="I218">
        <v>1</v>
      </c>
      <c r="J218">
        <v>0</v>
      </c>
      <c r="K218">
        <v>0</v>
      </c>
      <c r="L218">
        <v>0</v>
      </c>
      <c r="M218">
        <f t="shared" si="3"/>
        <v>1</v>
      </c>
    </row>
    <row r="219" spans="4:13" x14ac:dyDescent="0.35"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1</v>
      </c>
      <c r="L219">
        <v>0</v>
      </c>
      <c r="M219">
        <f t="shared" si="3"/>
        <v>1</v>
      </c>
    </row>
    <row r="220" spans="4:13" x14ac:dyDescent="0.35">
      <c r="D220">
        <v>0</v>
      </c>
      <c r="E220">
        <v>0</v>
      </c>
      <c r="F220">
        <v>0</v>
      </c>
      <c r="G220">
        <v>0</v>
      </c>
      <c r="H220">
        <v>0</v>
      </c>
      <c r="I220">
        <v>1</v>
      </c>
      <c r="J220">
        <v>0</v>
      </c>
      <c r="K220">
        <v>0</v>
      </c>
      <c r="L220">
        <v>1</v>
      </c>
      <c r="M220">
        <f t="shared" si="3"/>
        <v>1</v>
      </c>
    </row>
    <row r="221" spans="4:13" x14ac:dyDescent="0.35"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f t="shared" si="3"/>
        <v>0</v>
      </c>
    </row>
    <row r="222" spans="4:13" x14ac:dyDescent="0.35">
      <c r="D222">
        <v>0</v>
      </c>
      <c r="E222">
        <v>0</v>
      </c>
      <c r="F222">
        <v>0</v>
      </c>
      <c r="G222">
        <v>0</v>
      </c>
      <c r="H222">
        <v>0</v>
      </c>
      <c r="I222">
        <v>2</v>
      </c>
      <c r="J222">
        <v>0</v>
      </c>
      <c r="K222">
        <v>1</v>
      </c>
      <c r="L222">
        <v>0</v>
      </c>
      <c r="M222">
        <f t="shared" si="3"/>
        <v>1</v>
      </c>
    </row>
    <row r="223" spans="4:13" x14ac:dyDescent="0.35">
      <c r="D223">
        <v>0</v>
      </c>
      <c r="E223">
        <v>1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1</v>
      </c>
      <c r="L223">
        <v>0</v>
      </c>
      <c r="M223">
        <f t="shared" si="3"/>
        <v>1</v>
      </c>
    </row>
    <row r="224" spans="4:13" x14ac:dyDescent="0.35"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2</v>
      </c>
      <c r="M224">
        <f t="shared" si="3"/>
        <v>1</v>
      </c>
    </row>
    <row r="225" spans="4:13" x14ac:dyDescent="0.35"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f t="shared" si="3"/>
        <v>0</v>
      </c>
    </row>
    <row r="226" spans="4:13" x14ac:dyDescent="0.35"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1</v>
      </c>
      <c r="K226">
        <v>0</v>
      </c>
      <c r="L226">
        <v>0</v>
      </c>
      <c r="M226">
        <f t="shared" si="3"/>
        <v>1</v>
      </c>
    </row>
    <row r="227" spans="4:13" x14ac:dyDescent="0.35"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1</v>
      </c>
      <c r="M227">
        <f t="shared" si="3"/>
        <v>1</v>
      </c>
    </row>
    <row r="228" spans="4:13" x14ac:dyDescent="0.35"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1</v>
      </c>
      <c r="M228">
        <f t="shared" si="3"/>
        <v>1</v>
      </c>
    </row>
    <row r="229" spans="4:13" x14ac:dyDescent="0.35"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f t="shared" si="3"/>
        <v>0</v>
      </c>
    </row>
    <row r="230" spans="4:13" x14ac:dyDescent="0.35"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f t="shared" si="3"/>
        <v>0</v>
      </c>
    </row>
    <row r="231" spans="4:13" x14ac:dyDescent="0.35"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1</v>
      </c>
      <c r="M231">
        <f t="shared" si="3"/>
        <v>1</v>
      </c>
    </row>
    <row r="232" spans="4:13" x14ac:dyDescent="0.35"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1</v>
      </c>
      <c r="L232">
        <v>0</v>
      </c>
      <c r="M232">
        <f t="shared" si="3"/>
        <v>1</v>
      </c>
    </row>
    <row r="233" spans="4:13" x14ac:dyDescent="0.35"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f t="shared" si="3"/>
        <v>0</v>
      </c>
    </row>
    <row r="234" spans="4:13" x14ac:dyDescent="0.35"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1</v>
      </c>
      <c r="L234">
        <v>1</v>
      </c>
      <c r="M234">
        <f t="shared" si="3"/>
        <v>1</v>
      </c>
    </row>
    <row r="235" spans="4:13" x14ac:dyDescent="0.35"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f t="shared" si="3"/>
        <v>0</v>
      </c>
    </row>
    <row r="236" spans="4:13" x14ac:dyDescent="0.35">
      <c r="D236">
        <v>0</v>
      </c>
      <c r="E236">
        <v>0</v>
      </c>
      <c r="F236">
        <v>1</v>
      </c>
      <c r="G236">
        <v>0</v>
      </c>
      <c r="H236">
        <v>0</v>
      </c>
      <c r="I236">
        <v>0</v>
      </c>
      <c r="J236">
        <v>0</v>
      </c>
      <c r="K236">
        <v>3</v>
      </c>
      <c r="L236">
        <v>0</v>
      </c>
      <c r="M236">
        <f t="shared" si="3"/>
        <v>1</v>
      </c>
    </row>
    <row r="237" spans="4:13" x14ac:dyDescent="0.35"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f t="shared" si="3"/>
        <v>0</v>
      </c>
    </row>
    <row r="238" spans="4:13" x14ac:dyDescent="0.35">
      <c r="D238">
        <v>0</v>
      </c>
      <c r="E238">
        <v>1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f t="shared" si="3"/>
        <v>1</v>
      </c>
    </row>
    <row r="239" spans="4:13" x14ac:dyDescent="0.35"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1</v>
      </c>
      <c r="M239">
        <f t="shared" si="3"/>
        <v>1</v>
      </c>
    </row>
    <row r="240" spans="4:13" x14ac:dyDescent="0.35"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1</v>
      </c>
      <c r="M240">
        <f t="shared" si="3"/>
        <v>1</v>
      </c>
    </row>
    <row r="241" spans="4:13" x14ac:dyDescent="0.35"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f t="shared" si="3"/>
        <v>0</v>
      </c>
    </row>
    <row r="242" spans="4:13" x14ac:dyDescent="0.35">
      <c r="D242">
        <v>0</v>
      </c>
      <c r="E242">
        <v>0</v>
      </c>
      <c r="F242">
        <v>0</v>
      </c>
      <c r="G242">
        <v>1</v>
      </c>
      <c r="H242">
        <v>0</v>
      </c>
      <c r="I242">
        <v>0</v>
      </c>
      <c r="J242">
        <v>0</v>
      </c>
      <c r="K242">
        <v>0</v>
      </c>
      <c r="L242">
        <v>0</v>
      </c>
      <c r="M242">
        <f t="shared" si="3"/>
        <v>1</v>
      </c>
    </row>
    <row r="243" spans="4:13" x14ac:dyDescent="0.35"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f t="shared" si="3"/>
        <v>0</v>
      </c>
    </row>
    <row r="244" spans="4:13" x14ac:dyDescent="0.35">
      <c r="D244">
        <v>3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f t="shared" si="3"/>
        <v>1</v>
      </c>
    </row>
    <row r="245" spans="4:13" x14ac:dyDescent="0.35"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f t="shared" si="3"/>
        <v>0</v>
      </c>
    </row>
    <row r="246" spans="4:13" x14ac:dyDescent="0.35"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1</v>
      </c>
      <c r="L246">
        <v>0</v>
      </c>
      <c r="M246">
        <f t="shared" si="3"/>
        <v>1</v>
      </c>
    </row>
    <row r="247" spans="4:13" x14ac:dyDescent="0.35"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f t="shared" si="3"/>
        <v>0</v>
      </c>
    </row>
    <row r="248" spans="4:13" x14ac:dyDescent="0.35">
      <c r="D248">
        <v>0</v>
      </c>
      <c r="E248">
        <v>1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f t="shared" si="3"/>
        <v>1</v>
      </c>
    </row>
    <row r="249" spans="4:13" x14ac:dyDescent="0.35"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1</v>
      </c>
      <c r="K249">
        <v>0</v>
      </c>
      <c r="L249">
        <v>0</v>
      </c>
      <c r="M249">
        <f t="shared" si="3"/>
        <v>1</v>
      </c>
    </row>
    <row r="250" spans="4:13" x14ac:dyDescent="0.35">
      <c r="D250">
        <v>1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f t="shared" si="3"/>
        <v>1</v>
      </c>
    </row>
    <row r="251" spans="4:13" x14ac:dyDescent="0.35">
      <c r="D251">
        <v>0</v>
      </c>
      <c r="E251">
        <v>0</v>
      </c>
      <c r="F251">
        <v>1</v>
      </c>
      <c r="G251">
        <v>0</v>
      </c>
      <c r="H251">
        <v>0</v>
      </c>
      <c r="I251">
        <v>0</v>
      </c>
      <c r="J251">
        <v>0</v>
      </c>
      <c r="K251">
        <v>1</v>
      </c>
      <c r="L251">
        <v>0</v>
      </c>
      <c r="M251">
        <f t="shared" si="3"/>
        <v>1</v>
      </c>
    </row>
    <row r="252" spans="4:13" x14ac:dyDescent="0.35"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f t="shared" si="3"/>
        <v>0</v>
      </c>
    </row>
    <row r="253" spans="4:13" x14ac:dyDescent="0.35"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f t="shared" si="3"/>
        <v>0</v>
      </c>
    </row>
    <row r="254" spans="4:13" x14ac:dyDescent="0.35"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f t="shared" si="3"/>
        <v>0</v>
      </c>
    </row>
    <row r="255" spans="4:13" x14ac:dyDescent="0.35"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f t="shared" si="3"/>
        <v>0</v>
      </c>
    </row>
    <row r="256" spans="4:13" x14ac:dyDescent="0.35">
      <c r="D256">
        <v>0</v>
      </c>
      <c r="E256">
        <v>0</v>
      </c>
      <c r="F256">
        <v>0</v>
      </c>
      <c r="G256">
        <v>0</v>
      </c>
      <c r="H256">
        <v>1</v>
      </c>
      <c r="I256">
        <v>0</v>
      </c>
      <c r="J256">
        <v>0</v>
      </c>
      <c r="K256">
        <v>1</v>
      </c>
      <c r="L256">
        <v>0</v>
      </c>
      <c r="M256">
        <f t="shared" si="3"/>
        <v>1</v>
      </c>
    </row>
    <row r="257" spans="4:13" x14ac:dyDescent="0.35"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1</v>
      </c>
      <c r="K257">
        <v>0</v>
      </c>
      <c r="L257">
        <v>0</v>
      </c>
      <c r="M257">
        <f t="shared" si="3"/>
        <v>1</v>
      </c>
    </row>
    <row r="258" spans="4:13" x14ac:dyDescent="0.35"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f t="shared" ref="M258:M321" si="4">IF(SUM(D258:L258) &gt; 0, 1, 0)</f>
        <v>0</v>
      </c>
    </row>
    <row r="259" spans="4:13" x14ac:dyDescent="0.35">
      <c r="D259">
        <v>0</v>
      </c>
      <c r="E259">
        <v>1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f t="shared" si="4"/>
        <v>1</v>
      </c>
    </row>
    <row r="260" spans="4:13" x14ac:dyDescent="0.35"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f t="shared" si="4"/>
        <v>0</v>
      </c>
    </row>
    <row r="261" spans="4:13" x14ac:dyDescent="0.35"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f t="shared" si="4"/>
        <v>0</v>
      </c>
    </row>
    <row r="262" spans="4:13" x14ac:dyDescent="0.35">
      <c r="D262">
        <v>0</v>
      </c>
      <c r="E262">
        <v>0</v>
      </c>
      <c r="F262">
        <v>0</v>
      </c>
      <c r="G262">
        <v>1</v>
      </c>
      <c r="H262">
        <v>0</v>
      </c>
      <c r="I262">
        <v>0</v>
      </c>
      <c r="J262">
        <v>0</v>
      </c>
      <c r="K262">
        <v>1</v>
      </c>
      <c r="L262">
        <v>0</v>
      </c>
      <c r="M262">
        <f t="shared" si="4"/>
        <v>1</v>
      </c>
    </row>
    <row r="263" spans="4:13" x14ac:dyDescent="0.35"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f t="shared" si="4"/>
        <v>0</v>
      </c>
    </row>
    <row r="264" spans="4:13" x14ac:dyDescent="0.35">
      <c r="D264">
        <v>0</v>
      </c>
      <c r="E264">
        <v>0</v>
      </c>
      <c r="F264">
        <v>1</v>
      </c>
      <c r="G264">
        <v>1</v>
      </c>
      <c r="H264">
        <v>0</v>
      </c>
      <c r="I264">
        <v>1</v>
      </c>
      <c r="J264">
        <v>0</v>
      </c>
      <c r="K264">
        <v>0</v>
      </c>
      <c r="L264">
        <v>1</v>
      </c>
      <c r="M264">
        <f t="shared" si="4"/>
        <v>1</v>
      </c>
    </row>
    <row r="265" spans="4:13" x14ac:dyDescent="0.35">
      <c r="D265">
        <v>0</v>
      </c>
      <c r="E265">
        <v>0</v>
      </c>
      <c r="F265">
        <v>1</v>
      </c>
      <c r="G265">
        <v>0</v>
      </c>
      <c r="H265">
        <v>0</v>
      </c>
      <c r="I265">
        <v>0</v>
      </c>
      <c r="J265">
        <v>1</v>
      </c>
      <c r="K265">
        <v>0</v>
      </c>
      <c r="L265">
        <v>1</v>
      </c>
      <c r="M265">
        <f t="shared" si="4"/>
        <v>1</v>
      </c>
    </row>
    <row r="266" spans="4:13" x14ac:dyDescent="0.35"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1</v>
      </c>
      <c r="K266">
        <v>0</v>
      </c>
      <c r="L266">
        <v>1</v>
      </c>
      <c r="M266">
        <f t="shared" si="4"/>
        <v>1</v>
      </c>
    </row>
    <row r="267" spans="4:13" x14ac:dyDescent="0.35"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f t="shared" si="4"/>
        <v>0</v>
      </c>
    </row>
    <row r="268" spans="4:13" x14ac:dyDescent="0.35"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f t="shared" si="4"/>
        <v>0</v>
      </c>
    </row>
    <row r="269" spans="4:13" x14ac:dyDescent="0.35"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f t="shared" si="4"/>
        <v>0</v>
      </c>
    </row>
    <row r="270" spans="4:13" x14ac:dyDescent="0.35">
      <c r="D270">
        <v>0</v>
      </c>
      <c r="E270">
        <v>0</v>
      </c>
      <c r="F270">
        <v>1</v>
      </c>
      <c r="G270">
        <v>0</v>
      </c>
      <c r="H270">
        <v>0</v>
      </c>
      <c r="I270">
        <v>1</v>
      </c>
      <c r="J270">
        <v>0</v>
      </c>
      <c r="K270">
        <v>0</v>
      </c>
      <c r="L270">
        <v>0</v>
      </c>
      <c r="M270">
        <f t="shared" si="4"/>
        <v>1</v>
      </c>
    </row>
    <row r="271" spans="4:13" x14ac:dyDescent="0.35"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1</v>
      </c>
      <c r="M271">
        <f t="shared" si="4"/>
        <v>1</v>
      </c>
    </row>
    <row r="272" spans="4:13" x14ac:dyDescent="0.35">
      <c r="D272">
        <v>0</v>
      </c>
      <c r="E272">
        <v>1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f t="shared" si="4"/>
        <v>1</v>
      </c>
    </row>
    <row r="273" spans="4:13" x14ac:dyDescent="0.35">
      <c r="D273">
        <v>0</v>
      </c>
      <c r="E273">
        <v>1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f t="shared" si="4"/>
        <v>1</v>
      </c>
    </row>
    <row r="274" spans="4:13" x14ac:dyDescent="0.35"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f t="shared" si="4"/>
        <v>0</v>
      </c>
    </row>
    <row r="275" spans="4:13" x14ac:dyDescent="0.35"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1</v>
      </c>
      <c r="M275">
        <f t="shared" si="4"/>
        <v>1</v>
      </c>
    </row>
    <row r="276" spans="4:13" x14ac:dyDescent="0.35">
      <c r="D276">
        <v>0</v>
      </c>
      <c r="E276">
        <v>0</v>
      </c>
      <c r="F276">
        <v>0</v>
      </c>
      <c r="G276">
        <v>1</v>
      </c>
      <c r="H276">
        <v>1</v>
      </c>
      <c r="I276">
        <v>1</v>
      </c>
      <c r="J276">
        <v>0</v>
      </c>
      <c r="K276">
        <v>0</v>
      </c>
      <c r="L276">
        <v>0</v>
      </c>
      <c r="M276">
        <f t="shared" si="4"/>
        <v>1</v>
      </c>
    </row>
    <row r="277" spans="4:13" x14ac:dyDescent="0.35">
      <c r="D277">
        <v>0</v>
      </c>
      <c r="E277">
        <v>0</v>
      </c>
      <c r="F277">
        <v>0</v>
      </c>
      <c r="G277">
        <v>0</v>
      </c>
      <c r="H277">
        <v>0</v>
      </c>
      <c r="I277">
        <v>1</v>
      </c>
      <c r="J277">
        <v>0</v>
      </c>
      <c r="K277">
        <v>0</v>
      </c>
      <c r="L277">
        <v>1</v>
      </c>
      <c r="M277">
        <f t="shared" si="4"/>
        <v>1</v>
      </c>
    </row>
    <row r="278" spans="4:13" x14ac:dyDescent="0.35">
      <c r="D278">
        <v>0</v>
      </c>
      <c r="E278">
        <v>0</v>
      </c>
      <c r="F278">
        <v>0</v>
      </c>
      <c r="G278">
        <v>1</v>
      </c>
      <c r="H278">
        <v>1</v>
      </c>
      <c r="I278">
        <v>0</v>
      </c>
      <c r="J278">
        <v>1</v>
      </c>
      <c r="K278">
        <v>0</v>
      </c>
      <c r="L278">
        <v>0</v>
      </c>
      <c r="M278">
        <f t="shared" si="4"/>
        <v>1</v>
      </c>
    </row>
    <row r="279" spans="4:13" x14ac:dyDescent="0.35"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f t="shared" si="4"/>
        <v>0</v>
      </c>
    </row>
    <row r="280" spans="4:13" x14ac:dyDescent="0.35"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f t="shared" si="4"/>
        <v>0</v>
      </c>
    </row>
    <row r="281" spans="4:13" x14ac:dyDescent="0.35"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1</v>
      </c>
      <c r="K281">
        <v>0</v>
      </c>
      <c r="L281">
        <v>2</v>
      </c>
      <c r="M281">
        <f t="shared" si="4"/>
        <v>1</v>
      </c>
    </row>
    <row r="282" spans="4:13" x14ac:dyDescent="0.35"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1</v>
      </c>
      <c r="L282">
        <v>0</v>
      </c>
      <c r="M282">
        <f t="shared" si="4"/>
        <v>1</v>
      </c>
    </row>
    <row r="283" spans="4:13" x14ac:dyDescent="0.35"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1</v>
      </c>
      <c r="M283">
        <f t="shared" si="4"/>
        <v>1</v>
      </c>
    </row>
    <row r="284" spans="4:13" x14ac:dyDescent="0.35"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f t="shared" si="4"/>
        <v>0</v>
      </c>
    </row>
    <row r="285" spans="4:13" x14ac:dyDescent="0.35">
      <c r="D285">
        <v>0</v>
      </c>
      <c r="E285">
        <v>0</v>
      </c>
      <c r="F285">
        <v>0</v>
      </c>
      <c r="G285">
        <v>1</v>
      </c>
      <c r="H285">
        <v>0</v>
      </c>
      <c r="I285">
        <v>0</v>
      </c>
      <c r="J285">
        <v>0</v>
      </c>
      <c r="K285">
        <v>0</v>
      </c>
      <c r="L285">
        <v>0</v>
      </c>
      <c r="M285">
        <f t="shared" si="4"/>
        <v>1</v>
      </c>
    </row>
    <row r="286" spans="4:13" x14ac:dyDescent="0.35">
      <c r="D286">
        <v>0</v>
      </c>
      <c r="E286">
        <v>0</v>
      </c>
      <c r="F286">
        <v>0</v>
      </c>
      <c r="G286">
        <v>1</v>
      </c>
      <c r="H286">
        <v>0</v>
      </c>
      <c r="I286">
        <v>0</v>
      </c>
      <c r="J286">
        <v>0</v>
      </c>
      <c r="K286">
        <v>0</v>
      </c>
      <c r="L286">
        <v>0</v>
      </c>
      <c r="M286">
        <f t="shared" si="4"/>
        <v>1</v>
      </c>
    </row>
    <row r="287" spans="4:13" x14ac:dyDescent="0.35"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f t="shared" si="4"/>
        <v>0</v>
      </c>
    </row>
    <row r="288" spans="4:13" x14ac:dyDescent="0.35"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1</v>
      </c>
      <c r="K288">
        <v>0</v>
      </c>
      <c r="L288">
        <v>0</v>
      </c>
      <c r="M288">
        <f t="shared" si="4"/>
        <v>1</v>
      </c>
    </row>
    <row r="289" spans="4:13" x14ac:dyDescent="0.35"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f t="shared" si="4"/>
        <v>0</v>
      </c>
    </row>
    <row r="290" spans="4:13" x14ac:dyDescent="0.35"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f t="shared" si="4"/>
        <v>0</v>
      </c>
    </row>
    <row r="291" spans="4:13" x14ac:dyDescent="0.35"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1</v>
      </c>
      <c r="L291">
        <v>0</v>
      </c>
      <c r="M291">
        <f t="shared" si="4"/>
        <v>1</v>
      </c>
    </row>
    <row r="292" spans="4:13" x14ac:dyDescent="0.35"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f t="shared" si="4"/>
        <v>0</v>
      </c>
    </row>
    <row r="293" spans="4:13" x14ac:dyDescent="0.35">
      <c r="D293">
        <v>0</v>
      </c>
      <c r="E293">
        <v>0</v>
      </c>
      <c r="F293">
        <v>0</v>
      </c>
      <c r="G293">
        <v>0</v>
      </c>
      <c r="H293">
        <v>1</v>
      </c>
      <c r="I293">
        <v>0</v>
      </c>
      <c r="J293">
        <v>2</v>
      </c>
      <c r="K293">
        <v>0</v>
      </c>
      <c r="L293">
        <v>0</v>
      </c>
      <c r="M293">
        <f t="shared" si="4"/>
        <v>1</v>
      </c>
    </row>
    <row r="294" spans="4:13" x14ac:dyDescent="0.35"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f t="shared" si="4"/>
        <v>0</v>
      </c>
    </row>
    <row r="295" spans="4:13" x14ac:dyDescent="0.35"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f t="shared" si="4"/>
        <v>0</v>
      </c>
    </row>
    <row r="296" spans="4:13" x14ac:dyDescent="0.35"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f t="shared" si="4"/>
        <v>0</v>
      </c>
    </row>
    <row r="297" spans="4:13" x14ac:dyDescent="0.35"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f t="shared" si="4"/>
        <v>0</v>
      </c>
    </row>
    <row r="298" spans="4:13" x14ac:dyDescent="0.35">
      <c r="D298">
        <v>0</v>
      </c>
      <c r="E298">
        <v>1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f t="shared" si="4"/>
        <v>1</v>
      </c>
    </row>
    <row r="299" spans="4:13" x14ac:dyDescent="0.35"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f t="shared" si="4"/>
        <v>0</v>
      </c>
    </row>
    <row r="300" spans="4:13" x14ac:dyDescent="0.35">
      <c r="D300">
        <v>0</v>
      </c>
      <c r="E300">
        <v>1</v>
      </c>
      <c r="F300">
        <v>0</v>
      </c>
      <c r="G300">
        <v>0</v>
      </c>
      <c r="H300">
        <v>1</v>
      </c>
      <c r="I300">
        <v>0</v>
      </c>
      <c r="J300">
        <v>0</v>
      </c>
      <c r="K300">
        <v>0</v>
      </c>
      <c r="L300">
        <v>0</v>
      </c>
      <c r="M300">
        <f t="shared" si="4"/>
        <v>1</v>
      </c>
    </row>
    <row r="301" spans="4:13" x14ac:dyDescent="0.35"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f t="shared" si="4"/>
        <v>0</v>
      </c>
    </row>
    <row r="302" spans="4:13" x14ac:dyDescent="0.35">
      <c r="D302">
        <v>0</v>
      </c>
      <c r="E302">
        <v>0</v>
      </c>
      <c r="F302">
        <v>1</v>
      </c>
      <c r="G302">
        <v>1</v>
      </c>
      <c r="H302">
        <v>0</v>
      </c>
      <c r="I302">
        <v>0</v>
      </c>
      <c r="J302">
        <v>0</v>
      </c>
      <c r="K302">
        <v>0</v>
      </c>
      <c r="L302">
        <v>0</v>
      </c>
      <c r="M302">
        <f t="shared" si="4"/>
        <v>1</v>
      </c>
    </row>
    <row r="303" spans="4:13" x14ac:dyDescent="0.35">
      <c r="D303">
        <v>0</v>
      </c>
      <c r="E303">
        <v>1</v>
      </c>
      <c r="F303">
        <v>0</v>
      </c>
      <c r="G303">
        <v>1</v>
      </c>
      <c r="H303">
        <v>0</v>
      </c>
      <c r="I303">
        <v>0</v>
      </c>
      <c r="J303">
        <v>0</v>
      </c>
      <c r="K303">
        <v>0</v>
      </c>
      <c r="L303">
        <v>0</v>
      </c>
      <c r="M303">
        <f t="shared" si="4"/>
        <v>1</v>
      </c>
    </row>
    <row r="304" spans="4:13" x14ac:dyDescent="0.35"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1</v>
      </c>
      <c r="M304">
        <f t="shared" si="4"/>
        <v>1</v>
      </c>
    </row>
    <row r="305" spans="4:13" x14ac:dyDescent="0.35">
      <c r="D305">
        <v>0</v>
      </c>
      <c r="E305">
        <v>1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1</v>
      </c>
      <c r="M305">
        <f t="shared" si="4"/>
        <v>1</v>
      </c>
    </row>
    <row r="306" spans="4:13" x14ac:dyDescent="0.35"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f t="shared" si="4"/>
        <v>0</v>
      </c>
    </row>
    <row r="307" spans="4:13" x14ac:dyDescent="0.35"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1</v>
      </c>
      <c r="K307">
        <v>0</v>
      </c>
      <c r="L307">
        <v>1</v>
      </c>
      <c r="M307">
        <f t="shared" si="4"/>
        <v>1</v>
      </c>
    </row>
    <row r="308" spans="4:13" x14ac:dyDescent="0.35">
      <c r="D308">
        <v>0</v>
      </c>
      <c r="E308">
        <v>0</v>
      </c>
      <c r="F308">
        <v>0</v>
      </c>
      <c r="G308">
        <v>0</v>
      </c>
      <c r="H308">
        <v>0</v>
      </c>
      <c r="I308">
        <v>1</v>
      </c>
      <c r="J308">
        <v>0</v>
      </c>
      <c r="K308">
        <v>0</v>
      </c>
      <c r="L308">
        <v>1</v>
      </c>
      <c r="M308">
        <f t="shared" si="4"/>
        <v>1</v>
      </c>
    </row>
    <row r="309" spans="4:13" x14ac:dyDescent="0.35"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1</v>
      </c>
      <c r="L309">
        <v>0</v>
      </c>
      <c r="M309">
        <f t="shared" si="4"/>
        <v>1</v>
      </c>
    </row>
    <row r="310" spans="4:13" x14ac:dyDescent="0.35">
      <c r="D310">
        <v>0</v>
      </c>
      <c r="E310">
        <v>1</v>
      </c>
      <c r="F310">
        <v>0</v>
      </c>
      <c r="G310">
        <v>1</v>
      </c>
      <c r="H310">
        <v>1</v>
      </c>
      <c r="I310">
        <v>0</v>
      </c>
      <c r="J310">
        <v>0</v>
      </c>
      <c r="K310">
        <v>0</v>
      </c>
      <c r="L310">
        <v>0</v>
      </c>
      <c r="M310">
        <f t="shared" si="4"/>
        <v>1</v>
      </c>
    </row>
    <row r="311" spans="4:13" x14ac:dyDescent="0.35">
      <c r="D311">
        <v>0</v>
      </c>
      <c r="E311">
        <v>1</v>
      </c>
      <c r="F311">
        <v>0</v>
      </c>
      <c r="G311">
        <v>0</v>
      </c>
      <c r="H311">
        <v>1</v>
      </c>
      <c r="I311">
        <v>0</v>
      </c>
      <c r="J311">
        <v>0</v>
      </c>
      <c r="K311">
        <v>0</v>
      </c>
      <c r="L311">
        <v>0</v>
      </c>
      <c r="M311">
        <f t="shared" si="4"/>
        <v>1</v>
      </c>
    </row>
    <row r="312" spans="4:13" x14ac:dyDescent="0.35"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f t="shared" si="4"/>
        <v>0</v>
      </c>
    </row>
    <row r="313" spans="4:13" x14ac:dyDescent="0.35">
      <c r="D313">
        <v>0</v>
      </c>
      <c r="E313">
        <v>1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f t="shared" si="4"/>
        <v>1</v>
      </c>
    </row>
    <row r="314" spans="4:13" x14ac:dyDescent="0.35"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1</v>
      </c>
      <c r="M314">
        <f t="shared" si="4"/>
        <v>1</v>
      </c>
    </row>
    <row r="315" spans="4:13" x14ac:dyDescent="0.35">
      <c r="D315">
        <v>0</v>
      </c>
      <c r="E315">
        <v>0</v>
      </c>
      <c r="F315">
        <v>1</v>
      </c>
      <c r="G315">
        <v>0</v>
      </c>
      <c r="H315">
        <v>0</v>
      </c>
      <c r="I315">
        <v>1</v>
      </c>
      <c r="J315">
        <v>1</v>
      </c>
      <c r="K315">
        <v>0</v>
      </c>
      <c r="L315">
        <v>1</v>
      </c>
      <c r="M315">
        <f t="shared" si="4"/>
        <v>1</v>
      </c>
    </row>
    <row r="316" spans="4:13" x14ac:dyDescent="0.35"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f t="shared" si="4"/>
        <v>0</v>
      </c>
    </row>
    <row r="317" spans="4:13" x14ac:dyDescent="0.35"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1</v>
      </c>
      <c r="M317">
        <f t="shared" si="4"/>
        <v>1</v>
      </c>
    </row>
    <row r="318" spans="4:13" x14ac:dyDescent="0.35"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f t="shared" si="4"/>
        <v>0</v>
      </c>
    </row>
    <row r="319" spans="4:13" x14ac:dyDescent="0.35">
      <c r="D319">
        <v>0</v>
      </c>
      <c r="E319">
        <v>0</v>
      </c>
      <c r="F319">
        <v>0</v>
      </c>
      <c r="G319">
        <v>0</v>
      </c>
      <c r="H319">
        <v>0</v>
      </c>
      <c r="I319">
        <v>1</v>
      </c>
      <c r="J319">
        <v>0</v>
      </c>
      <c r="K319">
        <v>0</v>
      </c>
      <c r="L319">
        <v>1</v>
      </c>
      <c r="M319">
        <f t="shared" si="4"/>
        <v>1</v>
      </c>
    </row>
    <row r="320" spans="4:13" x14ac:dyDescent="0.35">
      <c r="D320">
        <v>0</v>
      </c>
      <c r="E320">
        <v>0</v>
      </c>
      <c r="F320">
        <v>1</v>
      </c>
      <c r="G320">
        <v>0</v>
      </c>
      <c r="H320">
        <v>0</v>
      </c>
      <c r="I320">
        <v>1</v>
      </c>
      <c r="J320">
        <v>0</v>
      </c>
      <c r="K320">
        <v>0</v>
      </c>
      <c r="L320">
        <v>1</v>
      </c>
      <c r="M320">
        <f t="shared" si="4"/>
        <v>1</v>
      </c>
    </row>
    <row r="321" spans="4:13" x14ac:dyDescent="0.35">
      <c r="D321">
        <v>0</v>
      </c>
      <c r="E321">
        <v>0</v>
      </c>
      <c r="F321">
        <v>1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f t="shared" si="4"/>
        <v>1</v>
      </c>
    </row>
    <row r="322" spans="4:13" x14ac:dyDescent="0.35"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f t="shared" ref="M322:M385" si="5">IF(SUM(D322:L322) &gt; 0, 1, 0)</f>
        <v>0</v>
      </c>
    </row>
    <row r="323" spans="4:13" x14ac:dyDescent="0.35"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f t="shared" si="5"/>
        <v>0</v>
      </c>
    </row>
    <row r="324" spans="4:13" x14ac:dyDescent="0.35"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f t="shared" si="5"/>
        <v>0</v>
      </c>
    </row>
    <row r="325" spans="4:13" x14ac:dyDescent="0.35"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1</v>
      </c>
      <c r="K325">
        <v>0</v>
      </c>
      <c r="L325">
        <v>1</v>
      </c>
      <c r="M325">
        <f t="shared" si="5"/>
        <v>1</v>
      </c>
    </row>
    <row r="326" spans="4:13" x14ac:dyDescent="0.35"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f t="shared" si="5"/>
        <v>0</v>
      </c>
    </row>
    <row r="327" spans="4:13" x14ac:dyDescent="0.35"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1</v>
      </c>
      <c r="M327">
        <f t="shared" si="5"/>
        <v>1</v>
      </c>
    </row>
    <row r="328" spans="4:13" x14ac:dyDescent="0.35"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f t="shared" si="5"/>
        <v>0</v>
      </c>
    </row>
    <row r="329" spans="4:13" x14ac:dyDescent="0.35"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1</v>
      </c>
      <c r="M329">
        <f t="shared" si="5"/>
        <v>1</v>
      </c>
    </row>
    <row r="330" spans="4:13" x14ac:dyDescent="0.35"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f t="shared" si="5"/>
        <v>0</v>
      </c>
    </row>
    <row r="331" spans="4:13" x14ac:dyDescent="0.35"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f t="shared" si="5"/>
        <v>0</v>
      </c>
    </row>
    <row r="332" spans="4:13" x14ac:dyDescent="0.35"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f t="shared" si="5"/>
        <v>0</v>
      </c>
    </row>
    <row r="333" spans="4:13" x14ac:dyDescent="0.35"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1</v>
      </c>
      <c r="K333">
        <v>0</v>
      </c>
      <c r="L333">
        <v>0</v>
      </c>
      <c r="M333">
        <f t="shared" si="5"/>
        <v>1</v>
      </c>
    </row>
    <row r="334" spans="4:13" x14ac:dyDescent="0.35">
      <c r="D334">
        <v>0</v>
      </c>
      <c r="E334">
        <v>0</v>
      </c>
      <c r="F334">
        <v>0</v>
      </c>
      <c r="G334">
        <v>1</v>
      </c>
      <c r="H334">
        <v>0</v>
      </c>
      <c r="I334">
        <v>0</v>
      </c>
      <c r="J334">
        <v>0</v>
      </c>
      <c r="K334">
        <v>0</v>
      </c>
      <c r="L334">
        <v>0</v>
      </c>
      <c r="M334">
        <f t="shared" si="5"/>
        <v>1</v>
      </c>
    </row>
    <row r="335" spans="4:13" x14ac:dyDescent="0.35">
      <c r="D335">
        <v>0</v>
      </c>
      <c r="E335">
        <v>1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1</v>
      </c>
      <c r="L335">
        <v>0</v>
      </c>
      <c r="M335">
        <f t="shared" si="5"/>
        <v>1</v>
      </c>
    </row>
    <row r="336" spans="4:13" x14ac:dyDescent="0.35"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f t="shared" si="5"/>
        <v>0</v>
      </c>
    </row>
    <row r="337" spans="4:13" x14ac:dyDescent="0.35"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f t="shared" si="5"/>
        <v>0</v>
      </c>
    </row>
    <row r="338" spans="4:13" x14ac:dyDescent="0.35">
      <c r="D338">
        <v>0</v>
      </c>
      <c r="E338">
        <v>0</v>
      </c>
      <c r="F338">
        <v>1</v>
      </c>
      <c r="G338">
        <v>1</v>
      </c>
      <c r="H338">
        <v>0</v>
      </c>
      <c r="I338">
        <v>1</v>
      </c>
      <c r="J338">
        <v>0</v>
      </c>
      <c r="K338">
        <v>0</v>
      </c>
      <c r="L338">
        <v>0</v>
      </c>
      <c r="M338">
        <f t="shared" si="5"/>
        <v>1</v>
      </c>
    </row>
    <row r="339" spans="4:13" x14ac:dyDescent="0.35"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f t="shared" si="5"/>
        <v>0</v>
      </c>
    </row>
    <row r="340" spans="4:13" x14ac:dyDescent="0.35"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f t="shared" si="5"/>
        <v>0</v>
      </c>
    </row>
    <row r="341" spans="4:13" x14ac:dyDescent="0.35"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f t="shared" si="5"/>
        <v>0</v>
      </c>
    </row>
    <row r="342" spans="4:13" x14ac:dyDescent="0.35"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f t="shared" si="5"/>
        <v>0</v>
      </c>
    </row>
    <row r="343" spans="4:13" x14ac:dyDescent="0.35"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f t="shared" si="5"/>
        <v>0</v>
      </c>
    </row>
    <row r="344" spans="4:13" x14ac:dyDescent="0.35"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f t="shared" si="5"/>
        <v>0</v>
      </c>
    </row>
    <row r="345" spans="4:13" x14ac:dyDescent="0.35"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f t="shared" si="5"/>
        <v>0</v>
      </c>
    </row>
    <row r="346" spans="4:13" x14ac:dyDescent="0.35">
      <c r="D346">
        <v>0</v>
      </c>
      <c r="E346">
        <v>0</v>
      </c>
      <c r="F346">
        <v>0</v>
      </c>
      <c r="G346">
        <v>0</v>
      </c>
      <c r="H346">
        <v>0</v>
      </c>
      <c r="I346">
        <v>1</v>
      </c>
      <c r="J346">
        <v>0</v>
      </c>
      <c r="K346">
        <v>0</v>
      </c>
      <c r="L346">
        <v>0</v>
      </c>
      <c r="M346">
        <f t="shared" si="5"/>
        <v>1</v>
      </c>
    </row>
    <row r="347" spans="4:13" x14ac:dyDescent="0.35"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1</v>
      </c>
      <c r="L347">
        <v>0</v>
      </c>
      <c r="M347">
        <f t="shared" si="5"/>
        <v>1</v>
      </c>
    </row>
    <row r="348" spans="4:13" x14ac:dyDescent="0.35">
      <c r="D348">
        <v>0</v>
      </c>
      <c r="E348">
        <v>0</v>
      </c>
      <c r="F348">
        <v>0</v>
      </c>
      <c r="G348">
        <v>0</v>
      </c>
      <c r="H348">
        <v>0</v>
      </c>
      <c r="I348">
        <v>3</v>
      </c>
      <c r="J348">
        <v>0</v>
      </c>
      <c r="K348">
        <v>0</v>
      </c>
      <c r="L348">
        <v>1</v>
      </c>
      <c r="M348">
        <f t="shared" si="5"/>
        <v>1</v>
      </c>
    </row>
    <row r="349" spans="4:13" x14ac:dyDescent="0.35"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f t="shared" si="5"/>
        <v>0</v>
      </c>
    </row>
    <row r="350" spans="4:13" x14ac:dyDescent="0.35"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f t="shared" si="5"/>
        <v>0</v>
      </c>
    </row>
    <row r="351" spans="4:13" x14ac:dyDescent="0.35"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f t="shared" si="5"/>
        <v>0</v>
      </c>
    </row>
    <row r="352" spans="4:13" x14ac:dyDescent="0.35">
      <c r="D352">
        <v>0</v>
      </c>
      <c r="E352">
        <v>0</v>
      </c>
      <c r="F352">
        <v>0</v>
      </c>
      <c r="G352">
        <v>0</v>
      </c>
      <c r="H352">
        <v>0</v>
      </c>
      <c r="I352">
        <v>1</v>
      </c>
      <c r="J352">
        <v>0</v>
      </c>
      <c r="K352">
        <v>0</v>
      </c>
      <c r="L352">
        <v>0</v>
      </c>
      <c r="M352">
        <f t="shared" si="5"/>
        <v>1</v>
      </c>
    </row>
    <row r="353" spans="4:13" x14ac:dyDescent="0.35">
      <c r="D353">
        <v>0</v>
      </c>
      <c r="E353">
        <v>1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f t="shared" si="5"/>
        <v>1</v>
      </c>
    </row>
    <row r="354" spans="4:13" x14ac:dyDescent="0.35"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f t="shared" si="5"/>
        <v>0</v>
      </c>
    </row>
    <row r="355" spans="4:13" x14ac:dyDescent="0.35">
      <c r="D355">
        <v>0</v>
      </c>
      <c r="E355">
        <v>1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f t="shared" si="5"/>
        <v>1</v>
      </c>
    </row>
    <row r="356" spans="4:13" x14ac:dyDescent="0.35"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f t="shared" si="5"/>
        <v>0</v>
      </c>
    </row>
    <row r="357" spans="4:13" x14ac:dyDescent="0.35"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f t="shared" si="5"/>
        <v>0</v>
      </c>
    </row>
    <row r="358" spans="4:13" x14ac:dyDescent="0.35">
      <c r="D358">
        <v>0</v>
      </c>
      <c r="E358">
        <v>0</v>
      </c>
      <c r="F358">
        <v>0</v>
      </c>
      <c r="G358">
        <v>0</v>
      </c>
      <c r="H358">
        <v>0</v>
      </c>
      <c r="I358">
        <v>1</v>
      </c>
      <c r="J358">
        <v>0</v>
      </c>
      <c r="K358">
        <v>0</v>
      </c>
      <c r="L358">
        <v>1</v>
      </c>
      <c r="M358">
        <f t="shared" si="5"/>
        <v>1</v>
      </c>
    </row>
    <row r="359" spans="4:13" x14ac:dyDescent="0.35">
      <c r="D359">
        <v>0</v>
      </c>
      <c r="E359">
        <v>0</v>
      </c>
      <c r="F359">
        <v>0</v>
      </c>
      <c r="G359">
        <v>0</v>
      </c>
      <c r="H359">
        <v>0</v>
      </c>
      <c r="I359">
        <v>1</v>
      </c>
      <c r="J359">
        <v>0</v>
      </c>
      <c r="K359">
        <v>0</v>
      </c>
      <c r="L359">
        <v>1</v>
      </c>
      <c r="M359">
        <f t="shared" si="5"/>
        <v>1</v>
      </c>
    </row>
    <row r="360" spans="4:13" x14ac:dyDescent="0.35"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f t="shared" si="5"/>
        <v>0</v>
      </c>
    </row>
    <row r="361" spans="4:13" x14ac:dyDescent="0.35">
      <c r="D361">
        <v>0</v>
      </c>
      <c r="E361">
        <v>0</v>
      </c>
      <c r="F361">
        <v>0</v>
      </c>
      <c r="G361">
        <v>0</v>
      </c>
      <c r="H361">
        <v>0</v>
      </c>
      <c r="I361">
        <v>1</v>
      </c>
      <c r="J361">
        <v>0</v>
      </c>
      <c r="K361">
        <v>0</v>
      </c>
      <c r="L361">
        <v>1</v>
      </c>
      <c r="M361">
        <f t="shared" si="5"/>
        <v>1</v>
      </c>
    </row>
    <row r="362" spans="4:13" x14ac:dyDescent="0.35">
      <c r="D362">
        <v>0</v>
      </c>
      <c r="E362">
        <v>0</v>
      </c>
      <c r="F362">
        <v>0</v>
      </c>
      <c r="G362">
        <v>1</v>
      </c>
      <c r="H362">
        <v>0</v>
      </c>
      <c r="I362">
        <v>0</v>
      </c>
      <c r="J362">
        <v>0</v>
      </c>
      <c r="K362">
        <v>0</v>
      </c>
      <c r="L362">
        <v>0</v>
      </c>
      <c r="M362">
        <f t="shared" si="5"/>
        <v>1</v>
      </c>
    </row>
    <row r="363" spans="4:13" x14ac:dyDescent="0.35"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f t="shared" si="5"/>
        <v>0</v>
      </c>
    </row>
    <row r="364" spans="4:13" x14ac:dyDescent="0.35"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f t="shared" si="5"/>
        <v>0</v>
      </c>
    </row>
    <row r="365" spans="4:13" x14ac:dyDescent="0.35">
      <c r="D365">
        <v>0</v>
      </c>
      <c r="E365">
        <v>0</v>
      </c>
      <c r="F365">
        <v>0</v>
      </c>
      <c r="G365">
        <v>1</v>
      </c>
      <c r="H365">
        <v>0</v>
      </c>
      <c r="I365">
        <v>0</v>
      </c>
      <c r="J365">
        <v>0</v>
      </c>
      <c r="K365">
        <v>0</v>
      </c>
      <c r="L365">
        <v>0</v>
      </c>
      <c r="M365">
        <f t="shared" si="5"/>
        <v>1</v>
      </c>
    </row>
    <row r="366" spans="4:13" x14ac:dyDescent="0.35"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f t="shared" si="5"/>
        <v>0</v>
      </c>
    </row>
    <row r="367" spans="4:13" x14ac:dyDescent="0.35"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f t="shared" si="5"/>
        <v>0</v>
      </c>
    </row>
    <row r="368" spans="4:13" x14ac:dyDescent="0.35"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1</v>
      </c>
      <c r="K368">
        <v>1</v>
      </c>
      <c r="L368">
        <v>0</v>
      </c>
      <c r="M368">
        <f t="shared" si="5"/>
        <v>1</v>
      </c>
    </row>
    <row r="369" spans="4:13" x14ac:dyDescent="0.35">
      <c r="D369">
        <v>0</v>
      </c>
      <c r="E369">
        <v>0</v>
      </c>
      <c r="F369">
        <v>1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f t="shared" si="5"/>
        <v>1</v>
      </c>
    </row>
    <row r="370" spans="4:13" x14ac:dyDescent="0.35"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f t="shared" si="5"/>
        <v>0</v>
      </c>
    </row>
    <row r="371" spans="4:13" x14ac:dyDescent="0.35">
      <c r="D371">
        <v>0</v>
      </c>
      <c r="E371">
        <v>1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f t="shared" si="5"/>
        <v>1</v>
      </c>
    </row>
    <row r="372" spans="4:13" x14ac:dyDescent="0.35"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1</v>
      </c>
      <c r="K372">
        <v>0</v>
      </c>
      <c r="L372">
        <v>0</v>
      </c>
      <c r="M372">
        <f t="shared" si="5"/>
        <v>1</v>
      </c>
    </row>
    <row r="373" spans="4:13" x14ac:dyDescent="0.35"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1</v>
      </c>
      <c r="L373">
        <v>0</v>
      </c>
      <c r="M373">
        <f t="shared" si="5"/>
        <v>1</v>
      </c>
    </row>
    <row r="374" spans="4:13" x14ac:dyDescent="0.35">
      <c r="D374">
        <v>0</v>
      </c>
      <c r="E374">
        <v>0</v>
      </c>
      <c r="F374">
        <v>0</v>
      </c>
      <c r="G374">
        <v>1</v>
      </c>
      <c r="H374">
        <v>0</v>
      </c>
      <c r="I374">
        <v>0</v>
      </c>
      <c r="J374">
        <v>0</v>
      </c>
      <c r="K374">
        <v>0</v>
      </c>
      <c r="L374">
        <v>0</v>
      </c>
      <c r="M374">
        <f t="shared" si="5"/>
        <v>1</v>
      </c>
    </row>
    <row r="375" spans="4:13" x14ac:dyDescent="0.35">
      <c r="D375">
        <v>0</v>
      </c>
      <c r="E375">
        <v>1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1</v>
      </c>
      <c r="L375">
        <v>0</v>
      </c>
      <c r="M375">
        <f t="shared" si="5"/>
        <v>1</v>
      </c>
    </row>
    <row r="376" spans="4:13" x14ac:dyDescent="0.35"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f t="shared" si="5"/>
        <v>0</v>
      </c>
    </row>
    <row r="377" spans="4:13" x14ac:dyDescent="0.35"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f t="shared" si="5"/>
        <v>0</v>
      </c>
    </row>
    <row r="378" spans="4:13" x14ac:dyDescent="0.35"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f t="shared" si="5"/>
        <v>0</v>
      </c>
    </row>
    <row r="379" spans="4:13" x14ac:dyDescent="0.35">
      <c r="D379">
        <v>0</v>
      </c>
      <c r="E379">
        <v>0</v>
      </c>
      <c r="F379">
        <v>0</v>
      </c>
      <c r="G379">
        <v>1</v>
      </c>
      <c r="H379">
        <v>0</v>
      </c>
      <c r="I379">
        <v>0</v>
      </c>
      <c r="J379">
        <v>0</v>
      </c>
      <c r="K379">
        <v>0</v>
      </c>
      <c r="L379">
        <v>0</v>
      </c>
      <c r="M379">
        <f t="shared" si="5"/>
        <v>1</v>
      </c>
    </row>
    <row r="380" spans="4:13" x14ac:dyDescent="0.35"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f t="shared" si="5"/>
        <v>0</v>
      </c>
    </row>
    <row r="381" spans="4:13" x14ac:dyDescent="0.35"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f t="shared" si="5"/>
        <v>0</v>
      </c>
    </row>
    <row r="382" spans="4:13" x14ac:dyDescent="0.35"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f t="shared" si="5"/>
        <v>0</v>
      </c>
    </row>
    <row r="383" spans="4:13" x14ac:dyDescent="0.35">
      <c r="D383">
        <v>0</v>
      </c>
      <c r="E383">
        <v>0</v>
      </c>
      <c r="F383">
        <v>0</v>
      </c>
      <c r="G383">
        <v>1</v>
      </c>
      <c r="H383">
        <v>0</v>
      </c>
      <c r="I383">
        <v>0</v>
      </c>
      <c r="J383">
        <v>0</v>
      </c>
      <c r="K383">
        <v>0</v>
      </c>
      <c r="L383">
        <v>0</v>
      </c>
      <c r="M383">
        <f t="shared" si="5"/>
        <v>1</v>
      </c>
    </row>
    <row r="384" spans="4:13" x14ac:dyDescent="0.35"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f t="shared" si="5"/>
        <v>0</v>
      </c>
    </row>
    <row r="385" spans="4:13" x14ac:dyDescent="0.35"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f t="shared" si="5"/>
        <v>0</v>
      </c>
    </row>
    <row r="386" spans="4:13" x14ac:dyDescent="0.35"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1</v>
      </c>
      <c r="L386">
        <v>0</v>
      </c>
      <c r="M386">
        <f t="shared" ref="M386:M431" si="6">IF(SUM(D386:L386) &gt; 0, 1, 0)</f>
        <v>1</v>
      </c>
    </row>
    <row r="387" spans="4:13" x14ac:dyDescent="0.35"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f t="shared" si="6"/>
        <v>0</v>
      </c>
    </row>
    <row r="388" spans="4:13" x14ac:dyDescent="0.35"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f t="shared" si="6"/>
        <v>0</v>
      </c>
    </row>
    <row r="389" spans="4:13" x14ac:dyDescent="0.35"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f t="shared" si="6"/>
        <v>0</v>
      </c>
    </row>
    <row r="390" spans="4:13" x14ac:dyDescent="0.35">
      <c r="D390">
        <v>0</v>
      </c>
      <c r="E390">
        <v>0</v>
      </c>
      <c r="F390">
        <v>0</v>
      </c>
      <c r="G390">
        <v>1</v>
      </c>
      <c r="H390">
        <v>0</v>
      </c>
      <c r="I390">
        <v>0</v>
      </c>
      <c r="J390">
        <v>0</v>
      </c>
      <c r="K390">
        <v>0</v>
      </c>
      <c r="L390">
        <v>0</v>
      </c>
      <c r="M390">
        <f t="shared" si="6"/>
        <v>1</v>
      </c>
    </row>
    <row r="391" spans="4:13" x14ac:dyDescent="0.35">
      <c r="D391">
        <v>0</v>
      </c>
      <c r="E391">
        <v>1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f t="shared" si="6"/>
        <v>1</v>
      </c>
    </row>
    <row r="392" spans="4:13" x14ac:dyDescent="0.35">
      <c r="D392">
        <v>0</v>
      </c>
      <c r="E392">
        <v>0</v>
      </c>
      <c r="F392">
        <v>1</v>
      </c>
      <c r="G392">
        <v>1</v>
      </c>
      <c r="H392">
        <v>0</v>
      </c>
      <c r="I392">
        <v>0</v>
      </c>
      <c r="J392">
        <v>0</v>
      </c>
      <c r="K392">
        <v>0</v>
      </c>
      <c r="L392">
        <v>0</v>
      </c>
      <c r="M392">
        <f t="shared" si="6"/>
        <v>1</v>
      </c>
    </row>
    <row r="393" spans="4:13" x14ac:dyDescent="0.35"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f t="shared" si="6"/>
        <v>0</v>
      </c>
    </row>
    <row r="394" spans="4:13" x14ac:dyDescent="0.35"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f t="shared" si="6"/>
        <v>0</v>
      </c>
    </row>
    <row r="395" spans="4:13" x14ac:dyDescent="0.35"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f t="shared" si="6"/>
        <v>0</v>
      </c>
    </row>
    <row r="396" spans="4:13" x14ac:dyDescent="0.35"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f t="shared" si="6"/>
        <v>0</v>
      </c>
    </row>
    <row r="397" spans="4:13" x14ac:dyDescent="0.35"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f t="shared" si="6"/>
        <v>0</v>
      </c>
    </row>
    <row r="398" spans="4:13" x14ac:dyDescent="0.35">
      <c r="D398">
        <v>0</v>
      </c>
      <c r="E398">
        <v>0</v>
      </c>
      <c r="F398">
        <v>0</v>
      </c>
      <c r="G398">
        <v>1</v>
      </c>
      <c r="H398">
        <v>0</v>
      </c>
      <c r="I398">
        <v>0</v>
      </c>
      <c r="J398">
        <v>0</v>
      </c>
      <c r="K398">
        <v>0</v>
      </c>
      <c r="L398">
        <v>0</v>
      </c>
      <c r="M398">
        <f t="shared" si="6"/>
        <v>1</v>
      </c>
    </row>
    <row r="399" spans="4:13" x14ac:dyDescent="0.35">
      <c r="D399">
        <v>0</v>
      </c>
      <c r="E399">
        <v>0</v>
      </c>
      <c r="F399">
        <v>1</v>
      </c>
      <c r="G399">
        <v>1</v>
      </c>
      <c r="H399">
        <v>0</v>
      </c>
      <c r="I399">
        <v>1</v>
      </c>
      <c r="J399">
        <v>0</v>
      </c>
      <c r="K399">
        <v>0</v>
      </c>
      <c r="L399">
        <v>0</v>
      </c>
      <c r="M399">
        <f t="shared" si="6"/>
        <v>1</v>
      </c>
    </row>
    <row r="400" spans="4:13" x14ac:dyDescent="0.35"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f t="shared" si="6"/>
        <v>0</v>
      </c>
    </row>
    <row r="401" spans="4:13" x14ac:dyDescent="0.35">
      <c r="D401">
        <v>0</v>
      </c>
      <c r="E401">
        <v>1</v>
      </c>
      <c r="F401">
        <v>0</v>
      </c>
      <c r="G401">
        <v>0</v>
      </c>
      <c r="H401">
        <v>1</v>
      </c>
      <c r="I401">
        <v>0</v>
      </c>
      <c r="J401">
        <v>0</v>
      </c>
      <c r="K401">
        <v>0</v>
      </c>
      <c r="L401">
        <v>0</v>
      </c>
      <c r="M401">
        <f t="shared" si="6"/>
        <v>1</v>
      </c>
    </row>
    <row r="402" spans="4:13" x14ac:dyDescent="0.35"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1</v>
      </c>
      <c r="M402">
        <f t="shared" si="6"/>
        <v>1</v>
      </c>
    </row>
    <row r="403" spans="4:13" x14ac:dyDescent="0.35">
      <c r="D403">
        <v>1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f t="shared" si="6"/>
        <v>1</v>
      </c>
    </row>
    <row r="404" spans="4:13" x14ac:dyDescent="0.35">
      <c r="D404">
        <v>0</v>
      </c>
      <c r="E404">
        <v>1</v>
      </c>
      <c r="F404">
        <v>0</v>
      </c>
      <c r="G404">
        <v>1</v>
      </c>
      <c r="H404">
        <v>0</v>
      </c>
      <c r="I404">
        <v>0</v>
      </c>
      <c r="J404">
        <v>0</v>
      </c>
      <c r="K404">
        <v>0</v>
      </c>
      <c r="L404">
        <v>0</v>
      </c>
      <c r="M404">
        <f t="shared" si="6"/>
        <v>1</v>
      </c>
    </row>
    <row r="405" spans="4:13" x14ac:dyDescent="0.35"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f t="shared" si="6"/>
        <v>0</v>
      </c>
    </row>
    <row r="406" spans="4:13" x14ac:dyDescent="0.35"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f t="shared" si="6"/>
        <v>0</v>
      </c>
    </row>
    <row r="407" spans="4:13" x14ac:dyDescent="0.35"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f t="shared" si="6"/>
        <v>0</v>
      </c>
    </row>
    <row r="408" spans="4:13" x14ac:dyDescent="0.35"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1</v>
      </c>
      <c r="M408">
        <f t="shared" si="6"/>
        <v>1</v>
      </c>
    </row>
    <row r="409" spans="4:13" x14ac:dyDescent="0.35">
      <c r="D409">
        <v>0</v>
      </c>
      <c r="E409">
        <v>1</v>
      </c>
      <c r="F409">
        <v>1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f t="shared" si="6"/>
        <v>1</v>
      </c>
    </row>
    <row r="410" spans="4:13" x14ac:dyDescent="0.35"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f t="shared" si="6"/>
        <v>0</v>
      </c>
    </row>
    <row r="411" spans="4:13" x14ac:dyDescent="0.35"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1</v>
      </c>
      <c r="L411">
        <v>0</v>
      </c>
      <c r="M411">
        <f t="shared" si="6"/>
        <v>1</v>
      </c>
    </row>
    <row r="412" spans="4:13" x14ac:dyDescent="0.35">
      <c r="D412">
        <v>0</v>
      </c>
      <c r="E412">
        <v>0</v>
      </c>
      <c r="F412">
        <v>0</v>
      </c>
      <c r="G412">
        <v>1</v>
      </c>
      <c r="H412">
        <v>0</v>
      </c>
      <c r="I412">
        <v>0</v>
      </c>
      <c r="J412">
        <v>0</v>
      </c>
      <c r="K412">
        <v>0</v>
      </c>
      <c r="L412">
        <v>0</v>
      </c>
      <c r="M412">
        <f t="shared" si="6"/>
        <v>1</v>
      </c>
    </row>
    <row r="413" spans="4:13" x14ac:dyDescent="0.35"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f t="shared" si="6"/>
        <v>0</v>
      </c>
    </row>
    <row r="414" spans="4:13" x14ac:dyDescent="0.35"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f t="shared" si="6"/>
        <v>0</v>
      </c>
    </row>
    <row r="415" spans="4:13" x14ac:dyDescent="0.35"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1</v>
      </c>
      <c r="K415">
        <v>0</v>
      </c>
      <c r="L415">
        <v>0</v>
      </c>
      <c r="M415">
        <f t="shared" si="6"/>
        <v>1</v>
      </c>
    </row>
    <row r="416" spans="4:13" x14ac:dyDescent="0.35"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f t="shared" si="6"/>
        <v>0</v>
      </c>
    </row>
    <row r="417" spans="4:13" x14ac:dyDescent="0.35"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1</v>
      </c>
      <c r="L417">
        <v>1</v>
      </c>
      <c r="M417">
        <f t="shared" si="6"/>
        <v>1</v>
      </c>
    </row>
    <row r="418" spans="4:13" x14ac:dyDescent="0.35">
      <c r="D418">
        <v>0</v>
      </c>
      <c r="E418">
        <v>0</v>
      </c>
      <c r="F418">
        <v>1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f t="shared" si="6"/>
        <v>1</v>
      </c>
    </row>
    <row r="419" spans="4:13" x14ac:dyDescent="0.35"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1</v>
      </c>
      <c r="M419">
        <f t="shared" si="6"/>
        <v>1</v>
      </c>
    </row>
    <row r="420" spans="4:13" x14ac:dyDescent="0.35"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1</v>
      </c>
      <c r="M420">
        <f t="shared" si="6"/>
        <v>1</v>
      </c>
    </row>
    <row r="421" spans="4:13" x14ac:dyDescent="0.35"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f t="shared" si="6"/>
        <v>0</v>
      </c>
    </row>
    <row r="422" spans="4:13" x14ac:dyDescent="0.35"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f t="shared" si="6"/>
        <v>0</v>
      </c>
    </row>
    <row r="423" spans="4:13" x14ac:dyDescent="0.35"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1</v>
      </c>
      <c r="M423">
        <f t="shared" si="6"/>
        <v>1</v>
      </c>
    </row>
    <row r="424" spans="4:13" x14ac:dyDescent="0.35">
      <c r="D424">
        <v>0</v>
      </c>
      <c r="E424">
        <v>0</v>
      </c>
      <c r="F424">
        <v>0</v>
      </c>
      <c r="G424">
        <v>1</v>
      </c>
      <c r="H424">
        <v>0</v>
      </c>
      <c r="I424">
        <v>0</v>
      </c>
      <c r="J424">
        <v>0</v>
      </c>
      <c r="K424">
        <v>0</v>
      </c>
      <c r="L424">
        <v>0</v>
      </c>
      <c r="M424">
        <f t="shared" si="6"/>
        <v>1</v>
      </c>
    </row>
    <row r="425" spans="4:13" x14ac:dyDescent="0.35"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f t="shared" si="6"/>
        <v>0</v>
      </c>
    </row>
    <row r="426" spans="4:13" x14ac:dyDescent="0.35">
      <c r="D426">
        <v>1</v>
      </c>
      <c r="E426">
        <v>0</v>
      </c>
      <c r="F426">
        <v>0</v>
      </c>
      <c r="G426">
        <v>1</v>
      </c>
      <c r="H426">
        <v>0</v>
      </c>
      <c r="I426">
        <v>0</v>
      </c>
      <c r="J426">
        <v>0</v>
      </c>
      <c r="K426">
        <v>0</v>
      </c>
      <c r="L426">
        <v>0</v>
      </c>
      <c r="M426">
        <f t="shared" si="6"/>
        <v>1</v>
      </c>
    </row>
    <row r="427" spans="4:13" x14ac:dyDescent="0.35"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f t="shared" si="6"/>
        <v>0</v>
      </c>
    </row>
    <row r="428" spans="4:13" x14ac:dyDescent="0.35"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f t="shared" si="6"/>
        <v>0</v>
      </c>
    </row>
    <row r="429" spans="4:13" x14ac:dyDescent="0.35">
      <c r="D429">
        <v>0</v>
      </c>
      <c r="E429">
        <v>0</v>
      </c>
      <c r="F429">
        <v>1</v>
      </c>
      <c r="G429">
        <v>1</v>
      </c>
      <c r="H429">
        <v>0</v>
      </c>
      <c r="I429">
        <v>0</v>
      </c>
      <c r="J429">
        <v>0</v>
      </c>
      <c r="K429">
        <v>0</v>
      </c>
      <c r="L429">
        <v>0</v>
      </c>
      <c r="M429">
        <f t="shared" si="6"/>
        <v>1</v>
      </c>
    </row>
    <row r="430" spans="4:13" x14ac:dyDescent="0.35"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1</v>
      </c>
      <c r="K430">
        <v>0</v>
      </c>
      <c r="L430">
        <v>0</v>
      </c>
      <c r="M430">
        <f t="shared" si="6"/>
        <v>1</v>
      </c>
    </row>
    <row r="431" spans="4:13" x14ac:dyDescent="0.35"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f t="shared" si="6"/>
        <v>0</v>
      </c>
    </row>
  </sheetData>
  <sortState ref="A2:B10">
    <sortCondition descending="1" ref="B2:B10"/>
  </sortState>
  <conditionalFormatting sqref="A2:B1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CFD0D-42B9-4E95-A528-31B18F602BC6}">
  <dimension ref="A1:AY79"/>
  <sheetViews>
    <sheetView topLeftCell="A4" workbookViewId="0">
      <selection activeCell="K24" sqref="K24"/>
    </sheetView>
  </sheetViews>
  <sheetFormatPr defaultRowHeight="14.5" x14ac:dyDescent="0.35"/>
  <cols>
    <col min="1" max="1" width="28.54296875" style="11" customWidth="1"/>
    <col min="2" max="2" width="16.54296875" customWidth="1"/>
    <col min="3" max="3" width="12.54296875" customWidth="1"/>
    <col min="5" max="5" width="17.81640625" customWidth="1"/>
    <col min="6" max="6" width="16.81640625" customWidth="1"/>
  </cols>
  <sheetData>
    <row r="1" spans="1:51" x14ac:dyDescent="0.35">
      <c r="A1" s="9" t="s">
        <v>545</v>
      </c>
      <c r="B1" s="4" t="s">
        <v>546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35">
      <c r="A2" s="1"/>
      <c r="B2" s="5">
        <v>0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35">
      <c r="A3" s="10" t="s">
        <v>540</v>
      </c>
      <c r="B3">
        <v>412</v>
      </c>
      <c r="C3" s="16" t="s">
        <v>547</v>
      </c>
    </row>
    <row r="4" spans="1:51" x14ac:dyDescent="0.35">
      <c r="A4" s="10" t="s">
        <v>541</v>
      </c>
      <c r="B4">
        <v>401</v>
      </c>
      <c r="C4" s="16"/>
    </row>
    <row r="5" spans="1:51" x14ac:dyDescent="0.35">
      <c r="A5" s="10" t="s">
        <v>537</v>
      </c>
      <c r="B5">
        <v>399</v>
      </c>
      <c r="C5" s="16"/>
    </row>
    <row r="6" spans="1:51" x14ac:dyDescent="0.35">
      <c r="A6" s="10" t="s">
        <v>542</v>
      </c>
      <c r="B6">
        <v>280</v>
      </c>
      <c r="C6" s="16"/>
      <c r="E6" s="11"/>
    </row>
    <row r="7" spans="1:51" x14ac:dyDescent="0.35">
      <c r="A7" s="10" t="s">
        <v>45</v>
      </c>
      <c r="B7">
        <v>200</v>
      </c>
      <c r="C7" s="16"/>
    </row>
    <row r="8" spans="1:51" x14ac:dyDescent="0.35">
      <c r="A8" s="10" t="s">
        <v>534</v>
      </c>
      <c r="B8">
        <v>187</v>
      </c>
      <c r="C8" s="16"/>
    </row>
    <row r="9" spans="1:51" x14ac:dyDescent="0.35">
      <c r="A9" s="10" t="s">
        <v>62</v>
      </c>
      <c r="B9">
        <v>73</v>
      </c>
      <c r="C9" s="16"/>
    </row>
    <row r="10" spans="1:51" x14ac:dyDescent="0.35">
      <c r="A10" s="10" t="s">
        <v>39</v>
      </c>
      <c r="B10">
        <v>71</v>
      </c>
      <c r="C10" s="16"/>
    </row>
    <row r="11" spans="1:51" x14ac:dyDescent="0.35">
      <c r="A11" s="10" t="s">
        <v>532</v>
      </c>
      <c r="B11">
        <v>68</v>
      </c>
      <c r="C11" s="16"/>
    </row>
    <row r="12" spans="1:51" x14ac:dyDescent="0.35">
      <c r="A12" s="10" t="s">
        <v>77</v>
      </c>
      <c r="B12">
        <v>46</v>
      </c>
      <c r="C12" s="16"/>
    </row>
    <row r="13" spans="1:51" x14ac:dyDescent="0.35">
      <c r="A13" s="10" t="s">
        <v>57</v>
      </c>
      <c r="B13">
        <v>45</v>
      </c>
      <c r="C13" s="16"/>
    </row>
    <row r="14" spans="1:51" x14ac:dyDescent="0.35">
      <c r="A14" s="10" t="s">
        <v>526</v>
      </c>
      <c r="B14">
        <v>26</v>
      </c>
      <c r="C14" s="16"/>
    </row>
    <row r="15" spans="1:51" x14ac:dyDescent="0.35">
      <c r="A15" s="10" t="s">
        <v>89</v>
      </c>
      <c r="B15">
        <v>26</v>
      </c>
      <c r="C15" s="16"/>
    </row>
    <row r="16" spans="1:51" x14ac:dyDescent="0.35">
      <c r="A16" s="10" t="s">
        <v>533</v>
      </c>
      <c r="B16">
        <v>25</v>
      </c>
      <c r="C16" s="16"/>
    </row>
    <row r="17" spans="1:3" x14ac:dyDescent="0.35">
      <c r="A17" s="10" t="s">
        <v>78</v>
      </c>
      <c r="B17">
        <v>22</v>
      </c>
      <c r="C17" s="16"/>
    </row>
    <row r="18" spans="1:3" x14ac:dyDescent="0.35">
      <c r="A18" s="10" t="s">
        <v>79</v>
      </c>
      <c r="B18">
        <v>22</v>
      </c>
      <c r="C18" s="16"/>
    </row>
    <row r="19" spans="1:3" x14ac:dyDescent="0.35">
      <c r="A19" s="10" t="s">
        <v>30</v>
      </c>
      <c r="B19">
        <v>7</v>
      </c>
      <c r="C19" s="16"/>
    </row>
    <row r="20" spans="1:3" x14ac:dyDescent="0.35">
      <c r="A20" s="10" t="s">
        <v>32</v>
      </c>
      <c r="B20">
        <v>6</v>
      </c>
      <c r="C20" s="16"/>
    </row>
    <row r="21" spans="1:3" x14ac:dyDescent="0.35">
      <c r="A21" s="10" t="s">
        <v>35</v>
      </c>
      <c r="B21">
        <v>6</v>
      </c>
      <c r="C21" s="16"/>
    </row>
    <row r="22" spans="1:3" x14ac:dyDescent="0.35">
      <c r="A22" s="10" t="s">
        <v>28</v>
      </c>
      <c r="B22">
        <v>4</v>
      </c>
      <c r="C22" s="16"/>
    </row>
    <row r="23" spans="1:3" x14ac:dyDescent="0.35">
      <c r="A23" s="10" t="s">
        <v>6</v>
      </c>
      <c r="B23">
        <v>3</v>
      </c>
      <c r="C23" s="16"/>
    </row>
    <row r="24" spans="1:3" x14ac:dyDescent="0.35">
      <c r="A24" s="10" t="s">
        <v>82</v>
      </c>
      <c r="B24">
        <v>2</v>
      </c>
      <c r="C24" s="16"/>
    </row>
    <row r="25" spans="1:3" x14ac:dyDescent="0.35">
      <c r="A25" s="1"/>
      <c r="B25" s="5">
        <v>0</v>
      </c>
    </row>
    <row r="26" spans="1:3" x14ac:dyDescent="0.35">
      <c r="A26" s="10" t="s">
        <v>530</v>
      </c>
      <c r="B26">
        <v>403</v>
      </c>
      <c r="C26" s="17" t="s">
        <v>548</v>
      </c>
    </row>
    <row r="27" spans="1:3" x14ac:dyDescent="0.35">
      <c r="A27" s="10" t="s">
        <v>529</v>
      </c>
      <c r="B27">
        <v>255</v>
      </c>
      <c r="C27" s="17"/>
    </row>
    <row r="28" spans="1:3" x14ac:dyDescent="0.35">
      <c r="A28" s="10" t="s">
        <v>528</v>
      </c>
      <c r="B28">
        <v>201</v>
      </c>
      <c r="C28" s="17"/>
    </row>
    <row r="29" spans="1:3" x14ac:dyDescent="0.35">
      <c r="A29" s="10" t="s">
        <v>538</v>
      </c>
      <c r="B29">
        <v>108</v>
      </c>
      <c r="C29" s="17"/>
    </row>
    <row r="30" spans="1:3" x14ac:dyDescent="0.35">
      <c r="A30" s="10" t="s">
        <v>81</v>
      </c>
      <c r="B30">
        <v>75</v>
      </c>
      <c r="C30" s="17"/>
    </row>
    <row r="31" spans="1:3" x14ac:dyDescent="0.35">
      <c r="A31" s="10" t="s">
        <v>88</v>
      </c>
      <c r="B31">
        <v>30</v>
      </c>
      <c r="C31" s="17"/>
    </row>
    <row r="32" spans="1:3" x14ac:dyDescent="0.35">
      <c r="A32" s="10" t="s">
        <v>543</v>
      </c>
      <c r="B32">
        <v>26</v>
      </c>
      <c r="C32" s="17"/>
    </row>
    <row r="33" spans="1:3" x14ac:dyDescent="0.35">
      <c r="A33" s="10" t="s">
        <v>42</v>
      </c>
      <c r="B33">
        <v>16</v>
      </c>
      <c r="C33" s="17"/>
    </row>
    <row r="34" spans="1:3" x14ac:dyDescent="0.35">
      <c r="A34" s="10" t="s">
        <v>535</v>
      </c>
      <c r="B34">
        <v>13</v>
      </c>
      <c r="C34" s="17"/>
    </row>
    <row r="35" spans="1:3" x14ac:dyDescent="0.35">
      <c r="A35" s="10" t="s">
        <v>2</v>
      </c>
      <c r="B35">
        <v>7</v>
      </c>
      <c r="C35" s="17"/>
    </row>
    <row r="36" spans="1:3" x14ac:dyDescent="0.35">
      <c r="A36" s="10" t="s">
        <v>58</v>
      </c>
      <c r="B36">
        <v>2</v>
      </c>
      <c r="C36" s="17"/>
    </row>
    <row r="37" spans="1:3" x14ac:dyDescent="0.35">
      <c r="A37" s="1"/>
      <c r="B37" s="5">
        <v>0</v>
      </c>
    </row>
    <row r="38" spans="1:3" x14ac:dyDescent="0.35">
      <c r="A38" s="10" t="s">
        <v>531</v>
      </c>
      <c r="B38">
        <v>233</v>
      </c>
      <c r="C38" s="18" t="s">
        <v>549</v>
      </c>
    </row>
    <row r="39" spans="1:3" x14ac:dyDescent="0.35">
      <c r="A39" s="10" t="s">
        <v>539</v>
      </c>
      <c r="B39">
        <v>185</v>
      </c>
      <c r="C39" s="18"/>
    </row>
    <row r="40" spans="1:3" x14ac:dyDescent="0.35">
      <c r="A40" s="10" t="s">
        <v>544</v>
      </c>
      <c r="B40">
        <v>52</v>
      </c>
      <c r="C40" s="18"/>
    </row>
    <row r="41" spans="1:3" x14ac:dyDescent="0.35">
      <c r="A41" s="1"/>
      <c r="B41" s="5">
        <v>0</v>
      </c>
    </row>
    <row r="42" spans="1:3" x14ac:dyDescent="0.35">
      <c r="A42" s="10" t="s">
        <v>44</v>
      </c>
      <c r="B42">
        <v>87</v>
      </c>
      <c r="C42" s="19" t="s">
        <v>550</v>
      </c>
    </row>
    <row r="43" spans="1:3" x14ac:dyDescent="0.35">
      <c r="A43" s="10" t="s">
        <v>527</v>
      </c>
      <c r="B43">
        <v>48</v>
      </c>
      <c r="C43" s="19"/>
    </row>
    <row r="44" spans="1:3" x14ac:dyDescent="0.35">
      <c r="A44" s="10" t="s">
        <v>43</v>
      </c>
      <c r="B44">
        <v>39</v>
      </c>
      <c r="C44" s="19"/>
    </row>
    <row r="45" spans="1:3" x14ac:dyDescent="0.35">
      <c r="A45" s="10" t="s">
        <v>8</v>
      </c>
      <c r="B45">
        <v>39</v>
      </c>
      <c r="C45" s="19"/>
    </row>
    <row r="46" spans="1:3" x14ac:dyDescent="0.35">
      <c r="A46" s="10" t="s">
        <v>75</v>
      </c>
      <c r="B46">
        <v>24</v>
      </c>
      <c r="C46" s="19"/>
    </row>
    <row r="47" spans="1:3" x14ac:dyDescent="0.35">
      <c r="A47" s="10" t="s">
        <v>536</v>
      </c>
      <c r="B47">
        <v>17</v>
      </c>
      <c r="C47" s="19"/>
    </row>
    <row r="48" spans="1:3" x14ac:dyDescent="0.35">
      <c r="A48" s="10" t="s">
        <v>87</v>
      </c>
      <c r="B48">
        <v>15</v>
      </c>
      <c r="C48" s="19"/>
    </row>
    <row r="49" spans="1:3" x14ac:dyDescent="0.35">
      <c r="A49" s="10" t="s">
        <v>80</v>
      </c>
      <c r="B49">
        <v>5</v>
      </c>
      <c r="C49" s="19"/>
    </row>
    <row r="50" spans="1:3" x14ac:dyDescent="0.35">
      <c r="A50" s="1"/>
      <c r="B50" s="5">
        <v>0</v>
      </c>
    </row>
    <row r="51" spans="1:3" x14ac:dyDescent="0.35">
      <c r="A51" s="10" t="s">
        <v>74</v>
      </c>
      <c r="B51">
        <v>51</v>
      </c>
      <c r="C51" s="20" t="s">
        <v>551</v>
      </c>
    </row>
    <row r="52" spans="1:3" x14ac:dyDescent="0.35">
      <c r="A52" s="10" t="s">
        <v>29</v>
      </c>
      <c r="B52">
        <v>49</v>
      </c>
      <c r="C52" s="20"/>
    </row>
    <row r="53" spans="1:3" x14ac:dyDescent="0.35">
      <c r="A53" s="10" t="s">
        <v>69</v>
      </c>
      <c r="B53">
        <v>48</v>
      </c>
      <c r="C53" s="20"/>
    </row>
    <row r="54" spans="1:3" x14ac:dyDescent="0.35">
      <c r="A54" s="10" t="s">
        <v>90</v>
      </c>
      <c r="B54">
        <v>45</v>
      </c>
      <c r="C54" s="20"/>
    </row>
    <row r="55" spans="1:3" x14ac:dyDescent="0.35">
      <c r="A55" s="10" t="s">
        <v>7</v>
      </c>
      <c r="B55">
        <v>35</v>
      </c>
      <c r="C55" s="20"/>
    </row>
    <row r="56" spans="1:3" x14ac:dyDescent="0.35">
      <c r="A56" s="10" t="s">
        <v>13</v>
      </c>
      <c r="B56">
        <v>35</v>
      </c>
      <c r="C56" s="20"/>
    </row>
    <row r="57" spans="1:3" x14ac:dyDescent="0.35">
      <c r="A57" s="10" t="s">
        <v>76</v>
      </c>
      <c r="B57">
        <v>12</v>
      </c>
      <c r="C57" s="20"/>
    </row>
    <row r="70" spans="5:5" x14ac:dyDescent="0.35">
      <c r="E70" s="10"/>
    </row>
    <row r="71" spans="5:5" x14ac:dyDescent="0.35">
      <c r="E71" s="10"/>
    </row>
    <row r="72" spans="5:5" x14ac:dyDescent="0.35">
      <c r="E72" s="10"/>
    </row>
    <row r="73" spans="5:5" x14ac:dyDescent="0.35">
      <c r="E73" s="10"/>
    </row>
    <row r="74" spans="5:5" x14ac:dyDescent="0.35">
      <c r="E74" s="10"/>
    </row>
    <row r="75" spans="5:5" x14ac:dyDescent="0.35">
      <c r="E75" s="10"/>
    </row>
    <row r="76" spans="5:5" x14ac:dyDescent="0.35">
      <c r="E76" s="10"/>
    </row>
    <row r="77" spans="5:5" x14ac:dyDescent="0.35">
      <c r="E77" s="10"/>
    </row>
    <row r="78" spans="5:5" x14ac:dyDescent="0.35">
      <c r="E78" s="10"/>
    </row>
    <row r="79" spans="5:5" x14ac:dyDescent="0.35">
      <c r="E79" s="10"/>
    </row>
  </sheetData>
  <sortState ref="A2:B79">
    <sortCondition descending="1" ref="B51:B57"/>
  </sortState>
  <mergeCells count="5">
    <mergeCell ref="C3:C24"/>
    <mergeCell ref="C26:C36"/>
    <mergeCell ref="C38:C40"/>
    <mergeCell ref="C42:C49"/>
    <mergeCell ref="C51:C57"/>
  </mergeCells>
  <conditionalFormatting sqref="B3:B24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6:B36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8:B40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2:B4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1:B57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0:F72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5:F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7:F7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0CFA4-4118-4A1E-8D94-28811D0869AD}">
  <dimension ref="A1:B52"/>
  <sheetViews>
    <sheetView topLeftCell="A20" workbookViewId="0">
      <selection activeCell="A58" sqref="A58"/>
    </sheetView>
  </sheetViews>
  <sheetFormatPr defaultColWidth="8.81640625" defaultRowHeight="14.5" x14ac:dyDescent="0.35"/>
  <cols>
    <col min="1" max="1" width="28.54296875" style="3" customWidth="1"/>
    <col min="2" max="2" width="16.54296875" style="5" customWidth="1"/>
    <col min="3" max="3" width="12.54296875" style="3" customWidth="1"/>
    <col min="4" max="4" width="8.81640625" style="3"/>
    <col min="5" max="5" width="17.81640625" style="3" customWidth="1"/>
    <col min="6" max="6" width="16.81640625" style="3" customWidth="1"/>
    <col min="7" max="16384" width="8.81640625" style="3"/>
  </cols>
  <sheetData>
    <row r="1" spans="1:2" x14ac:dyDescent="0.35">
      <c r="A1" s="6" t="s">
        <v>545</v>
      </c>
      <c r="B1" s="6" t="s">
        <v>546</v>
      </c>
    </row>
    <row r="2" spans="1:2" x14ac:dyDescent="0.35">
      <c r="A2" s="3" t="s">
        <v>540</v>
      </c>
      <c r="B2" s="5">
        <v>412</v>
      </c>
    </row>
    <row r="3" spans="1:2" x14ac:dyDescent="0.35">
      <c r="A3" s="3" t="s">
        <v>530</v>
      </c>
      <c r="B3" s="5">
        <v>403</v>
      </c>
    </row>
    <row r="4" spans="1:2" x14ac:dyDescent="0.35">
      <c r="A4" s="3" t="s">
        <v>541</v>
      </c>
      <c r="B4" s="5">
        <v>401</v>
      </c>
    </row>
    <row r="5" spans="1:2" x14ac:dyDescent="0.35">
      <c r="A5" s="3" t="s">
        <v>537</v>
      </c>
      <c r="B5" s="5">
        <v>399</v>
      </c>
    </row>
    <row r="6" spans="1:2" x14ac:dyDescent="0.35">
      <c r="A6" s="3" t="s">
        <v>542</v>
      </c>
      <c r="B6" s="5">
        <v>280</v>
      </c>
    </row>
    <row r="7" spans="1:2" x14ac:dyDescent="0.35">
      <c r="A7" s="3" t="s">
        <v>529</v>
      </c>
      <c r="B7" s="5">
        <v>255</v>
      </c>
    </row>
    <row r="8" spans="1:2" x14ac:dyDescent="0.35">
      <c r="A8" s="3" t="s">
        <v>531</v>
      </c>
      <c r="B8" s="5">
        <v>233</v>
      </c>
    </row>
    <row r="9" spans="1:2" x14ac:dyDescent="0.35">
      <c r="A9" s="3" t="s">
        <v>528</v>
      </c>
      <c r="B9" s="5">
        <v>201</v>
      </c>
    </row>
    <row r="10" spans="1:2" x14ac:dyDescent="0.35">
      <c r="A10" s="3" t="s">
        <v>45</v>
      </c>
      <c r="B10" s="5">
        <v>200</v>
      </c>
    </row>
    <row r="11" spans="1:2" x14ac:dyDescent="0.35">
      <c r="A11" s="3" t="s">
        <v>534</v>
      </c>
      <c r="B11" s="5">
        <v>187</v>
      </c>
    </row>
    <row r="12" spans="1:2" x14ac:dyDescent="0.35">
      <c r="A12" s="3" t="s">
        <v>539</v>
      </c>
      <c r="B12" s="5">
        <v>185</v>
      </c>
    </row>
    <row r="13" spans="1:2" x14ac:dyDescent="0.35">
      <c r="A13" s="3" t="s">
        <v>538</v>
      </c>
      <c r="B13" s="5">
        <v>108</v>
      </c>
    </row>
    <row r="14" spans="1:2" x14ac:dyDescent="0.35">
      <c r="A14" s="3" t="s">
        <v>44</v>
      </c>
      <c r="B14" s="5">
        <v>87</v>
      </c>
    </row>
    <row r="15" spans="1:2" x14ac:dyDescent="0.35">
      <c r="A15" s="3" t="s">
        <v>81</v>
      </c>
      <c r="B15" s="5">
        <v>75</v>
      </c>
    </row>
    <row r="16" spans="1:2" x14ac:dyDescent="0.35">
      <c r="A16" s="3" t="s">
        <v>62</v>
      </c>
      <c r="B16" s="5">
        <v>73</v>
      </c>
    </row>
    <row r="17" spans="1:2" x14ac:dyDescent="0.35">
      <c r="A17" s="3" t="s">
        <v>39</v>
      </c>
      <c r="B17" s="5">
        <v>71</v>
      </c>
    </row>
    <row r="18" spans="1:2" x14ac:dyDescent="0.35">
      <c r="A18" s="3" t="s">
        <v>532</v>
      </c>
      <c r="B18" s="5">
        <v>68</v>
      </c>
    </row>
    <row r="19" spans="1:2" x14ac:dyDescent="0.35">
      <c r="A19" s="3" t="s">
        <v>544</v>
      </c>
      <c r="B19" s="5">
        <v>52</v>
      </c>
    </row>
    <row r="20" spans="1:2" x14ac:dyDescent="0.35">
      <c r="A20" s="3" t="s">
        <v>74</v>
      </c>
      <c r="B20" s="5">
        <v>51</v>
      </c>
    </row>
    <row r="21" spans="1:2" x14ac:dyDescent="0.35">
      <c r="A21" s="3" t="s">
        <v>29</v>
      </c>
      <c r="B21" s="5">
        <v>49</v>
      </c>
    </row>
    <row r="22" spans="1:2" x14ac:dyDescent="0.35">
      <c r="A22" s="3" t="s">
        <v>527</v>
      </c>
      <c r="B22" s="5">
        <v>48</v>
      </c>
    </row>
    <row r="23" spans="1:2" x14ac:dyDescent="0.35">
      <c r="A23" s="3" t="s">
        <v>69</v>
      </c>
      <c r="B23" s="5">
        <v>48</v>
      </c>
    </row>
    <row r="24" spans="1:2" x14ac:dyDescent="0.35">
      <c r="A24" s="3" t="s">
        <v>77</v>
      </c>
      <c r="B24" s="5">
        <v>46</v>
      </c>
    </row>
    <row r="25" spans="1:2" x14ac:dyDescent="0.35">
      <c r="A25" s="3" t="s">
        <v>57</v>
      </c>
      <c r="B25" s="5">
        <v>45</v>
      </c>
    </row>
    <row r="26" spans="1:2" x14ac:dyDescent="0.35">
      <c r="A26" s="3" t="s">
        <v>90</v>
      </c>
      <c r="B26" s="5">
        <v>45</v>
      </c>
    </row>
    <row r="27" spans="1:2" x14ac:dyDescent="0.35">
      <c r="A27" s="3" t="s">
        <v>43</v>
      </c>
      <c r="B27" s="5">
        <v>39</v>
      </c>
    </row>
    <row r="28" spans="1:2" x14ac:dyDescent="0.35">
      <c r="A28" s="3" t="s">
        <v>8</v>
      </c>
      <c r="B28" s="5">
        <v>39</v>
      </c>
    </row>
    <row r="29" spans="1:2" x14ac:dyDescent="0.35">
      <c r="A29" s="3" t="s">
        <v>7</v>
      </c>
      <c r="B29" s="5">
        <v>35</v>
      </c>
    </row>
    <row r="30" spans="1:2" x14ac:dyDescent="0.35">
      <c r="A30" s="3" t="s">
        <v>13</v>
      </c>
      <c r="B30" s="5">
        <v>35</v>
      </c>
    </row>
    <row r="31" spans="1:2" x14ac:dyDescent="0.35">
      <c r="A31" s="3" t="s">
        <v>88</v>
      </c>
      <c r="B31" s="5">
        <v>30</v>
      </c>
    </row>
    <row r="32" spans="1:2" x14ac:dyDescent="0.35">
      <c r="A32" s="3" t="s">
        <v>526</v>
      </c>
      <c r="B32" s="5">
        <v>26</v>
      </c>
    </row>
    <row r="33" spans="1:2" x14ac:dyDescent="0.35">
      <c r="A33" s="3" t="s">
        <v>89</v>
      </c>
      <c r="B33" s="5">
        <v>26</v>
      </c>
    </row>
    <row r="34" spans="1:2" x14ac:dyDescent="0.35">
      <c r="A34" s="3" t="s">
        <v>543</v>
      </c>
      <c r="B34" s="5">
        <v>26</v>
      </c>
    </row>
    <row r="35" spans="1:2" x14ac:dyDescent="0.35">
      <c r="A35" s="3" t="s">
        <v>533</v>
      </c>
      <c r="B35" s="5">
        <v>25</v>
      </c>
    </row>
    <row r="36" spans="1:2" x14ac:dyDescent="0.35">
      <c r="A36" s="3" t="s">
        <v>75</v>
      </c>
      <c r="B36" s="5">
        <v>24</v>
      </c>
    </row>
    <row r="37" spans="1:2" x14ac:dyDescent="0.35">
      <c r="A37" s="3" t="s">
        <v>78</v>
      </c>
      <c r="B37" s="5">
        <v>22</v>
      </c>
    </row>
    <row r="38" spans="1:2" x14ac:dyDescent="0.35">
      <c r="A38" s="3" t="s">
        <v>79</v>
      </c>
      <c r="B38" s="5">
        <v>22</v>
      </c>
    </row>
    <row r="39" spans="1:2" x14ac:dyDescent="0.35">
      <c r="A39" s="3" t="s">
        <v>536</v>
      </c>
      <c r="B39" s="5">
        <v>17</v>
      </c>
    </row>
    <row r="40" spans="1:2" x14ac:dyDescent="0.35">
      <c r="A40" s="3" t="s">
        <v>42</v>
      </c>
      <c r="B40" s="5">
        <v>16</v>
      </c>
    </row>
    <row r="41" spans="1:2" x14ac:dyDescent="0.35">
      <c r="A41" s="3" t="s">
        <v>87</v>
      </c>
      <c r="B41" s="5">
        <v>15</v>
      </c>
    </row>
    <row r="42" spans="1:2" x14ac:dyDescent="0.35">
      <c r="A42" s="3" t="s">
        <v>535</v>
      </c>
      <c r="B42" s="5">
        <v>13</v>
      </c>
    </row>
    <row r="43" spans="1:2" x14ac:dyDescent="0.35">
      <c r="A43" s="3" t="s">
        <v>76</v>
      </c>
      <c r="B43" s="5">
        <v>12</v>
      </c>
    </row>
    <row r="44" spans="1:2" x14ac:dyDescent="0.35">
      <c r="A44" s="3" t="s">
        <v>30</v>
      </c>
      <c r="B44" s="5">
        <v>7</v>
      </c>
    </row>
    <row r="45" spans="1:2" x14ac:dyDescent="0.35">
      <c r="A45" s="3" t="s">
        <v>2</v>
      </c>
      <c r="B45" s="5">
        <v>7</v>
      </c>
    </row>
    <row r="46" spans="1:2" x14ac:dyDescent="0.35">
      <c r="A46" s="3" t="s">
        <v>32</v>
      </c>
      <c r="B46" s="5">
        <v>6</v>
      </c>
    </row>
    <row r="47" spans="1:2" x14ac:dyDescent="0.35">
      <c r="A47" s="3" t="s">
        <v>35</v>
      </c>
      <c r="B47" s="5">
        <v>6</v>
      </c>
    </row>
    <row r="48" spans="1:2" x14ac:dyDescent="0.35">
      <c r="A48" s="3" t="s">
        <v>80</v>
      </c>
      <c r="B48" s="5">
        <v>5</v>
      </c>
    </row>
    <row r="49" spans="1:2" x14ac:dyDescent="0.35">
      <c r="A49" s="3" t="s">
        <v>28</v>
      </c>
      <c r="B49" s="5">
        <v>4</v>
      </c>
    </row>
    <row r="50" spans="1:2" x14ac:dyDescent="0.35">
      <c r="A50" s="3" t="s">
        <v>6</v>
      </c>
      <c r="B50" s="5">
        <v>3</v>
      </c>
    </row>
    <row r="51" spans="1:2" x14ac:dyDescent="0.35">
      <c r="A51" s="3" t="s">
        <v>82</v>
      </c>
      <c r="B51" s="5">
        <v>2</v>
      </c>
    </row>
    <row r="52" spans="1:2" x14ac:dyDescent="0.35">
      <c r="A52" s="3" t="s">
        <v>58</v>
      </c>
      <c r="B52" s="5">
        <v>2</v>
      </c>
    </row>
  </sheetData>
  <sortState ref="A2:B79">
    <sortCondition descending="1" ref="B1"/>
  </sortState>
  <conditionalFormatting sqref="A1:B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4C4E9F-F1D3-4FC9-9972-1DC49DAF97AF}">
  <dimension ref="A1:D7"/>
  <sheetViews>
    <sheetView workbookViewId="0">
      <selection activeCell="C17" sqref="C17"/>
    </sheetView>
  </sheetViews>
  <sheetFormatPr defaultRowHeight="14.5" x14ac:dyDescent="0.35"/>
  <cols>
    <col min="1" max="1" width="26.90625" customWidth="1"/>
    <col min="2" max="2" width="12.54296875" customWidth="1"/>
    <col min="3" max="3" width="42.08984375" customWidth="1"/>
    <col min="4" max="4" width="12.54296875" customWidth="1"/>
  </cols>
  <sheetData>
    <row r="1" spans="1:4" x14ac:dyDescent="0.35">
      <c r="A1" s="8" t="s">
        <v>552</v>
      </c>
      <c r="B1" s="6" t="s">
        <v>546</v>
      </c>
      <c r="C1" s="7" t="s">
        <v>553</v>
      </c>
      <c r="D1" s="6" t="s">
        <v>546</v>
      </c>
    </row>
    <row r="2" spans="1:4" x14ac:dyDescent="0.35">
      <c r="A2" t="s">
        <v>534</v>
      </c>
      <c r="B2">
        <v>351</v>
      </c>
      <c r="C2" t="s">
        <v>32</v>
      </c>
      <c r="D2">
        <v>7</v>
      </c>
    </row>
    <row r="3" spans="1:4" x14ac:dyDescent="0.35">
      <c r="A3" t="s">
        <v>29</v>
      </c>
      <c r="B3">
        <v>57</v>
      </c>
      <c r="C3" t="s">
        <v>30</v>
      </c>
      <c r="D3">
        <v>7</v>
      </c>
    </row>
    <row r="4" spans="1:4" x14ac:dyDescent="0.35">
      <c r="A4" t="s">
        <v>44</v>
      </c>
      <c r="B4">
        <v>125</v>
      </c>
      <c r="C4" t="s">
        <v>6</v>
      </c>
      <c r="D4">
        <v>3</v>
      </c>
    </row>
    <row r="5" spans="1:4" x14ac:dyDescent="0.35">
      <c r="A5" t="s">
        <v>529</v>
      </c>
      <c r="B5">
        <v>742</v>
      </c>
      <c r="C5" t="s">
        <v>42</v>
      </c>
      <c r="D5">
        <v>16</v>
      </c>
    </row>
    <row r="6" spans="1:4" x14ac:dyDescent="0.35">
      <c r="C6" t="s">
        <v>536</v>
      </c>
      <c r="D6">
        <v>18</v>
      </c>
    </row>
    <row r="7" spans="1:4" x14ac:dyDescent="0.35">
      <c r="C7" t="s">
        <v>76</v>
      </c>
      <c r="D7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 (Collapsed)</vt:lpstr>
      <vt:lpstr>Data</vt:lpstr>
      <vt:lpstr>Ergonomic Items</vt:lpstr>
      <vt:lpstr>Most Common Items (Categorical)</vt:lpstr>
      <vt:lpstr>Most Common Items (Ordered)</vt:lpstr>
      <vt:lpstr>Surprising &amp; Unpopular items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David Shepherd</cp:lastModifiedBy>
  <cp:lastPrinted>2021-03-03T15:11:49Z</cp:lastPrinted>
  <dcterms:created xsi:type="dcterms:W3CDTF">2020-10-29T04:06:54Z</dcterms:created>
  <dcterms:modified xsi:type="dcterms:W3CDTF">2021-03-04T21:51:41Z</dcterms:modified>
</cp:coreProperties>
</file>