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fronchettl\Documents\GitHub\TOCHI-2023\data\experts\"/>
    </mc:Choice>
  </mc:AlternateContent>
  <xr:revisionPtr revIDLastSave="0" documentId="13_ncr:1_{B7B6ED6E-0DD1-40F3-9938-A1EA6F4AB652}" xr6:coauthVersionLast="36" xr6:coauthVersionMax="36" xr10:uidLastSave="{00000000-0000-0000-0000-000000000000}"/>
  <bookViews>
    <workbookView xWindow="0" yWindow="0" windowWidth="38400" windowHeight="17243" xr2:uid="{00000000-000D-0000-FFFF-FFFF00000000}"/>
  </bookViews>
  <sheets>
    <sheet name="Final Codes (Ocurrences-Expert)" sheetId="11" r:id="rId1"/>
    <sheet name="Final Codes (Ocurrences-Phrase)" sheetId="10" r:id="rId2"/>
    <sheet name="Final Codes (Prior Review)" sheetId="9" r:id="rId3"/>
    <sheet name="Phase 1 - Codes" sheetId="1" r:id="rId4"/>
    <sheet name="Phase 2 - Codes" sheetId="3" r:id="rId5"/>
    <sheet name="Phase 3 - Codes" sheetId="5" r:id="rId6"/>
    <sheet name="Phase 3 - Analysis" sheetId="8" r:id="rId7"/>
    <sheet name="Phase 1 - Agreement" sheetId="2" r:id="rId8"/>
    <sheet name="Phase 2 - Agreement" sheetId="4" r:id="rId9"/>
  </sheets>
  <definedNames>
    <definedName name="_xlnm._FilterDatabase" localSheetId="4" hidden="1">'Phase 2 - Codes'!$A$1:$A$1004</definedName>
    <definedName name="_xlnm._FilterDatabase" localSheetId="5" hidden="1">'Phase 3 - Codes'!$B$1:$B$1019</definedName>
  </definedNames>
  <calcPr calcId="191029"/>
</workbook>
</file>

<file path=xl/calcChain.xml><?xml version="1.0" encoding="utf-8"?>
<calcChain xmlns="http://schemas.openxmlformats.org/spreadsheetml/2006/main">
  <c r="C24" i="10" l="1"/>
  <c r="C22" i="10"/>
  <c r="C13" i="10"/>
  <c r="C5" i="10"/>
  <c r="C4" i="10"/>
  <c r="F3" i="9"/>
  <c r="F4" i="9"/>
  <c r="F5" i="9"/>
  <c r="F6" i="9"/>
  <c r="F7" i="9"/>
  <c r="F9" i="9"/>
  <c r="F10" i="9"/>
  <c r="F11" i="9"/>
  <c r="F12" i="9"/>
  <c r="F13" i="9"/>
  <c r="F14" i="9"/>
  <c r="F15" i="9"/>
  <c r="F16" i="9"/>
  <c r="F18" i="9"/>
  <c r="F20" i="9"/>
  <c r="F21" i="9"/>
  <c r="F22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2" i="9"/>
  <c r="G2" i="4" l="1"/>
  <c r="F3" i="4" s="1"/>
  <c r="F4" i="4" s="1"/>
  <c r="F2" i="4"/>
  <c r="G3" i="2"/>
  <c r="F3" i="2"/>
  <c r="F4" i="2" s="1"/>
</calcChain>
</file>

<file path=xl/sharedStrings.xml><?xml version="1.0" encoding="utf-8"?>
<sst xmlns="http://schemas.openxmlformats.org/spreadsheetml/2006/main" count="1826" uniqueCount="316">
  <si>
    <t>Phase 1 (Martin, Jason, Leonard)</t>
  </si>
  <si>
    <t>Phase 1 (Set of codes)</t>
  </si>
  <si>
    <t>The interface is misaligned with the robot.</t>
  </si>
  <si>
    <t>Problem: The interface can be misaligned with the robot.</t>
  </si>
  <si>
    <t>Suggestion: A marker could be used to align the bounding box with the robot.</t>
  </si>
  <si>
    <t>Problem: The Hololens' field of view is too small.</t>
  </si>
  <si>
    <t>Marker to align the bounding box;</t>
  </si>
  <si>
    <t>Problem: The bounding box is too large.</t>
  </si>
  <si>
    <t>Suggestion: Take the controls off the bounding box and place them elsewhere.</t>
  </si>
  <si>
    <t>Center line marking where the gripper is located above on the table;</t>
  </si>
  <si>
    <t>Suggestion: Reduce the size of the bounding box.</t>
  </si>
  <si>
    <t>Bounding box too large; FOV too small;</t>
  </si>
  <si>
    <t>Problem: Gripping/Pinching the interface can be difficult.</t>
  </si>
  <si>
    <t>Limitation of the Hololens' FOV</t>
  </si>
  <si>
    <t>Problem: The interface's behavior is unclear.</t>
  </si>
  <si>
    <t>Suggestion: Add a "Back to home" button to the interface.</t>
  </si>
  <si>
    <t>FOV of HoloLens is too small;</t>
  </si>
  <si>
    <t>Suggestion: Use audio cues to improve user experience.</t>
  </si>
  <si>
    <t>FOV of HoloLens is too small looking down the hololens stops detecting the hand;</t>
  </si>
  <si>
    <t>Suggestion: Use graphical markers to improve user experience.</t>
  </si>
  <si>
    <t>Take controls off the bounding box, place them/combine them into something elsewhere and just keep the bounding box to display boundaries;</t>
  </si>
  <si>
    <t>Suggestion: Add an "Undo Action" button to the interface.</t>
  </si>
  <si>
    <t>An assistive feature aligned with the field of view could be used with the bounding box.</t>
  </si>
  <si>
    <t>Suggestion: Provide an alternate interface.</t>
  </si>
  <si>
    <t>The field of view of Hololens is small.</t>
  </si>
  <si>
    <t>Suggestion: The position of the grippers could be moved to improve reachability.</t>
  </si>
  <si>
    <t>The inteface's behavior is unclear.</t>
  </si>
  <si>
    <t>Application: The interface could be used for distant manipulation.</t>
  </si>
  <si>
    <t>Center line dropping down to show what the grippers are above;</t>
  </si>
  <si>
    <t xml:space="preserve">Have force feedback information to know the gripper is exerting enough force on the box; Feedback to know the block is sufficiently grabbed; </t>
  </si>
  <si>
    <t>Open and Close buttons instead of grippers; Less is better (sensatory overload);</t>
  </si>
  <si>
    <t>The interface is too slow and too hard to use for standard manufacturing. 
The interface could be more useful for distant manipulation.</t>
  </si>
  <si>
    <t>The interface could be more useful for distant manipulation.</t>
  </si>
  <si>
    <t>The vertical holder on the top makes the user lose the field of view, which is frustrating.
A vertical controller on the side of the bounding box could be included instead.</t>
  </si>
  <si>
    <t xml:space="preserve">A feature for gross positioning could be included before fine-tuning. </t>
  </si>
  <si>
    <t>Small FOV, when looking where youre going HoloLens no longer detects hand;</t>
  </si>
  <si>
    <t>Locking movement to a singular axis feels stiff when moving; Mode to free move on all axis/rotations;</t>
  </si>
  <si>
    <t xml:space="preserve">Robot movement follows my hand, until needed to be precise; Vertical movements are the trickiest; </t>
  </si>
  <si>
    <t>Limitations of the Hololens' FOV</t>
  </si>
  <si>
    <t>Small POV is limiting;</t>
  </si>
  <si>
    <t>Recommendation: Smaller block.</t>
  </si>
  <si>
    <t>Distant positioning could be a real application for this.</t>
  </si>
  <si>
    <t>Real world appications to help disabled people preform daily tasks;</t>
  </si>
  <si>
    <t xml:space="preserve">Unable to interact with the handle on the back though the bounding box is misleading; </t>
  </si>
  <si>
    <t>Recommendations: User-Experience Improvements - Audio Cues</t>
  </si>
  <si>
    <t>Reset the robot back to a "home position";</t>
  </si>
  <si>
    <t>Recommendation: Homing Button; The robot's behavior was unclear.</t>
  </si>
  <si>
    <t>Recommendations: User-Experience Improvements - Graphical Markers</t>
  </si>
  <si>
    <t>The gripper interface was confusing.</t>
  </si>
  <si>
    <t xml:space="preserve">Gripper motor straining, not clear how to fix; </t>
  </si>
  <si>
    <t>The interface was fun.</t>
  </si>
  <si>
    <t>game controller would be a alternative solution;</t>
  </si>
  <si>
    <t>Limitations on the Hololen's FOV</t>
  </si>
  <si>
    <t xml:space="preserve">Depth perception can be challenging on Hololens. </t>
  </si>
  <si>
    <t>The interface's behavior is unclear.</t>
  </si>
  <si>
    <t>Recommendation: a homing feature or an undo feature</t>
  </si>
  <si>
    <t xml:space="preserve">A feature to undo the last movement could be a good feature. </t>
  </si>
  <si>
    <t>The interface is unclear.</t>
  </si>
  <si>
    <t>Responsive interface; Difficult to know you've grabbed the bounding box;</t>
  </si>
  <si>
    <t>HoloLens doesnt see that you released the handle;</t>
  </si>
  <si>
    <t>It is difficult to grab the bounding box.</t>
  </si>
  <si>
    <t xml:space="preserve">Hard to access the grippers from particular angles; </t>
  </si>
  <si>
    <t>Unable to use bottom handle;</t>
  </si>
  <si>
    <t>Recommendation: Decrease controller sensitivity, Allow the user to operate on a plane of movement instead of an axis.</t>
  </si>
  <si>
    <t xml:space="preserve">Lock it to only let it move on one axis but dont make you grab a gripper, grab the face; </t>
  </si>
  <si>
    <t>Grabbing is frustrating;</t>
  </si>
  <si>
    <t xml:space="preserve">Back handles and bars are not usable; </t>
  </si>
  <si>
    <t xml:space="preserve">Being able to control two axis at a time instead of one; </t>
  </si>
  <si>
    <t>Trouble detecting pinch;</t>
  </si>
  <si>
    <t xml:space="preserve">Manipulating in a controlled environment; Creating a hologram version of the robot to manipulate instead of manipulating a bounding box around the robot; Grabing the bounding box can be tricky; </t>
  </si>
  <si>
    <t>Pinching is difficult. The grabbing experience can be difficult and frustrating.</t>
  </si>
  <si>
    <t>Codes (Felipe)</t>
  </si>
  <si>
    <t>Codes (Haley)</t>
  </si>
  <si>
    <t>Codes (Chandler)</t>
  </si>
  <si>
    <t>Agreement</t>
  </si>
  <si>
    <t>N/A</t>
  </si>
  <si>
    <t>y</t>
  </si>
  <si>
    <t>Agree</t>
  </si>
  <si>
    <t>Disagree</t>
  </si>
  <si>
    <t>Rotational movements are difficult - physical obstructions to the interface.</t>
  </si>
  <si>
    <t>n</t>
  </si>
  <si>
    <t>Translational movements are difficult - physical obstructions; The interface's behavior is unclear</t>
  </si>
  <si>
    <t>Vertical grippers difficult to use; Small FOV; Add a vertical movement handle to the front face of the bounding box;</t>
  </si>
  <si>
    <t>Gross position it, get in in the general area, then lock into another mode to fine tune it;</t>
  </si>
  <si>
    <t>Translational movements are stiff; Recommendation: Homing Button</t>
  </si>
  <si>
    <t>Mode to free move on all axis/rotations;</t>
  </si>
  <si>
    <t>Translational movements are difficult - physical obstructions.</t>
  </si>
  <si>
    <t>Real World Applications: Bomb disposal, situations in which an individual is bound to one position</t>
  </si>
  <si>
    <t>Real world appications to interact with unsafe areas;</t>
  </si>
  <si>
    <t>Translational movements are difficult - physical obstructions; The interface's behavior is unclear.</t>
  </si>
  <si>
    <t>The interface was easy to control.</t>
  </si>
  <si>
    <t>Playing audio when grabbing a holder could be included  to improve feedback.</t>
  </si>
  <si>
    <t>Add audio cue to know when you're interacting with the bounding box; Adding user-experience;</t>
  </si>
  <si>
    <t>A homebase button could be included.</t>
  </si>
  <si>
    <t>Have a button/picture of the gripper to control it; Faster/Slower confusing;</t>
  </si>
  <si>
    <t>The robot's behavior was unclear.</t>
  </si>
  <si>
    <t>Doesn't feel comfortable to use speed controls;</t>
  </si>
  <si>
    <t>Fun to use; Godmode is better;</t>
  </si>
  <si>
    <t>Feedback: The robot can be a physical hazard.</t>
  </si>
  <si>
    <t xml:space="preserve">Undo last move mode; Dont know if you've gripped handles; </t>
  </si>
  <si>
    <t>hard to grab the bottom handle;</t>
  </si>
  <si>
    <t>Movement is difficult due to physical obstructions to the interface.</t>
  </si>
  <si>
    <t>The participant can't reach the vertical holder of the bounding box.</t>
  </si>
  <si>
    <t>The participant can't reach the vertical holder of the bounding box. Hololens is not detecting their hand correctly.</t>
  </si>
  <si>
    <t xml:space="preserve">HoloLens has trouble detecting hand movement; </t>
  </si>
  <si>
    <t>The interface is nice and responsive. It is difficult to detect if grabbing is working.</t>
  </si>
  <si>
    <t>The interface is responsive; The interface's behavior is unclear</t>
  </si>
  <si>
    <t>The interface's behavior is unclear. Recommendation: Don't cross the streams?</t>
  </si>
  <si>
    <t>Place the gripper handles in a more acessible area;</t>
  </si>
  <si>
    <t>The participant has to move to different positions to reach the holders.</t>
  </si>
  <si>
    <t xml:space="preserve">Movement is difficult due to physical obstructions to the interface.
</t>
  </si>
  <si>
    <t xml:space="preserve">Challenging to work a single axis at a time; Decrease sensitivity; Hard to pinch and interact with the bounding box; </t>
  </si>
  <si>
    <t>The holders could operate in multiple axis.</t>
  </si>
  <si>
    <t>Grabbing is frustrating.</t>
  </si>
  <si>
    <t>Grabbing is frustrating; Use plains instead of handles;</t>
  </si>
  <si>
    <t>Remove top/bottom grippers;</t>
  </si>
  <si>
    <t>Working through the bounding box;</t>
  </si>
  <si>
    <t>The holders on the back are useless.</t>
  </si>
  <si>
    <t>The hand detection seemed to be overly sensitive.</t>
  </si>
  <si>
    <t>Trouble to get the vision and pointer to match up; Overly sensitive;</t>
  </si>
  <si>
    <t>Real World Applications: Manipulating something in a controlled enviornment</t>
  </si>
  <si>
    <t>Recommendation: Virtual box?</t>
  </si>
  <si>
    <t>Limitation of the Hololens' FOV; The interface is too small.</t>
  </si>
  <si>
    <t>The interface's design is clear.</t>
  </si>
  <si>
    <t xml:space="preserve">The interface is misaligned with the robot.
</t>
  </si>
  <si>
    <t>The bounding box is not correctly adjusted.</t>
  </si>
  <si>
    <t>Recommendation: Use a fiducial marker to track the position of the robot</t>
  </si>
  <si>
    <t>Recommendation: Have a marker to represent the gripper's center of mass for better user alignment</t>
  </si>
  <si>
    <t>Center line will help with accuracy;</t>
  </si>
  <si>
    <t xml:space="preserve">The size of the bounding box is too big. </t>
  </si>
  <si>
    <t>Hard to pinch the interface;</t>
  </si>
  <si>
    <t xml:space="preserve">The bounding box is counterintuitive. </t>
  </si>
  <si>
    <t>Recommendation: Virtual safety box to represent the safe zone for movement</t>
  </si>
  <si>
    <t>Joystick,ball, controls to interact with; Some way to fix the robot leaving FOV;</t>
  </si>
  <si>
    <t>Stepping back and using pointer is easier because the entire box stays in FOV;</t>
  </si>
  <si>
    <t>Bounding box needs refining to be usable; Difficult because it doesnt exactly line up correctly;</t>
  </si>
  <si>
    <t xml:space="preserve">Recommendation: Have a marker to represent the gripper's center of mass for better user alignment
</t>
  </si>
  <si>
    <t>A feedback feature could warn the user about the gripper status.</t>
  </si>
  <si>
    <t>Recommendation: The interface should have indicators on the current state of the gripper or the gripper should sense when it is gripping something.</t>
  </si>
  <si>
    <t>Open and Close buttons instead of grippers; Less is better;</t>
  </si>
  <si>
    <t>Real World Applications: Manufacturing, Hazmat situations, a situation where manual manipulation is needed but the user cannot be present.</t>
  </si>
  <si>
    <t>Too slow to be effective; Interacting with harmful materials or working in potentially dangerous situations;</t>
  </si>
  <si>
    <t>Better way to teach robot movement than using HoloLens;</t>
  </si>
  <si>
    <t>Phase 2 (Spinola, Kostadin)</t>
  </si>
  <si>
    <t>Phase 2 (Set of codes)</t>
  </si>
  <si>
    <t xml:space="preserve">Problem: Hololens is not intuitive at first use. </t>
  </si>
  <si>
    <t>Suggestion: Introduce training in using the Hololens.</t>
  </si>
  <si>
    <t>Application: The interface could be used in construction, building areas.</t>
  </si>
  <si>
    <t>Problem: The pointer interface is not precise.</t>
  </si>
  <si>
    <t>Suggestion: Provide hints for users having trouble to perform a command.</t>
  </si>
  <si>
    <t>Highlight: The interface is straightforward.</t>
  </si>
  <si>
    <t xml:space="preserve">Problem: Pinpointing in mixed reality can be challenging. </t>
  </si>
  <si>
    <t>Problem: The interface does not behave as is expected.</t>
  </si>
  <si>
    <t>Problem: Hololens is not intuitive at first use.</t>
  </si>
  <si>
    <t>Problem: There is a delay between the movement in mixed reality and the robot.</t>
  </si>
  <si>
    <t xml:space="preserve">Problem: Some handles are hard or impossible to reach. </t>
  </si>
  <si>
    <t>Problem: The interface has no sense of its environment.</t>
  </si>
  <si>
    <t>Application: With better precision, the interface would be good for handling sensitive objects.</t>
  </si>
  <si>
    <t>Problem: The gripper interface is too small.</t>
  </si>
  <si>
    <t xml:space="preserve">Problem: Gripping/Pinching the interface can be difficult. </t>
  </si>
  <si>
    <t>Problem: Gripping/Pinching the interface can be difficult.; Problem: The interface is too small.</t>
  </si>
  <si>
    <t>Gripper controls are too small/hard to interact with;</t>
  </si>
  <si>
    <t xml:space="preserve">Highlight: The interface is straightforward.
Problem: Hololens is not intuitive at first use. </t>
  </si>
  <si>
    <t>The interface is cool/fun; The interface is easy to understand.</t>
  </si>
  <si>
    <t>Straightforward interface; Easy interface; Easily move and adjust objects;</t>
  </si>
  <si>
    <t>Problem: Pinpionting in mixed reality can be challenging. 
Problem: The interface's behavior is unclear.</t>
  </si>
  <si>
    <t>Problem: The gripper interface is too small; Problem: The interface is difficult to understand.</t>
  </si>
  <si>
    <t xml:space="preserve">Slider is a problem, but cool how you can move the menu; Pinpointing is challenging; </t>
  </si>
  <si>
    <t xml:space="preserve">Arrow markers are misleading; </t>
  </si>
  <si>
    <t>Problem: Mixed Reality technology is still new to every-day people.</t>
  </si>
  <si>
    <t xml:space="preserve">Pointer not accurate makes it hard to use; </t>
  </si>
  <si>
    <t>Pointer is not precise;</t>
  </si>
  <si>
    <t>Problem: There is a dealy between the movement in mixed reality and the robot.</t>
  </si>
  <si>
    <t xml:space="preserve">Robot movment is not always seamless, it is sometimes delayed; </t>
  </si>
  <si>
    <t>Suggestion: The interface should indicate the expected destination of the robot.</t>
  </si>
  <si>
    <t>Doesnt like top gripper;</t>
  </si>
  <si>
    <t>Problem: The top handle does not work; Problem: The bounding box is too large.</t>
  </si>
  <si>
    <t xml:space="preserve">Top and bottom gripper's are impossible; </t>
  </si>
  <si>
    <t>Problem: Some handles are hard or impossible to reach. 
Problem: There is a delay between the movement in mixed reality and the robot.</t>
  </si>
  <si>
    <t>Two negitive thing about the bounding box is that it doesnt respond directly after being moved and the top and bottom handles;</t>
  </si>
  <si>
    <t>N/A (Godmode)</t>
  </si>
  <si>
    <t>No concept of the table or thje block inside the interface;</t>
  </si>
  <si>
    <t>With better precision, the interface would be good for handling sensitive objects.</t>
  </si>
  <si>
    <t xml:space="preserve">Good for pick and place; Grabbing sensitive objects; </t>
  </si>
  <si>
    <t>Problem: The bottom handle is difficult to control.</t>
  </si>
  <si>
    <t>Problem: The Hololen's FOV is too small.</t>
  </si>
  <si>
    <t>Difficult for those not used to HoloLens</t>
  </si>
  <si>
    <t>Suggestion: Introduce training in using the Hololens</t>
  </si>
  <si>
    <t>Training to interact with the bounding box;</t>
  </si>
  <si>
    <t>HoloLens not responding to hands;</t>
  </si>
  <si>
    <t>Godmode is easier to use; Godmode is easier to manipulate;</t>
  </si>
  <si>
    <t>Godmode is eaiser than bounding box;</t>
  </si>
  <si>
    <t>The interface would be useful in enviornments where the user stands at a distance.</t>
  </si>
  <si>
    <t>Interface could be used for construction;</t>
  </si>
  <si>
    <t>The interface is not precise.</t>
  </si>
  <si>
    <t>Interface is missing precision;</t>
  </si>
  <si>
    <t>Problem: Gripping/Pinching the interface can be difficult.; Problem: The interface does not accuracy express the boundries of the enviornment; The interface is seperated from the robot.</t>
  </si>
  <si>
    <t>Difficult to grab handles and bars; Robot programmed to do more stuff for the user/suggest to the user what to do;</t>
  </si>
  <si>
    <t>Suggestion: Add hints/cues on how to use the interface correctly.</t>
  </si>
  <si>
    <t>After the robot detects multiple failed attempts at an action, it could display hints/help the user;</t>
  </si>
  <si>
    <t>Phase 3 (Remaining)</t>
  </si>
  <si>
    <t>Phase 3 (Set of codes)</t>
  </si>
  <si>
    <t>Suggestion: Fix the delay between interaction and movement of the robot;</t>
  </si>
  <si>
    <t>Application: Welding</t>
  </si>
  <si>
    <t>Application: Assistive Healthcare</t>
  </si>
  <si>
    <t>Suggestion: Provide feedback on how much force the gripper is exerting and/or how far the gripper can grip.</t>
  </si>
  <si>
    <t xml:space="preserve">Application: Could be used for moving large boxes in a warehouse; </t>
  </si>
  <si>
    <t>Suggestion: Add a slider to adjust the speed of the gripper.</t>
  </si>
  <si>
    <t>Highlight : Bounding box is easy to use and understand;</t>
  </si>
  <si>
    <t>Problem: The interface is only efficient when you have access to the front of the robot.</t>
  </si>
  <si>
    <t>Highlight: The interface is precise;</t>
  </si>
  <si>
    <t xml:space="preserve">Suggestion: Make bounding box controls larger. </t>
  </si>
  <si>
    <t>Suggestion: Add a snap postion and coordinate system;</t>
  </si>
  <si>
    <t>Suggestion: Instruction for first-time users;</t>
  </si>
  <si>
    <t>Suggestion: Improve HoloLens pinching recongnition;</t>
  </si>
  <si>
    <t>Suggestion: Move the controls for up and down movement;</t>
  </si>
  <si>
    <t>Impression: The interface can be misaligned with the robot.</t>
  </si>
  <si>
    <t>Impression: The Hololens' field of view is too small.</t>
  </si>
  <si>
    <t>Impression: The bounding box is too large.</t>
  </si>
  <si>
    <t>Impression: Gripping/Pinching the interface can be difficult.</t>
  </si>
  <si>
    <t>Impression: The interface's behavior is unclear.</t>
  </si>
  <si>
    <t xml:space="preserve">Impression: Hololens is not intuitive at first use. </t>
  </si>
  <si>
    <t>Impression: There is a delay between the movement in mixed reality and the robot.</t>
  </si>
  <si>
    <t>Impression: The interface has no sense of its environment.</t>
  </si>
  <si>
    <t xml:space="preserve">Impression: Pinpointing in mixed reality can be challenging. </t>
  </si>
  <si>
    <t>Impression: Bounding box is easy to use and understand;</t>
  </si>
  <si>
    <t>Impression: The interface is precise;</t>
  </si>
  <si>
    <t>Count</t>
  </si>
  <si>
    <t>The interface is precise;</t>
  </si>
  <si>
    <t>Application: It could be used for moving large boxes in a warehouse;</t>
  </si>
  <si>
    <t xml:space="preserve">Problem: Pinpointing in mixed reality can be challenging; </t>
  </si>
  <si>
    <t>Suggestion: The block should be elevated so that the grippers can grip it properly.</t>
  </si>
  <si>
    <t>Suggestion: Test the interface to utilize rotation.</t>
  </si>
  <si>
    <t>Suggestion: Rotate the gripper to move joint 5 out of the way.</t>
  </si>
  <si>
    <t xml:space="preserve"> Problem: The user cannot see where the gripper is going.</t>
  </si>
  <si>
    <t xml:space="preserve">Suggestion: Set the gripper to have a maximum supplied force. </t>
  </si>
  <si>
    <t>Phase 1</t>
  </si>
  <si>
    <t>Phase 2</t>
  </si>
  <si>
    <t>Phase 3</t>
  </si>
  <si>
    <t>Bounding box too large;</t>
  </si>
  <si>
    <t>FOV too small;</t>
  </si>
  <si>
    <t>Final Set of Codes</t>
  </si>
  <si>
    <t>Recommendation: Homing Button;</t>
  </si>
  <si>
    <t>Have force feedback information to know the gripper is exerting enough force on the box;</t>
  </si>
  <si>
    <t xml:space="preserve">Feedback to know the block is sufficiently grabbed; </t>
  </si>
  <si>
    <t>Suggestion: Add a snap position and coordinate system;</t>
  </si>
  <si>
    <t xml:space="preserve">The interface is too slow and too hard to use for standard manufacturing. </t>
  </si>
  <si>
    <t>Suggestion: Redesign gripper's interface.</t>
  </si>
  <si>
    <t>Suggestion: Redesign gripper's interface and behaviour.</t>
  </si>
  <si>
    <t>Impression: The gripper interface and behaviour are problematic;</t>
  </si>
  <si>
    <t>Manipulating in a controlled environment; Creating a hologram version of the robot to manipulate instead of manipulating a bounding box around the robot</t>
  </si>
  <si>
    <t xml:space="preserve">Grabing the bounding box can be tricky; </t>
  </si>
  <si>
    <t>Suggestion: Provide an alternate interface / controller.</t>
  </si>
  <si>
    <t>Merged with: The bounding box is too large</t>
  </si>
  <si>
    <t>Merged with: There is a delay between the movement in mixed reality and the robot.</t>
  </si>
  <si>
    <t>Pinching in mixed reality is challenging</t>
  </si>
  <si>
    <t>Pinpointing in mixed reality is challenging</t>
  </si>
  <si>
    <t>The interface is easy to use and understand</t>
  </si>
  <si>
    <t>* Renamed codes for better understanding</t>
  </si>
  <si>
    <t>* Merged codes with strong similarity</t>
  </si>
  <si>
    <t>It is hard to use mixed reality without proper training</t>
  </si>
  <si>
    <t>The mixed reality interface and the robot may be misaligned</t>
  </si>
  <si>
    <t>The field of the headset view is small</t>
  </si>
  <si>
    <t>The gripper interface may not work as expected</t>
  </si>
  <si>
    <t>The mixed reality application has no sense of its physical workspace</t>
  </si>
  <si>
    <t>The bounding box interface may not work as expected</t>
  </si>
  <si>
    <t>Impressions</t>
  </si>
  <si>
    <t>A marker could be used to keep the mixed reality interface and robot aligned</t>
  </si>
  <si>
    <t>Audios cues could be included to improve user experience</t>
  </si>
  <si>
    <t>Visual markers could be included to improve user experience</t>
  </si>
  <si>
    <t>A "undo button" could be included to the interface</t>
  </si>
  <si>
    <t>A "home button" could be included to the interface</t>
  </si>
  <si>
    <t>Merged with: The position of the grippers could be moved to improve reachability.</t>
  </si>
  <si>
    <t>Some bounding box controls should be moved to reachable positions</t>
  </si>
  <si>
    <t>A training about mixed reality should be given to users trying the interface</t>
  </si>
  <si>
    <t>Hints in mixed reality could be given to users having trouble to manipulate the interface</t>
  </si>
  <si>
    <t>Other types of controls could be included within the interface (e.g. joystick)</t>
  </si>
  <si>
    <t>The size of the bounding box controls should be increased</t>
  </si>
  <si>
    <t>The grippers' interface should be redesigned</t>
  </si>
  <si>
    <t>Merged with: Provide feedback on how much force the gripper is exerting and/or how far the gripper can grip.</t>
  </si>
  <si>
    <t xml:space="preserve">Merged with: Could be used for moving large boxes in a warehouse; </t>
  </si>
  <si>
    <t>The interface could be used to manipulate distant objects</t>
  </si>
  <si>
    <t xml:space="preserve"> The interface could be used to manipulate heavy objects</t>
  </si>
  <si>
    <t>With better precision, the interface could be used to manipulate sensitive objects</t>
  </si>
  <si>
    <t>The interfaced could be used in welding</t>
  </si>
  <si>
    <t>The interfaced could be used in assistive health care</t>
  </si>
  <si>
    <t>Suggestions</t>
  </si>
  <si>
    <t>Applications</t>
  </si>
  <si>
    <t>Reviewer Actions:</t>
  </si>
  <si>
    <t>The synchronization between the interface and the robot is precise</t>
  </si>
  <si>
    <t>Jason</t>
  </si>
  <si>
    <t>Who?</t>
  </si>
  <si>
    <t>Jason, Leonard</t>
  </si>
  <si>
    <t>Leonard</t>
  </si>
  <si>
    <t>Patrick</t>
  </si>
  <si>
    <t>Kostadin, Spinola</t>
  </si>
  <si>
    <t>Spinola</t>
  </si>
  <si>
    <t>Kostadin, Julianna</t>
  </si>
  <si>
    <t>Praveen</t>
  </si>
  <si>
    <t>Patrick, Kostadin, Praveen</t>
  </si>
  <si>
    <t>Julianna, Gabriel</t>
  </si>
  <si>
    <t>Spinola, Praveen, Joseph</t>
  </si>
  <si>
    <t>Kostadin, Anna</t>
  </si>
  <si>
    <t>Joseph, Anna</t>
  </si>
  <si>
    <t>Spinola, Praveen, Anna</t>
  </si>
  <si>
    <t>Jason, Patrick, Anna</t>
  </si>
  <si>
    <t>Jason, Leonard, Patrick, Julianna, Joseph, Anna</t>
  </si>
  <si>
    <t>Jason, Anna</t>
  </si>
  <si>
    <t>Jason, Leonard, Patrick, Gabriel, Anna</t>
  </si>
  <si>
    <t>Logan</t>
  </si>
  <si>
    <t>Jason, Leonard, Patrick, Praveen, Gabriel, Logan</t>
  </si>
  <si>
    <t>Jason, Leonard, Kostadin, Spinola, Julianna, Gabriel, Anna, Logan</t>
  </si>
  <si>
    <t>Jason, Logan</t>
  </si>
  <si>
    <t>Patrick, Logan</t>
  </si>
  <si>
    <t>Leonard, Patrick, Kostadin, Julianna, Logan</t>
  </si>
  <si>
    <t>Markers could be included to improve visual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</si>
</sst>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theme="1"/>
      <name val="Arial"/>
      <family val="2"/>
    </font>
    <font>
      <sz val="10"/>
      <color theme="1"/>
      <name val="Roboto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D5A6B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4" borderId="0" xfId="0" applyFont="1" applyFill="1" applyAlignment="1"/>
    <xf numFmtId="0" fontId="3" fillId="0" borderId="0" xfId="0" applyFont="1" applyAlignment="1"/>
    <xf numFmtId="0" fontId="3" fillId="4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0" borderId="0" xfId="0" applyFont="1" applyAlignment="1"/>
    <xf numFmtId="0" fontId="3" fillId="7" borderId="0" xfId="0" applyFont="1" applyFill="1" applyAlignment="1">
      <alignment wrapText="1"/>
    </xf>
    <xf numFmtId="0" fontId="3" fillId="8" borderId="0" xfId="0" applyFont="1" applyFill="1" applyAlignment="1"/>
    <xf numFmtId="0" fontId="3" fillId="0" borderId="0" xfId="0" applyFont="1" applyAlignment="1">
      <alignment wrapText="1"/>
    </xf>
    <xf numFmtId="0" fontId="3" fillId="9" borderId="0" xfId="0" applyFont="1" applyFill="1" applyAlignment="1"/>
    <xf numFmtId="0" fontId="3" fillId="10" borderId="0" xfId="0" applyFont="1" applyFill="1" applyAlignment="1"/>
    <xf numFmtId="0" fontId="3" fillId="11" borderId="0" xfId="0" applyFont="1" applyFill="1" applyAlignment="1">
      <alignment wrapText="1"/>
    </xf>
    <xf numFmtId="0" fontId="3" fillId="7" borderId="0" xfId="0" applyFont="1" applyFill="1" applyAlignment="1"/>
    <xf numFmtId="0" fontId="3" fillId="12" borderId="0" xfId="0" applyFont="1" applyFill="1" applyAlignment="1">
      <alignment wrapText="1"/>
    </xf>
    <xf numFmtId="0" fontId="3" fillId="12" borderId="0" xfId="0" applyFont="1" applyFill="1" applyAlignment="1"/>
    <xf numFmtId="0" fontId="3" fillId="5" borderId="0" xfId="0" applyFont="1" applyFill="1" applyAlignment="1"/>
    <xf numFmtId="0" fontId="3" fillId="10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4" fillId="0" borderId="0" xfId="0" applyFont="1"/>
    <xf numFmtId="10" fontId="4" fillId="0" borderId="0" xfId="0" applyNumberFormat="1" applyFont="1"/>
    <xf numFmtId="0" fontId="6" fillId="5" borderId="0" xfId="0" applyFont="1" applyFill="1" applyAlignment="1"/>
    <xf numFmtId="0" fontId="1" fillId="5" borderId="0" xfId="0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 applyAlignment="1"/>
    <xf numFmtId="0" fontId="3" fillId="13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3" fillId="14" borderId="0" xfId="0" applyFont="1" applyFill="1" applyAlignment="1">
      <alignment wrapText="1"/>
    </xf>
    <xf numFmtId="0" fontId="3" fillId="15" borderId="0" xfId="0" applyFont="1" applyFill="1" applyAlignment="1">
      <alignment wrapText="1"/>
    </xf>
    <xf numFmtId="0" fontId="3" fillId="15" borderId="0" xfId="0" applyFont="1" applyFill="1" applyAlignment="1">
      <alignment wrapText="1"/>
    </xf>
    <xf numFmtId="0" fontId="3" fillId="16" borderId="0" xfId="0" applyFont="1" applyFill="1" applyAlignment="1">
      <alignment wrapText="1"/>
    </xf>
    <xf numFmtId="0" fontId="3" fillId="17" borderId="0" xfId="0" applyFont="1" applyFill="1" applyAlignment="1">
      <alignment wrapText="1"/>
    </xf>
    <xf numFmtId="0" fontId="3" fillId="5" borderId="0" xfId="0" applyFont="1" applyFill="1" applyAlignment="1">
      <alignment wrapText="1"/>
    </xf>
    <xf numFmtId="0" fontId="3" fillId="1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17" borderId="0" xfId="0" applyFont="1" applyFill="1" applyAlignment="1"/>
    <xf numFmtId="0" fontId="3" fillId="16" borderId="0" xfId="0" applyFont="1" applyFill="1" applyAlignment="1"/>
    <xf numFmtId="0" fontId="3" fillId="6" borderId="0" xfId="0" applyFont="1" applyFill="1" applyAlignment="1"/>
    <xf numFmtId="0" fontId="3" fillId="15" borderId="0" xfId="0" applyFont="1" applyFill="1" applyAlignment="1"/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/>
    <xf numFmtId="0" fontId="4" fillId="0" borderId="0" xfId="0" applyFont="1" applyAlignment="1">
      <alignment wrapText="1"/>
    </xf>
    <xf numFmtId="0" fontId="4" fillId="16" borderId="0" xfId="0" applyFont="1" applyFill="1" applyAlignment="1">
      <alignment wrapText="1"/>
    </xf>
    <xf numFmtId="0" fontId="7" fillId="3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3" fillId="0" borderId="0" xfId="0" applyFont="1" applyAlignment="1"/>
    <xf numFmtId="0" fontId="7" fillId="16" borderId="0" xfId="0" applyFont="1" applyFill="1" applyAlignment="1">
      <alignment horizontal="left" wrapText="1"/>
    </xf>
    <xf numFmtId="0" fontId="3" fillId="16" borderId="0" xfId="0" applyFont="1" applyFill="1" applyAlignment="1"/>
    <xf numFmtId="0" fontId="7" fillId="0" borderId="0" xfId="0" applyFont="1" applyAlignment="1">
      <alignment horizontal="left" wrapText="1"/>
    </xf>
    <xf numFmtId="0" fontId="3" fillId="13" borderId="0" xfId="0" applyFont="1" applyFill="1" applyAlignment="1"/>
    <xf numFmtId="0" fontId="3" fillId="2" borderId="0" xfId="0" applyFont="1" applyFill="1" applyAlignment="1"/>
    <xf numFmtId="0" fontId="3" fillId="18" borderId="0" xfId="0" applyFont="1" applyFill="1" applyAlignment="1"/>
    <xf numFmtId="0" fontId="3" fillId="19" borderId="0" xfId="0" applyFont="1" applyFill="1" applyAlignment="1"/>
    <xf numFmtId="0" fontId="8" fillId="26" borderId="0" xfId="0" applyFont="1" applyFill="1" applyAlignment="1">
      <alignment horizontal="center"/>
    </xf>
    <xf numFmtId="0" fontId="3" fillId="8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3" fillId="11" borderId="0" xfId="0" applyFont="1" applyFill="1" applyAlignment="1"/>
    <xf numFmtId="0" fontId="9" fillId="0" borderId="0" xfId="0" applyFont="1" applyAlignment="1">
      <alignment wrapText="1"/>
    </xf>
    <xf numFmtId="0" fontId="8" fillId="27" borderId="0" xfId="0" applyFont="1" applyFill="1" applyAlignment="1">
      <alignment wrapText="1"/>
    </xf>
    <xf numFmtId="0" fontId="4" fillId="20" borderId="0" xfId="0" applyFont="1" applyFill="1" applyAlignment="1"/>
    <xf numFmtId="0" fontId="3" fillId="20" borderId="0" xfId="0" applyFont="1" applyFill="1" applyAlignment="1"/>
    <xf numFmtId="0" fontId="3" fillId="21" borderId="0" xfId="0" applyFont="1" applyFill="1" applyAlignment="1"/>
    <xf numFmtId="0" fontId="4" fillId="22" borderId="0" xfId="0" applyFont="1" applyFill="1" applyAlignment="1"/>
    <xf numFmtId="0" fontId="3" fillId="22" borderId="0" xfId="0" applyFont="1" applyFill="1" applyAlignment="1"/>
    <xf numFmtId="0" fontId="3" fillId="23" borderId="0" xfId="0" applyFont="1" applyFill="1" applyAlignment="1"/>
    <xf numFmtId="0" fontId="7" fillId="22" borderId="0" xfId="0" applyFont="1" applyFill="1" applyAlignment="1">
      <alignment horizontal="left"/>
    </xf>
    <xf numFmtId="0" fontId="4" fillId="24" borderId="0" xfId="0" applyFont="1" applyFill="1" applyAlignment="1"/>
    <xf numFmtId="0" fontId="3" fillId="24" borderId="0" xfId="0" applyFont="1" applyFill="1" applyAlignment="1"/>
    <xf numFmtId="0" fontId="3" fillId="25" borderId="0" xfId="0" applyFont="1" applyFill="1" applyAlignment="1"/>
    <xf numFmtId="0" fontId="9" fillId="0" borderId="0" xfId="0" applyFont="1" applyAlignment="1"/>
    <xf numFmtId="0" fontId="3" fillId="28" borderId="0" xfId="0" applyFont="1" applyFill="1" applyAlignment="1">
      <alignment wrapText="1"/>
    </xf>
    <xf numFmtId="0" fontId="2" fillId="24" borderId="0" xfId="0" applyFont="1" applyFill="1" applyAlignment="1"/>
    <xf numFmtId="0" fontId="9" fillId="29" borderId="0" xfId="0" applyFont="1" applyFill="1" applyAlignment="1">
      <alignment horizontal="center" vertical="center"/>
    </xf>
    <xf numFmtId="0" fontId="9" fillId="30" borderId="0" xfId="0" applyFont="1" applyFill="1" applyAlignment="1">
      <alignment horizontal="center" vertical="center"/>
    </xf>
    <xf numFmtId="0" fontId="0" fillId="24" borderId="0" xfId="0" applyFont="1" applyFill="1" applyAlignment="1">
      <alignment horizontal="center" vertical="center"/>
    </xf>
    <xf numFmtId="0" fontId="0" fillId="26" borderId="0" xfId="0" applyFont="1" applyFill="1" applyAlignment="1"/>
    <xf numFmtId="0" fontId="8" fillId="26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C0BA-67E4-40BC-A604-8B570ECA2767}">
  <sheetPr>
    <tabColor theme="9" tint="0.59999389629810485"/>
  </sheetPr>
  <dimension ref="A1:E31"/>
  <sheetViews>
    <sheetView tabSelected="1" workbookViewId="0">
      <selection activeCell="B15" sqref="B15"/>
    </sheetView>
  </sheetViews>
  <sheetFormatPr defaultRowHeight="12.75" x14ac:dyDescent="0.35"/>
  <cols>
    <col min="1" max="1" width="32.3984375" customWidth="1"/>
    <col min="2" max="2" width="87.73046875" customWidth="1"/>
    <col min="3" max="3" width="25.86328125" customWidth="1"/>
    <col min="4" max="4" width="61.86328125" customWidth="1"/>
  </cols>
  <sheetData>
    <row r="1" spans="1:5" ht="13.15" x14ac:dyDescent="0.4">
      <c r="B1" s="59" t="s">
        <v>241</v>
      </c>
      <c r="C1" s="59" t="s">
        <v>227</v>
      </c>
      <c r="D1" s="81"/>
      <c r="E1" s="82" t="s">
        <v>291</v>
      </c>
    </row>
    <row r="2" spans="1:5" x14ac:dyDescent="0.35">
      <c r="A2" s="78" t="s">
        <v>266</v>
      </c>
      <c r="B2" s="65" t="s">
        <v>261</v>
      </c>
      <c r="C2" s="75">
        <v>3</v>
      </c>
      <c r="E2" s="75" t="s">
        <v>299</v>
      </c>
    </row>
    <row r="3" spans="1:5" x14ac:dyDescent="0.35">
      <c r="A3" s="78"/>
      <c r="B3" s="66" t="s">
        <v>262</v>
      </c>
      <c r="C3" s="75">
        <v>7</v>
      </c>
      <c r="E3" s="75" t="s">
        <v>306</v>
      </c>
    </row>
    <row r="4" spans="1:5" x14ac:dyDescent="0.35">
      <c r="A4" s="78"/>
      <c r="B4" s="66" t="s">
        <v>255</v>
      </c>
      <c r="C4" s="75">
        <v>8</v>
      </c>
      <c r="D4" s="66" t="s">
        <v>253</v>
      </c>
      <c r="E4" s="75" t="s">
        <v>311</v>
      </c>
    </row>
    <row r="5" spans="1:5" x14ac:dyDescent="0.35">
      <c r="A5" s="78"/>
      <c r="B5" s="65" t="s">
        <v>265</v>
      </c>
      <c r="C5" s="75">
        <v>5</v>
      </c>
      <c r="D5" s="67" t="s">
        <v>254</v>
      </c>
      <c r="E5" s="75" t="s">
        <v>314</v>
      </c>
    </row>
    <row r="6" spans="1:5" x14ac:dyDescent="0.35">
      <c r="A6" s="78"/>
      <c r="B6" s="67" t="s">
        <v>260</v>
      </c>
      <c r="C6" s="75">
        <v>2</v>
      </c>
      <c r="E6" s="75" t="s">
        <v>295</v>
      </c>
    </row>
    <row r="7" spans="1:5" x14ac:dyDescent="0.35">
      <c r="A7" s="78"/>
      <c r="B7" s="66" t="s">
        <v>264</v>
      </c>
      <c r="C7" s="75">
        <v>2</v>
      </c>
      <c r="E7" s="75" t="s">
        <v>302</v>
      </c>
    </row>
    <row r="8" spans="1:5" x14ac:dyDescent="0.35">
      <c r="A8" s="78"/>
      <c r="B8" s="67" t="s">
        <v>256</v>
      </c>
      <c r="C8" s="75">
        <v>2</v>
      </c>
      <c r="E8" s="75" t="s">
        <v>303</v>
      </c>
    </row>
    <row r="9" spans="1:5" x14ac:dyDescent="0.35">
      <c r="A9" s="78"/>
      <c r="B9" s="66" t="s">
        <v>257</v>
      </c>
      <c r="C9" s="75">
        <v>1</v>
      </c>
      <c r="E9" s="75" t="s">
        <v>298</v>
      </c>
    </row>
    <row r="10" spans="1:5" x14ac:dyDescent="0.35">
      <c r="A10" s="78"/>
      <c r="B10" s="66" t="s">
        <v>263</v>
      </c>
      <c r="C10" s="75">
        <v>2</v>
      </c>
      <c r="E10" s="75" t="s">
        <v>312</v>
      </c>
    </row>
    <row r="11" spans="1:5" x14ac:dyDescent="0.35">
      <c r="A11" s="79" t="s">
        <v>286</v>
      </c>
      <c r="B11" s="68" t="s">
        <v>267</v>
      </c>
      <c r="C11" s="75">
        <v>1</v>
      </c>
      <c r="E11" s="75" t="s">
        <v>294</v>
      </c>
    </row>
    <row r="12" spans="1:5" x14ac:dyDescent="0.35">
      <c r="A12" s="79"/>
      <c r="B12" s="69" t="s">
        <v>273</v>
      </c>
      <c r="C12" s="75">
        <v>6</v>
      </c>
      <c r="D12" s="68" t="s">
        <v>272</v>
      </c>
      <c r="E12" s="75" t="s">
        <v>310</v>
      </c>
    </row>
    <row r="13" spans="1:5" x14ac:dyDescent="0.35">
      <c r="A13" s="79"/>
      <c r="B13" s="68" t="s">
        <v>271</v>
      </c>
      <c r="C13" s="75">
        <v>1</v>
      </c>
      <c r="E13" s="75" t="s">
        <v>290</v>
      </c>
    </row>
    <row r="14" spans="1:5" x14ac:dyDescent="0.35">
      <c r="A14" s="79"/>
      <c r="B14" s="68" t="s">
        <v>268</v>
      </c>
      <c r="C14" s="75">
        <v>1</v>
      </c>
      <c r="E14" s="75" t="s">
        <v>290</v>
      </c>
    </row>
    <row r="15" spans="1:5" x14ac:dyDescent="0.35">
      <c r="A15" s="79"/>
      <c r="B15" s="68" t="s">
        <v>315</v>
      </c>
      <c r="C15" s="75">
        <v>3</v>
      </c>
      <c r="E15" s="75" t="s">
        <v>305</v>
      </c>
    </row>
    <row r="16" spans="1:5" x14ac:dyDescent="0.35">
      <c r="A16" s="79"/>
      <c r="B16" s="68" t="s">
        <v>270</v>
      </c>
      <c r="C16" s="75">
        <v>1</v>
      </c>
      <c r="E16" s="75" t="s">
        <v>293</v>
      </c>
    </row>
    <row r="17" spans="1:5" x14ac:dyDescent="0.35">
      <c r="A17" s="79"/>
      <c r="B17" s="68" t="s">
        <v>276</v>
      </c>
      <c r="C17" s="75">
        <v>2</v>
      </c>
      <c r="E17" s="75" t="s">
        <v>292</v>
      </c>
    </row>
    <row r="18" spans="1:5" x14ac:dyDescent="0.35">
      <c r="A18" s="79"/>
      <c r="B18" s="70" t="s">
        <v>274</v>
      </c>
      <c r="C18" s="75">
        <v>3</v>
      </c>
      <c r="E18" s="75" t="s">
        <v>304</v>
      </c>
    </row>
    <row r="19" spans="1:5" x14ac:dyDescent="0.35">
      <c r="A19" s="79"/>
      <c r="B19" s="69" t="s">
        <v>275</v>
      </c>
      <c r="C19" s="75">
        <v>1</v>
      </c>
      <c r="E19" s="75" t="s">
        <v>296</v>
      </c>
    </row>
    <row r="20" spans="1:5" x14ac:dyDescent="0.35">
      <c r="A20" s="79"/>
      <c r="B20" s="69" t="s">
        <v>277</v>
      </c>
      <c r="C20" s="75">
        <v>2</v>
      </c>
      <c r="E20" s="75" t="s">
        <v>300</v>
      </c>
    </row>
    <row r="21" spans="1:5" x14ac:dyDescent="0.35">
      <c r="A21" s="79"/>
      <c r="B21" s="69" t="s">
        <v>278</v>
      </c>
      <c r="C21" s="75">
        <v>2</v>
      </c>
      <c r="D21" s="71" t="s">
        <v>279</v>
      </c>
      <c r="E21" s="75" t="s">
        <v>313</v>
      </c>
    </row>
    <row r="22" spans="1:5" x14ac:dyDescent="0.35">
      <c r="A22" s="80" t="s">
        <v>287</v>
      </c>
      <c r="B22" s="72" t="s">
        <v>281</v>
      </c>
      <c r="C22" s="75">
        <v>5</v>
      </c>
      <c r="E22" s="75" t="s">
        <v>308</v>
      </c>
    </row>
    <row r="23" spans="1:5" x14ac:dyDescent="0.35">
      <c r="A23" s="80"/>
      <c r="B23" s="73" t="s">
        <v>282</v>
      </c>
      <c r="C23" s="75">
        <v>3</v>
      </c>
      <c r="D23" s="74" t="s">
        <v>280</v>
      </c>
      <c r="E23" s="75" t="s">
        <v>301</v>
      </c>
    </row>
    <row r="24" spans="1:5" x14ac:dyDescent="0.35">
      <c r="A24" s="80"/>
      <c r="B24" s="73" t="s">
        <v>283</v>
      </c>
      <c r="C24" s="75">
        <v>2</v>
      </c>
      <c r="E24" s="75" t="s">
        <v>297</v>
      </c>
    </row>
    <row r="25" spans="1:5" x14ac:dyDescent="0.35">
      <c r="A25" s="80"/>
      <c r="B25" s="72" t="s">
        <v>284</v>
      </c>
      <c r="C25" s="75">
        <v>1</v>
      </c>
      <c r="E25" s="75" t="s">
        <v>309</v>
      </c>
    </row>
    <row r="26" spans="1:5" x14ac:dyDescent="0.35">
      <c r="A26" s="80"/>
      <c r="B26" s="72" t="s">
        <v>285</v>
      </c>
      <c r="C26" s="75">
        <v>2</v>
      </c>
      <c r="E26" s="75" t="s">
        <v>307</v>
      </c>
    </row>
    <row r="27" spans="1:5" x14ac:dyDescent="0.35">
      <c r="C27" s="75"/>
    </row>
    <row r="29" spans="1:5" ht="13.15" x14ac:dyDescent="0.4">
      <c r="B29" s="77" t="s">
        <v>288</v>
      </c>
    </row>
    <row r="30" spans="1:5" ht="13.15" x14ac:dyDescent="0.4">
      <c r="B30" s="77" t="s">
        <v>258</v>
      </c>
    </row>
    <row r="31" spans="1:5" ht="13.15" x14ac:dyDescent="0.4">
      <c r="B31" s="77" t="s">
        <v>259</v>
      </c>
    </row>
  </sheetData>
  <mergeCells count="3">
    <mergeCell ref="A2:A10"/>
    <mergeCell ref="A11:A21"/>
    <mergeCell ref="A22:A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C60D-C81C-448F-920D-2E41808CD651}">
  <sheetPr>
    <tabColor theme="9" tint="0.59999389629810485"/>
  </sheetPr>
  <dimension ref="A1:D32"/>
  <sheetViews>
    <sheetView workbookViewId="0">
      <selection activeCell="B21" sqref="A21:XFD21"/>
    </sheetView>
  </sheetViews>
  <sheetFormatPr defaultRowHeight="12.75" x14ac:dyDescent="0.35"/>
  <cols>
    <col min="1" max="1" width="32.3984375" customWidth="1"/>
    <col min="2" max="2" width="87.73046875" customWidth="1"/>
    <col min="3" max="3" width="25.86328125" customWidth="1"/>
    <col min="4" max="4" width="61.86328125" customWidth="1"/>
  </cols>
  <sheetData>
    <row r="1" spans="1:4" ht="13.15" x14ac:dyDescent="0.4">
      <c r="B1" s="59" t="s">
        <v>241</v>
      </c>
      <c r="C1" s="59" t="s">
        <v>227</v>
      </c>
    </row>
    <row r="2" spans="1:4" x14ac:dyDescent="0.35">
      <c r="A2" s="78" t="s">
        <v>266</v>
      </c>
      <c r="B2" s="65" t="s">
        <v>261</v>
      </c>
      <c r="C2" s="75">
        <v>3</v>
      </c>
    </row>
    <row r="3" spans="1:4" x14ac:dyDescent="0.35">
      <c r="A3" s="78"/>
      <c r="B3" s="66" t="s">
        <v>262</v>
      </c>
      <c r="C3" s="75">
        <v>17</v>
      </c>
    </row>
    <row r="4" spans="1:4" x14ac:dyDescent="0.35">
      <c r="A4" s="78"/>
      <c r="B4" s="66" t="s">
        <v>255</v>
      </c>
      <c r="C4" s="75">
        <f>25 + 7</f>
        <v>32</v>
      </c>
      <c r="D4" s="66" t="s">
        <v>253</v>
      </c>
    </row>
    <row r="5" spans="1:4" x14ac:dyDescent="0.35">
      <c r="A5" s="78"/>
      <c r="B5" s="65" t="s">
        <v>265</v>
      </c>
      <c r="C5" s="75">
        <f>7 + 3</f>
        <v>10</v>
      </c>
      <c r="D5" s="67" t="s">
        <v>254</v>
      </c>
    </row>
    <row r="6" spans="1:4" x14ac:dyDescent="0.35">
      <c r="A6" s="78"/>
      <c r="B6" s="67" t="s">
        <v>260</v>
      </c>
      <c r="C6" s="75">
        <v>5</v>
      </c>
    </row>
    <row r="7" spans="1:4" x14ac:dyDescent="0.35">
      <c r="A7" s="78"/>
      <c r="B7" s="66" t="s">
        <v>264</v>
      </c>
      <c r="C7" s="75">
        <v>2</v>
      </c>
    </row>
    <row r="8" spans="1:4" x14ac:dyDescent="0.35">
      <c r="A8" s="78"/>
      <c r="B8" s="67" t="s">
        <v>256</v>
      </c>
      <c r="C8" s="75">
        <v>3</v>
      </c>
    </row>
    <row r="9" spans="1:4" x14ac:dyDescent="0.35">
      <c r="A9" s="78"/>
      <c r="B9" s="66" t="s">
        <v>257</v>
      </c>
      <c r="C9" s="75">
        <v>3</v>
      </c>
    </row>
    <row r="10" spans="1:4" x14ac:dyDescent="0.35">
      <c r="A10" s="78"/>
      <c r="B10" s="66" t="s">
        <v>289</v>
      </c>
      <c r="C10" s="75">
        <v>1</v>
      </c>
    </row>
    <row r="11" spans="1:4" x14ac:dyDescent="0.35">
      <c r="A11" s="78"/>
      <c r="B11" s="66" t="s">
        <v>263</v>
      </c>
      <c r="C11" s="75">
        <v>5</v>
      </c>
    </row>
    <row r="12" spans="1:4" x14ac:dyDescent="0.35">
      <c r="A12" s="79" t="s">
        <v>286</v>
      </c>
      <c r="B12" s="68" t="s">
        <v>267</v>
      </c>
      <c r="C12" s="75">
        <v>2</v>
      </c>
    </row>
    <row r="13" spans="1:4" x14ac:dyDescent="0.35">
      <c r="A13" s="79"/>
      <c r="B13" s="69" t="s">
        <v>273</v>
      </c>
      <c r="C13" s="75">
        <f xml:space="preserve"> 3 + 1</f>
        <v>4</v>
      </c>
      <c r="D13" s="68" t="s">
        <v>272</v>
      </c>
    </row>
    <row r="14" spans="1:4" x14ac:dyDescent="0.35">
      <c r="A14" s="79"/>
      <c r="B14" s="68" t="s">
        <v>271</v>
      </c>
      <c r="C14" s="75">
        <v>2</v>
      </c>
    </row>
    <row r="15" spans="1:4" x14ac:dyDescent="0.35">
      <c r="A15" s="79"/>
      <c r="B15" s="68" t="s">
        <v>268</v>
      </c>
      <c r="C15" s="75">
        <v>1</v>
      </c>
    </row>
    <row r="16" spans="1:4" x14ac:dyDescent="0.35">
      <c r="A16" s="79"/>
      <c r="B16" s="68" t="s">
        <v>269</v>
      </c>
      <c r="C16" s="75">
        <v>5</v>
      </c>
    </row>
    <row r="17" spans="1:4" x14ac:dyDescent="0.35">
      <c r="A17" s="79"/>
      <c r="B17" s="68" t="s">
        <v>270</v>
      </c>
      <c r="C17" s="75">
        <v>2</v>
      </c>
    </row>
    <row r="18" spans="1:4" x14ac:dyDescent="0.35">
      <c r="A18" s="79"/>
      <c r="B18" s="68" t="s">
        <v>276</v>
      </c>
      <c r="C18" s="75">
        <v>7</v>
      </c>
    </row>
    <row r="19" spans="1:4" x14ac:dyDescent="0.35">
      <c r="A19" s="79"/>
      <c r="B19" s="70" t="s">
        <v>274</v>
      </c>
      <c r="C19" s="75">
        <v>5</v>
      </c>
    </row>
    <row r="20" spans="1:4" x14ac:dyDescent="0.35">
      <c r="A20" s="79"/>
      <c r="B20" s="69" t="s">
        <v>275</v>
      </c>
      <c r="C20" s="75">
        <v>1</v>
      </c>
    </row>
    <row r="21" spans="1:4" x14ac:dyDescent="0.35">
      <c r="A21" s="79"/>
      <c r="B21" s="69" t="s">
        <v>277</v>
      </c>
      <c r="C21" s="75">
        <v>2</v>
      </c>
    </row>
    <row r="22" spans="1:4" x14ac:dyDescent="0.35">
      <c r="A22" s="79"/>
      <c r="B22" s="69" t="s">
        <v>278</v>
      </c>
      <c r="C22" s="75">
        <f>1 + 2</f>
        <v>3</v>
      </c>
      <c r="D22" s="71" t="s">
        <v>279</v>
      </c>
    </row>
    <row r="23" spans="1:4" x14ac:dyDescent="0.35">
      <c r="A23" s="80" t="s">
        <v>287</v>
      </c>
      <c r="B23" s="72" t="s">
        <v>281</v>
      </c>
      <c r="C23" s="75">
        <v>6</v>
      </c>
    </row>
    <row r="24" spans="1:4" x14ac:dyDescent="0.35">
      <c r="A24" s="80"/>
      <c r="B24" s="73" t="s">
        <v>282</v>
      </c>
      <c r="C24" s="75">
        <f xml:space="preserve"> 1 + 3</f>
        <v>4</v>
      </c>
      <c r="D24" s="74" t="s">
        <v>280</v>
      </c>
    </row>
    <row r="25" spans="1:4" x14ac:dyDescent="0.35">
      <c r="A25" s="80"/>
      <c r="B25" s="73" t="s">
        <v>283</v>
      </c>
      <c r="C25" s="75">
        <v>1</v>
      </c>
    </row>
    <row r="26" spans="1:4" x14ac:dyDescent="0.35">
      <c r="A26" s="80"/>
      <c r="B26" s="72" t="s">
        <v>284</v>
      </c>
      <c r="C26" s="75">
        <v>1</v>
      </c>
    </row>
    <row r="27" spans="1:4" x14ac:dyDescent="0.35">
      <c r="A27" s="80"/>
      <c r="B27" s="72" t="s">
        <v>285</v>
      </c>
      <c r="C27" s="75">
        <v>2</v>
      </c>
    </row>
    <row r="28" spans="1:4" x14ac:dyDescent="0.35">
      <c r="C28" s="75"/>
    </row>
    <row r="30" spans="1:4" ht="13.15" x14ac:dyDescent="0.4">
      <c r="B30" s="77" t="s">
        <v>288</v>
      </c>
    </row>
    <row r="31" spans="1:4" ht="13.15" x14ac:dyDescent="0.4">
      <c r="B31" s="77" t="s">
        <v>258</v>
      </c>
    </row>
    <row r="32" spans="1:4" ht="13.15" x14ac:dyDescent="0.4">
      <c r="B32" s="77" t="s">
        <v>259</v>
      </c>
    </row>
  </sheetData>
  <mergeCells count="3">
    <mergeCell ref="A2:A11"/>
    <mergeCell ref="A12:A22"/>
    <mergeCell ref="A23:A2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775EC-5A35-41D1-AFC6-5AC2F1CE73F7}">
  <sheetPr>
    <tabColor theme="9" tint="0.59999389629810485"/>
  </sheetPr>
  <dimension ref="A1:F149"/>
  <sheetViews>
    <sheetView workbookViewId="0">
      <selection activeCell="F25" sqref="F25"/>
    </sheetView>
  </sheetViews>
  <sheetFormatPr defaultRowHeight="12.75" x14ac:dyDescent="0.35"/>
  <cols>
    <col min="1" max="1" width="72.53125" style="61" customWidth="1"/>
    <col min="2" max="2" width="80" customWidth="1"/>
    <col min="5" max="5" width="87.73046875" customWidth="1"/>
    <col min="6" max="6" width="25.86328125" customWidth="1"/>
  </cols>
  <sheetData>
    <row r="1" spans="1:6" ht="13.15" x14ac:dyDescent="0.4">
      <c r="A1" s="64" t="s">
        <v>236</v>
      </c>
      <c r="E1" s="59" t="s">
        <v>241</v>
      </c>
      <c r="F1" s="59" t="s">
        <v>227</v>
      </c>
    </row>
    <row r="2" spans="1:6" x14ac:dyDescent="0.35">
      <c r="A2" s="7" t="s">
        <v>2</v>
      </c>
      <c r="B2" s="65" t="s">
        <v>216</v>
      </c>
      <c r="E2" s="65" t="s">
        <v>216</v>
      </c>
      <c r="F2" s="75">
        <f>COUNTIF(B$2:B$149,E2)</f>
        <v>3</v>
      </c>
    </row>
    <row r="3" spans="1:6" x14ac:dyDescent="0.35">
      <c r="A3" s="7" t="s">
        <v>2</v>
      </c>
      <c r="B3" s="65" t="s">
        <v>216</v>
      </c>
      <c r="E3" s="66" t="s">
        <v>217</v>
      </c>
      <c r="F3" s="75">
        <f t="shared" ref="F3:F38" si="0">COUNTIF(B$2:B$149,E3)</f>
        <v>17</v>
      </c>
    </row>
    <row r="4" spans="1:6" x14ac:dyDescent="0.35">
      <c r="A4" s="7" t="s">
        <v>2</v>
      </c>
      <c r="B4" s="65" t="s">
        <v>216</v>
      </c>
      <c r="E4" s="66" t="s">
        <v>218</v>
      </c>
      <c r="F4" s="75">
        <f t="shared" si="0"/>
        <v>7</v>
      </c>
    </row>
    <row r="5" spans="1:6" x14ac:dyDescent="0.35">
      <c r="A5" s="7" t="s">
        <v>6</v>
      </c>
      <c r="B5" s="68" t="s">
        <v>4</v>
      </c>
      <c r="E5" s="66" t="s">
        <v>219</v>
      </c>
      <c r="F5" s="75">
        <f t="shared" si="0"/>
        <v>25</v>
      </c>
    </row>
    <row r="6" spans="1:6" x14ac:dyDescent="0.35">
      <c r="A6" s="7" t="s">
        <v>6</v>
      </c>
      <c r="B6" s="68" t="s">
        <v>4</v>
      </c>
      <c r="E6" s="65" t="s">
        <v>220</v>
      </c>
      <c r="F6" s="75">
        <f t="shared" si="0"/>
        <v>7</v>
      </c>
    </row>
    <row r="7" spans="1:6" x14ac:dyDescent="0.35">
      <c r="A7" s="38" t="s">
        <v>9</v>
      </c>
      <c r="B7" s="68" t="s">
        <v>19</v>
      </c>
      <c r="E7" s="67" t="s">
        <v>221</v>
      </c>
      <c r="F7" s="75">
        <f t="shared" si="0"/>
        <v>5</v>
      </c>
    </row>
    <row r="8" spans="1:6" x14ac:dyDescent="0.35">
      <c r="A8" s="38" t="s">
        <v>239</v>
      </c>
      <c r="B8" s="66" t="s">
        <v>218</v>
      </c>
    </row>
    <row r="9" spans="1:6" x14ac:dyDescent="0.35">
      <c r="A9" s="32" t="s">
        <v>240</v>
      </c>
      <c r="B9" s="66" t="s">
        <v>217</v>
      </c>
      <c r="E9" s="67" t="s">
        <v>222</v>
      </c>
      <c r="F9" s="75">
        <f t="shared" si="0"/>
        <v>3</v>
      </c>
    </row>
    <row r="10" spans="1:6" x14ac:dyDescent="0.35">
      <c r="A10" s="32" t="s">
        <v>13</v>
      </c>
      <c r="B10" s="66" t="s">
        <v>217</v>
      </c>
      <c r="E10" s="66" t="s">
        <v>223</v>
      </c>
      <c r="F10" s="75">
        <f t="shared" si="0"/>
        <v>2</v>
      </c>
    </row>
    <row r="11" spans="1:6" x14ac:dyDescent="0.35">
      <c r="A11" s="38" t="s">
        <v>9</v>
      </c>
      <c r="B11" s="68" t="s">
        <v>19</v>
      </c>
      <c r="E11" s="67" t="s">
        <v>224</v>
      </c>
      <c r="F11" s="75">
        <f t="shared" si="0"/>
        <v>3</v>
      </c>
    </row>
    <row r="12" spans="1:6" x14ac:dyDescent="0.35">
      <c r="A12" s="32" t="s">
        <v>16</v>
      </c>
      <c r="B12" s="66" t="s">
        <v>217</v>
      </c>
      <c r="E12" s="66" t="s">
        <v>225</v>
      </c>
      <c r="F12" s="75">
        <f t="shared" si="0"/>
        <v>3</v>
      </c>
    </row>
    <row r="13" spans="1:6" x14ac:dyDescent="0.35">
      <c r="A13" s="32" t="s">
        <v>18</v>
      </c>
      <c r="B13" s="66" t="s">
        <v>217</v>
      </c>
      <c r="E13" s="66" t="s">
        <v>226</v>
      </c>
      <c r="F13" s="75">
        <f t="shared" si="0"/>
        <v>1</v>
      </c>
    </row>
    <row r="14" spans="1:6" ht="25.5" x14ac:dyDescent="0.35">
      <c r="A14" s="11" t="s">
        <v>20</v>
      </c>
      <c r="B14" s="69" t="s">
        <v>8</v>
      </c>
      <c r="E14" s="66" t="s">
        <v>249</v>
      </c>
      <c r="F14" s="75">
        <f t="shared" si="0"/>
        <v>5</v>
      </c>
    </row>
    <row r="15" spans="1:6" x14ac:dyDescent="0.35">
      <c r="A15" s="11" t="s">
        <v>22</v>
      </c>
      <c r="B15" s="68" t="s">
        <v>252</v>
      </c>
      <c r="E15" s="68" t="s">
        <v>4</v>
      </c>
      <c r="F15" s="75">
        <f t="shared" si="0"/>
        <v>2</v>
      </c>
    </row>
    <row r="16" spans="1:6" x14ac:dyDescent="0.35">
      <c r="A16" s="32" t="s">
        <v>24</v>
      </c>
      <c r="B16" s="66" t="s">
        <v>217</v>
      </c>
      <c r="D16" s="75"/>
      <c r="E16" s="69" t="s">
        <v>8</v>
      </c>
      <c r="F16" s="75">
        <f t="shared" si="0"/>
        <v>3</v>
      </c>
    </row>
    <row r="17" spans="1:6" x14ac:dyDescent="0.35">
      <c r="A17" s="60" t="s">
        <v>26</v>
      </c>
      <c r="B17" s="65" t="s">
        <v>220</v>
      </c>
    </row>
    <row r="18" spans="1:6" x14ac:dyDescent="0.35">
      <c r="A18" s="40" t="s">
        <v>28</v>
      </c>
      <c r="B18" s="68" t="s">
        <v>25</v>
      </c>
      <c r="E18" s="68" t="s">
        <v>15</v>
      </c>
      <c r="F18" s="75">
        <f t="shared" si="0"/>
        <v>2</v>
      </c>
    </row>
    <row r="19" spans="1:6" x14ac:dyDescent="0.35">
      <c r="A19" s="40" t="s">
        <v>244</v>
      </c>
      <c r="B19" s="71" t="s">
        <v>205</v>
      </c>
    </row>
    <row r="20" spans="1:6" ht="25.5" x14ac:dyDescent="0.35">
      <c r="A20" s="11" t="s">
        <v>243</v>
      </c>
      <c r="B20" s="71" t="s">
        <v>205</v>
      </c>
      <c r="E20" s="68" t="s">
        <v>17</v>
      </c>
      <c r="F20" s="75">
        <f t="shared" si="0"/>
        <v>1</v>
      </c>
    </row>
    <row r="21" spans="1:6" x14ac:dyDescent="0.35">
      <c r="A21" s="11" t="s">
        <v>30</v>
      </c>
      <c r="B21" s="69" t="s">
        <v>247</v>
      </c>
      <c r="E21" s="68" t="s">
        <v>19</v>
      </c>
      <c r="F21" s="75">
        <f t="shared" si="0"/>
        <v>5</v>
      </c>
    </row>
    <row r="22" spans="1:6" x14ac:dyDescent="0.35">
      <c r="A22" s="22" t="s">
        <v>246</v>
      </c>
      <c r="E22" s="68" t="s">
        <v>21</v>
      </c>
      <c r="F22" s="75">
        <f t="shared" si="0"/>
        <v>2</v>
      </c>
    </row>
    <row r="23" spans="1:6" x14ac:dyDescent="0.35">
      <c r="A23" s="22" t="s">
        <v>32</v>
      </c>
      <c r="B23" s="72" t="s">
        <v>27</v>
      </c>
    </row>
    <row r="24" spans="1:6" x14ac:dyDescent="0.35">
      <c r="A24" s="22" t="s">
        <v>32</v>
      </c>
      <c r="B24" s="72" t="s">
        <v>27</v>
      </c>
      <c r="E24" s="68" t="s">
        <v>252</v>
      </c>
      <c r="F24" s="75">
        <f t="shared" si="0"/>
        <v>7</v>
      </c>
    </row>
    <row r="25" spans="1:6" ht="38.25" x14ac:dyDescent="0.35">
      <c r="A25" s="21" t="s">
        <v>33</v>
      </c>
      <c r="B25" s="66" t="s">
        <v>217</v>
      </c>
      <c r="E25" s="68" t="s">
        <v>25</v>
      </c>
      <c r="F25" s="75">
        <f t="shared" si="0"/>
        <v>1</v>
      </c>
    </row>
    <row r="26" spans="1:6" x14ac:dyDescent="0.35">
      <c r="A26" s="40" t="s">
        <v>34</v>
      </c>
      <c r="B26" s="68" t="s">
        <v>252</v>
      </c>
      <c r="E26" s="70" t="s">
        <v>146</v>
      </c>
      <c r="F26" s="75">
        <f t="shared" si="0"/>
        <v>5</v>
      </c>
    </row>
    <row r="27" spans="1:6" x14ac:dyDescent="0.35">
      <c r="A27" s="32" t="s">
        <v>35</v>
      </c>
      <c r="B27" s="66" t="s">
        <v>217</v>
      </c>
      <c r="E27" s="69" t="s">
        <v>149</v>
      </c>
      <c r="F27" s="75">
        <f t="shared" si="0"/>
        <v>1</v>
      </c>
    </row>
    <row r="28" spans="1:6" ht="25.5" x14ac:dyDescent="0.35">
      <c r="A28" s="16" t="s">
        <v>36</v>
      </c>
      <c r="B28" s="68" t="s">
        <v>252</v>
      </c>
      <c r="E28" s="70" t="s">
        <v>202</v>
      </c>
      <c r="F28" s="75">
        <f t="shared" si="0"/>
        <v>1</v>
      </c>
    </row>
    <row r="29" spans="1:6" x14ac:dyDescent="0.35">
      <c r="A29" s="11" t="s">
        <v>34</v>
      </c>
      <c r="B29" s="68" t="s">
        <v>252</v>
      </c>
      <c r="E29" s="69" t="s">
        <v>211</v>
      </c>
      <c r="F29" s="75">
        <f t="shared" si="0"/>
        <v>2</v>
      </c>
    </row>
    <row r="30" spans="1:6" ht="25.5" x14ac:dyDescent="0.35">
      <c r="A30" s="38" t="s">
        <v>37</v>
      </c>
      <c r="E30" s="71" t="s">
        <v>205</v>
      </c>
      <c r="F30" s="75">
        <f t="shared" si="0"/>
        <v>2</v>
      </c>
    </row>
    <row r="31" spans="1:6" x14ac:dyDescent="0.35">
      <c r="A31" s="32" t="s">
        <v>38</v>
      </c>
      <c r="B31" s="66" t="s">
        <v>217</v>
      </c>
      <c r="E31" s="69" t="s">
        <v>245</v>
      </c>
      <c r="F31" s="75">
        <f t="shared" si="0"/>
        <v>1</v>
      </c>
    </row>
    <row r="32" spans="1:6" x14ac:dyDescent="0.35">
      <c r="A32" s="32" t="s">
        <v>39</v>
      </c>
      <c r="B32" s="66" t="s">
        <v>217</v>
      </c>
      <c r="E32" s="69" t="s">
        <v>247</v>
      </c>
      <c r="F32" s="75">
        <f t="shared" si="0"/>
        <v>1</v>
      </c>
    </row>
    <row r="33" spans="1:6" x14ac:dyDescent="0.35">
      <c r="A33" s="32" t="s">
        <v>40</v>
      </c>
      <c r="B33" s="66" t="s">
        <v>217</v>
      </c>
      <c r="E33" s="72" t="s">
        <v>27</v>
      </c>
      <c r="F33" s="75">
        <f t="shared" si="0"/>
        <v>6</v>
      </c>
    </row>
    <row r="34" spans="1:6" x14ac:dyDescent="0.35">
      <c r="A34" s="22" t="s">
        <v>41</v>
      </c>
      <c r="B34" s="72" t="s">
        <v>27</v>
      </c>
      <c r="E34" s="73" t="s">
        <v>147</v>
      </c>
      <c r="F34" s="75">
        <f t="shared" si="0"/>
        <v>1</v>
      </c>
    </row>
    <row r="35" spans="1:6" x14ac:dyDescent="0.35">
      <c r="A35" s="40" t="s">
        <v>42</v>
      </c>
      <c r="B35" s="72" t="s">
        <v>204</v>
      </c>
      <c r="E35" s="73" t="s">
        <v>157</v>
      </c>
      <c r="F35" s="75">
        <f t="shared" si="0"/>
        <v>1</v>
      </c>
    </row>
    <row r="36" spans="1:6" x14ac:dyDescent="0.35">
      <c r="A36" s="18" t="s">
        <v>43</v>
      </c>
      <c r="B36" s="66" t="s">
        <v>219</v>
      </c>
      <c r="E36" s="72" t="s">
        <v>203</v>
      </c>
      <c r="F36" s="75">
        <f t="shared" si="0"/>
        <v>1</v>
      </c>
    </row>
    <row r="37" spans="1:6" x14ac:dyDescent="0.35">
      <c r="A37" s="11" t="s">
        <v>44</v>
      </c>
      <c r="B37" s="68" t="s">
        <v>17</v>
      </c>
      <c r="E37" s="72" t="s">
        <v>204</v>
      </c>
      <c r="F37" s="75">
        <f t="shared" si="0"/>
        <v>2</v>
      </c>
    </row>
    <row r="38" spans="1:6" x14ac:dyDescent="0.35">
      <c r="A38" s="11" t="s">
        <v>45</v>
      </c>
      <c r="B38" s="68" t="s">
        <v>15</v>
      </c>
      <c r="E38" s="74" t="s">
        <v>206</v>
      </c>
      <c r="F38" s="75">
        <f t="shared" si="0"/>
        <v>3</v>
      </c>
    </row>
    <row r="39" spans="1:6" x14ac:dyDescent="0.35">
      <c r="A39" s="76" t="s">
        <v>95</v>
      </c>
    </row>
    <row r="40" spans="1:6" x14ac:dyDescent="0.35">
      <c r="A40" s="11" t="s">
        <v>242</v>
      </c>
      <c r="B40" s="68" t="s">
        <v>15</v>
      </c>
    </row>
    <row r="41" spans="1:6" x14ac:dyDescent="0.35">
      <c r="A41" s="11" t="s">
        <v>47</v>
      </c>
      <c r="B41" s="68" t="s">
        <v>19</v>
      </c>
    </row>
    <row r="42" spans="1:6" x14ac:dyDescent="0.35">
      <c r="A42" s="18" t="s">
        <v>48</v>
      </c>
      <c r="B42" s="66" t="s">
        <v>249</v>
      </c>
    </row>
    <row r="43" spans="1:6" x14ac:dyDescent="0.35">
      <c r="A43" s="40" t="s">
        <v>49</v>
      </c>
      <c r="B43" s="66" t="s">
        <v>249</v>
      </c>
    </row>
    <row r="44" spans="1:6" x14ac:dyDescent="0.35">
      <c r="A44" s="40" t="s">
        <v>50</v>
      </c>
    </row>
    <row r="45" spans="1:6" x14ac:dyDescent="0.35">
      <c r="A45" s="11" t="s">
        <v>51</v>
      </c>
      <c r="B45" s="68" t="s">
        <v>252</v>
      </c>
    </row>
    <row r="46" spans="1:6" x14ac:dyDescent="0.35">
      <c r="A46" s="32" t="s">
        <v>52</v>
      </c>
      <c r="B46" s="66" t="s">
        <v>217</v>
      </c>
    </row>
    <row r="47" spans="1:6" x14ac:dyDescent="0.35">
      <c r="A47" s="38" t="s">
        <v>53</v>
      </c>
      <c r="B47" s="67" t="s">
        <v>221</v>
      </c>
    </row>
    <row r="48" spans="1:6" x14ac:dyDescent="0.35">
      <c r="A48" s="60" t="s">
        <v>54</v>
      </c>
      <c r="B48" s="65" t="s">
        <v>220</v>
      </c>
    </row>
    <row r="49" spans="1:2" x14ac:dyDescent="0.35">
      <c r="A49" s="60" t="s">
        <v>54</v>
      </c>
      <c r="B49" s="65" t="s">
        <v>220</v>
      </c>
    </row>
    <row r="50" spans="1:2" x14ac:dyDescent="0.35">
      <c r="A50" s="11" t="s">
        <v>55</v>
      </c>
      <c r="B50" s="68" t="s">
        <v>21</v>
      </c>
    </row>
    <row r="51" spans="1:2" x14ac:dyDescent="0.35">
      <c r="A51" s="11" t="s">
        <v>56</v>
      </c>
      <c r="B51" s="68" t="s">
        <v>21</v>
      </c>
    </row>
    <row r="52" spans="1:2" x14ac:dyDescent="0.35">
      <c r="A52" s="60" t="s">
        <v>57</v>
      </c>
      <c r="B52" s="65" t="s">
        <v>220</v>
      </c>
    </row>
    <row r="53" spans="1:2" x14ac:dyDescent="0.35">
      <c r="A53" s="32" t="s">
        <v>38</v>
      </c>
      <c r="B53" s="66" t="s">
        <v>217</v>
      </c>
    </row>
    <row r="54" spans="1:2" x14ac:dyDescent="0.35">
      <c r="A54" s="18" t="s">
        <v>58</v>
      </c>
      <c r="B54" s="67" t="s">
        <v>221</v>
      </c>
    </row>
    <row r="55" spans="1:2" x14ac:dyDescent="0.35">
      <c r="A55" s="18" t="s">
        <v>59</v>
      </c>
      <c r="B55" s="66" t="s">
        <v>219</v>
      </c>
    </row>
    <row r="56" spans="1:2" x14ac:dyDescent="0.35">
      <c r="A56" s="18" t="s">
        <v>60</v>
      </c>
      <c r="B56" s="66" t="s">
        <v>219</v>
      </c>
    </row>
    <row r="57" spans="1:2" x14ac:dyDescent="0.35">
      <c r="A57" s="18" t="s">
        <v>61</v>
      </c>
      <c r="B57" s="66" t="s">
        <v>249</v>
      </c>
    </row>
    <row r="58" spans="1:2" x14ac:dyDescent="0.35">
      <c r="A58" s="21" t="s">
        <v>62</v>
      </c>
      <c r="B58" s="66" t="s">
        <v>219</v>
      </c>
    </row>
    <row r="59" spans="1:2" ht="25.5" x14ac:dyDescent="0.35">
      <c r="A59" s="16" t="s">
        <v>63</v>
      </c>
      <c r="B59" s="68" t="s">
        <v>252</v>
      </c>
    </row>
    <row r="60" spans="1:2" x14ac:dyDescent="0.35">
      <c r="A60" s="16" t="s">
        <v>64</v>
      </c>
      <c r="B60" s="68" t="s">
        <v>252</v>
      </c>
    </row>
    <row r="61" spans="1:2" x14ac:dyDescent="0.35">
      <c r="A61" s="18" t="s">
        <v>65</v>
      </c>
      <c r="B61" s="66" t="s">
        <v>219</v>
      </c>
    </row>
    <row r="62" spans="1:2" x14ac:dyDescent="0.35">
      <c r="A62" s="21" t="s">
        <v>66</v>
      </c>
      <c r="B62" s="66" t="s">
        <v>219</v>
      </c>
    </row>
    <row r="63" spans="1:2" x14ac:dyDescent="0.35">
      <c r="A63" s="16" t="s">
        <v>67</v>
      </c>
    </row>
    <row r="64" spans="1:2" x14ac:dyDescent="0.35">
      <c r="A64" s="18" t="s">
        <v>68</v>
      </c>
      <c r="B64" s="66" t="s">
        <v>219</v>
      </c>
    </row>
    <row r="65" spans="1:2" x14ac:dyDescent="0.35">
      <c r="A65" s="32" t="s">
        <v>13</v>
      </c>
      <c r="B65" s="66" t="s">
        <v>217</v>
      </c>
    </row>
    <row r="66" spans="1:2" x14ac:dyDescent="0.35">
      <c r="A66" s="32" t="s">
        <v>251</v>
      </c>
      <c r="B66" s="66" t="s">
        <v>219</v>
      </c>
    </row>
    <row r="67" spans="1:2" ht="25.5" x14ac:dyDescent="0.35">
      <c r="A67" s="22" t="s">
        <v>250</v>
      </c>
      <c r="B67" s="72" t="s">
        <v>27</v>
      </c>
    </row>
    <row r="68" spans="1:2" x14ac:dyDescent="0.35">
      <c r="A68" s="18" t="s">
        <v>70</v>
      </c>
      <c r="B68" s="66" t="s">
        <v>219</v>
      </c>
    </row>
    <row r="69" spans="1:2" ht="13.15" x14ac:dyDescent="0.4">
      <c r="A69" s="64" t="s">
        <v>237</v>
      </c>
    </row>
    <row r="70" spans="1:2" x14ac:dyDescent="0.35">
      <c r="A70" s="32" t="s">
        <v>145</v>
      </c>
      <c r="B70" s="67" t="s">
        <v>221</v>
      </c>
    </row>
    <row r="71" spans="1:2" x14ac:dyDescent="0.35">
      <c r="A71" s="39" t="s">
        <v>12</v>
      </c>
      <c r="B71" s="66" t="s">
        <v>219</v>
      </c>
    </row>
    <row r="72" spans="1:2" x14ac:dyDescent="0.35">
      <c r="A72" s="32" t="s">
        <v>146</v>
      </c>
      <c r="B72" s="70" t="s">
        <v>146</v>
      </c>
    </row>
    <row r="73" spans="1:2" x14ac:dyDescent="0.35">
      <c r="A73" s="39" t="s">
        <v>12</v>
      </c>
      <c r="B73" s="66" t="s">
        <v>219</v>
      </c>
    </row>
    <row r="74" spans="1:2" x14ac:dyDescent="0.35">
      <c r="A74" s="39" t="s">
        <v>12</v>
      </c>
      <c r="B74" s="66" t="s">
        <v>219</v>
      </c>
    </row>
    <row r="75" spans="1:2" x14ac:dyDescent="0.35">
      <c r="A75" s="39" t="s">
        <v>147</v>
      </c>
      <c r="B75" s="73" t="s">
        <v>147</v>
      </c>
    </row>
    <row r="76" spans="1:2" x14ac:dyDescent="0.35">
      <c r="A76" s="33" t="s">
        <v>148</v>
      </c>
    </row>
    <row r="77" spans="1:2" x14ac:dyDescent="0.35">
      <c r="A77" s="39" t="s">
        <v>12</v>
      </c>
      <c r="B77" s="66" t="s">
        <v>219</v>
      </c>
    </row>
    <row r="78" spans="1:2" x14ac:dyDescent="0.35">
      <c r="A78" s="39" t="s">
        <v>149</v>
      </c>
      <c r="B78" s="69" t="s">
        <v>149</v>
      </c>
    </row>
    <row r="79" spans="1:2" x14ac:dyDescent="0.35">
      <c r="A79" s="35" t="s">
        <v>12</v>
      </c>
      <c r="B79" s="66" t="s">
        <v>219</v>
      </c>
    </row>
    <row r="80" spans="1:2" x14ac:dyDescent="0.35">
      <c r="A80" s="35" t="s">
        <v>150</v>
      </c>
    </row>
    <row r="81" spans="1:2" x14ac:dyDescent="0.35">
      <c r="A81" s="33" t="s">
        <v>151</v>
      </c>
      <c r="B81" s="67" t="s">
        <v>224</v>
      </c>
    </row>
    <row r="82" spans="1:2" x14ac:dyDescent="0.35">
      <c r="A82" s="35" t="s">
        <v>152</v>
      </c>
      <c r="B82" s="65" t="s">
        <v>220</v>
      </c>
    </row>
    <row r="83" spans="1:2" x14ac:dyDescent="0.35">
      <c r="A83" s="32" t="s">
        <v>153</v>
      </c>
      <c r="B83" s="67" t="s">
        <v>221</v>
      </c>
    </row>
    <row r="84" spans="1:2" x14ac:dyDescent="0.35">
      <c r="A84" s="39" t="s">
        <v>12</v>
      </c>
      <c r="B84" s="66" t="s">
        <v>219</v>
      </c>
    </row>
    <row r="85" spans="1:2" x14ac:dyDescent="0.35">
      <c r="A85" s="36" t="s">
        <v>154</v>
      </c>
      <c r="B85" s="67" t="s">
        <v>222</v>
      </c>
    </row>
    <row r="86" spans="1:2" x14ac:dyDescent="0.35">
      <c r="A86" s="37" t="s">
        <v>155</v>
      </c>
      <c r="B86" s="66" t="s">
        <v>219</v>
      </c>
    </row>
    <row r="87" spans="1:2" x14ac:dyDescent="0.35">
      <c r="A87" s="37" t="s">
        <v>155</v>
      </c>
      <c r="B87" s="66" t="s">
        <v>219</v>
      </c>
    </row>
    <row r="88" spans="1:2" x14ac:dyDescent="0.35">
      <c r="A88" s="37" t="s">
        <v>155</v>
      </c>
      <c r="B88" s="66" t="s">
        <v>219</v>
      </c>
    </row>
    <row r="89" spans="1:2" x14ac:dyDescent="0.35">
      <c r="A89" s="39" t="s">
        <v>156</v>
      </c>
      <c r="B89" s="66" t="s">
        <v>223</v>
      </c>
    </row>
    <row r="90" spans="1:2" ht="25.5" x14ac:dyDescent="0.35">
      <c r="A90" s="35" t="s">
        <v>157</v>
      </c>
      <c r="B90" s="73" t="s">
        <v>157</v>
      </c>
    </row>
    <row r="91" spans="1:2" x14ac:dyDescent="0.35">
      <c r="A91" s="37" t="s">
        <v>158</v>
      </c>
      <c r="B91" s="66" t="s">
        <v>249</v>
      </c>
    </row>
    <row r="92" spans="1:2" x14ac:dyDescent="0.35">
      <c r="A92" s="36" t="s">
        <v>154</v>
      </c>
      <c r="B92" s="67" t="s">
        <v>222</v>
      </c>
    </row>
    <row r="93" spans="1:2" x14ac:dyDescent="0.35">
      <c r="A93" s="32" t="s">
        <v>153</v>
      </c>
      <c r="B93" s="67" t="s">
        <v>221</v>
      </c>
    </row>
    <row r="94" spans="1:2" x14ac:dyDescent="0.35">
      <c r="A94" s="35" t="s">
        <v>14</v>
      </c>
      <c r="B94" s="65" t="s">
        <v>220</v>
      </c>
    </row>
    <row r="95" spans="1:2" ht="13.15" x14ac:dyDescent="0.4">
      <c r="A95" s="64" t="s">
        <v>238</v>
      </c>
    </row>
    <row r="96" spans="1:2" x14ac:dyDescent="0.35">
      <c r="A96" s="61" t="s">
        <v>14</v>
      </c>
      <c r="B96" s="65" t="s">
        <v>220</v>
      </c>
    </row>
    <row r="97" spans="1:2" x14ac:dyDescent="0.35">
      <c r="A97" s="61" t="s">
        <v>12</v>
      </c>
      <c r="B97" s="66" t="s">
        <v>219</v>
      </c>
    </row>
    <row r="98" spans="1:2" x14ac:dyDescent="0.35">
      <c r="A98" s="61" t="s">
        <v>12</v>
      </c>
      <c r="B98" s="66" t="s">
        <v>219</v>
      </c>
    </row>
    <row r="99" spans="1:2" x14ac:dyDescent="0.35">
      <c r="A99" s="61" t="s">
        <v>5</v>
      </c>
      <c r="B99" s="66" t="s">
        <v>217</v>
      </c>
    </row>
    <row r="100" spans="1:2" x14ac:dyDescent="0.35">
      <c r="A100" s="61" t="s">
        <v>12</v>
      </c>
      <c r="B100" s="66" t="s">
        <v>219</v>
      </c>
    </row>
    <row r="101" spans="1:2" x14ac:dyDescent="0.35">
      <c r="A101" s="61" t="s">
        <v>12</v>
      </c>
      <c r="B101" s="66" t="s">
        <v>219</v>
      </c>
    </row>
    <row r="102" spans="1:2" x14ac:dyDescent="0.35">
      <c r="A102" s="61" t="s">
        <v>211</v>
      </c>
      <c r="B102" s="69" t="s">
        <v>211</v>
      </c>
    </row>
    <row r="103" spans="1:2" x14ac:dyDescent="0.35">
      <c r="A103" s="61" t="s">
        <v>228</v>
      </c>
      <c r="B103" s="66" t="s">
        <v>226</v>
      </c>
    </row>
    <row r="104" spans="1:2" x14ac:dyDescent="0.35">
      <c r="A104" s="61" t="s">
        <v>208</v>
      </c>
      <c r="B104" s="66" t="s">
        <v>225</v>
      </c>
    </row>
    <row r="105" spans="1:2" x14ac:dyDescent="0.35">
      <c r="A105" s="61" t="s">
        <v>208</v>
      </c>
      <c r="B105" s="66" t="s">
        <v>225</v>
      </c>
    </row>
    <row r="106" spans="1:2" x14ac:dyDescent="0.35">
      <c r="A106" s="61" t="s">
        <v>206</v>
      </c>
      <c r="B106" s="74" t="s">
        <v>206</v>
      </c>
    </row>
    <row r="107" spans="1:2" x14ac:dyDescent="0.35">
      <c r="A107" s="61" t="s">
        <v>208</v>
      </c>
      <c r="B107" s="66" t="s">
        <v>225</v>
      </c>
    </row>
    <row r="108" spans="1:2" x14ac:dyDescent="0.35">
      <c r="A108" s="61" t="s">
        <v>206</v>
      </c>
      <c r="B108" s="74" t="s">
        <v>206</v>
      </c>
    </row>
    <row r="109" spans="1:2" x14ac:dyDescent="0.35">
      <c r="A109" s="61" t="s">
        <v>213</v>
      </c>
      <c r="B109" s="70" t="s">
        <v>146</v>
      </c>
    </row>
    <row r="110" spans="1:2" x14ac:dyDescent="0.35">
      <c r="A110" s="61" t="s">
        <v>214</v>
      </c>
    </row>
    <row r="111" spans="1:2" x14ac:dyDescent="0.35">
      <c r="A111" s="61" t="s">
        <v>212</v>
      </c>
      <c r="B111" s="69" t="s">
        <v>245</v>
      </c>
    </row>
    <row r="112" spans="1:2" x14ac:dyDescent="0.35">
      <c r="A112" s="61" t="s">
        <v>202</v>
      </c>
      <c r="B112" s="70" t="s">
        <v>202</v>
      </c>
    </row>
    <row r="113" spans="1:2" x14ac:dyDescent="0.35">
      <c r="A113" s="61" t="s">
        <v>215</v>
      </c>
      <c r="B113" s="69" t="s">
        <v>8</v>
      </c>
    </row>
    <row r="114" spans="1:2" x14ac:dyDescent="0.35">
      <c r="A114" s="61" t="s">
        <v>12</v>
      </c>
      <c r="B114" s="66" t="s">
        <v>219</v>
      </c>
    </row>
    <row r="115" spans="1:2" x14ac:dyDescent="0.35">
      <c r="A115" s="61" t="s">
        <v>211</v>
      </c>
      <c r="B115" s="69" t="s">
        <v>211</v>
      </c>
    </row>
    <row r="116" spans="1:2" x14ac:dyDescent="0.35">
      <c r="A116" s="63" t="s">
        <v>8</v>
      </c>
      <c r="B116" s="69" t="s">
        <v>8</v>
      </c>
    </row>
    <row r="117" spans="1:2" x14ac:dyDescent="0.35">
      <c r="A117" s="61" t="s">
        <v>27</v>
      </c>
      <c r="B117" s="72" t="s">
        <v>27</v>
      </c>
    </row>
    <row r="118" spans="1:2" x14ac:dyDescent="0.35">
      <c r="A118" s="61" t="s">
        <v>151</v>
      </c>
      <c r="B118" s="67" t="s">
        <v>224</v>
      </c>
    </row>
    <row r="119" spans="1:2" x14ac:dyDescent="0.35">
      <c r="A119" s="61" t="s">
        <v>5</v>
      </c>
      <c r="B119" s="66" t="s">
        <v>217</v>
      </c>
    </row>
    <row r="120" spans="1:2" x14ac:dyDescent="0.35">
      <c r="A120" s="61" t="s">
        <v>229</v>
      </c>
      <c r="B120" s="74" t="s">
        <v>206</v>
      </c>
    </row>
    <row r="121" spans="1:2" x14ac:dyDescent="0.35">
      <c r="A121" s="61" t="s">
        <v>7</v>
      </c>
      <c r="B121" s="66" t="s">
        <v>218</v>
      </c>
    </row>
    <row r="122" spans="1:2" x14ac:dyDescent="0.35">
      <c r="A122" s="61" t="s">
        <v>7</v>
      </c>
      <c r="B122" s="66" t="s">
        <v>218</v>
      </c>
    </row>
    <row r="123" spans="1:2" x14ac:dyDescent="0.35">
      <c r="A123" s="61" t="s">
        <v>7</v>
      </c>
      <c r="B123" s="66" t="s">
        <v>218</v>
      </c>
    </row>
    <row r="124" spans="1:2" x14ac:dyDescent="0.35">
      <c r="A124" s="61" t="s">
        <v>7</v>
      </c>
      <c r="B124" s="66" t="s">
        <v>218</v>
      </c>
    </row>
    <row r="125" spans="1:2" x14ac:dyDescent="0.35">
      <c r="A125" s="61" t="s">
        <v>156</v>
      </c>
      <c r="B125" s="66" t="s">
        <v>223</v>
      </c>
    </row>
    <row r="126" spans="1:2" x14ac:dyDescent="0.35">
      <c r="A126" s="61" t="s">
        <v>230</v>
      </c>
      <c r="B126" s="67" t="s">
        <v>224</v>
      </c>
    </row>
    <row r="127" spans="1:2" x14ac:dyDescent="0.35">
      <c r="A127" s="61" t="s">
        <v>12</v>
      </c>
      <c r="B127" s="66" t="s">
        <v>219</v>
      </c>
    </row>
    <row r="128" spans="1:2" x14ac:dyDescent="0.35">
      <c r="A128" s="61" t="s">
        <v>146</v>
      </c>
      <c r="B128" s="70" t="s">
        <v>146</v>
      </c>
    </row>
    <row r="129" spans="1:2" x14ac:dyDescent="0.35">
      <c r="A129" s="61" t="s">
        <v>146</v>
      </c>
      <c r="B129" s="70" t="s">
        <v>146</v>
      </c>
    </row>
    <row r="130" spans="1:2" x14ac:dyDescent="0.35">
      <c r="A130" s="61" t="s">
        <v>19</v>
      </c>
      <c r="B130" s="68" t="s">
        <v>19</v>
      </c>
    </row>
    <row r="131" spans="1:2" x14ac:dyDescent="0.35">
      <c r="A131" s="61" t="s">
        <v>5</v>
      </c>
      <c r="B131" s="66" t="s">
        <v>217</v>
      </c>
    </row>
    <row r="132" spans="1:2" x14ac:dyDescent="0.35">
      <c r="A132" s="61" t="s">
        <v>146</v>
      </c>
      <c r="B132" s="70" t="s">
        <v>146</v>
      </c>
    </row>
    <row r="133" spans="1:2" x14ac:dyDescent="0.35">
      <c r="A133" s="63" t="s">
        <v>19</v>
      </c>
      <c r="B133" s="68" t="s">
        <v>19</v>
      </c>
    </row>
    <row r="134" spans="1:2" x14ac:dyDescent="0.35">
      <c r="A134" s="61" t="s">
        <v>7</v>
      </c>
      <c r="B134" s="66" t="s">
        <v>218</v>
      </c>
    </row>
    <row r="135" spans="1:2" x14ac:dyDescent="0.35">
      <c r="A135" s="61" t="s">
        <v>204</v>
      </c>
      <c r="B135" s="72" t="s">
        <v>204</v>
      </c>
    </row>
    <row r="136" spans="1:2" x14ac:dyDescent="0.35">
      <c r="A136" s="61" t="s">
        <v>27</v>
      </c>
      <c r="B136" s="72" t="s">
        <v>27</v>
      </c>
    </row>
    <row r="137" spans="1:2" x14ac:dyDescent="0.35">
      <c r="A137" s="61" t="s">
        <v>5</v>
      </c>
      <c r="B137" s="66" t="s">
        <v>217</v>
      </c>
    </row>
    <row r="138" spans="1:2" x14ac:dyDescent="0.35">
      <c r="A138" s="61" t="s">
        <v>154</v>
      </c>
      <c r="B138" s="67" t="s">
        <v>222</v>
      </c>
    </row>
    <row r="139" spans="1:2" x14ac:dyDescent="0.35">
      <c r="A139" s="61" t="s">
        <v>231</v>
      </c>
      <c r="B139" s="69" t="s">
        <v>248</v>
      </c>
    </row>
    <row r="140" spans="1:2" x14ac:dyDescent="0.35">
      <c r="A140" s="61" t="s">
        <v>232</v>
      </c>
    </row>
    <row r="141" spans="1:2" x14ac:dyDescent="0.35">
      <c r="A141" s="61" t="s">
        <v>203</v>
      </c>
      <c r="B141" s="72" t="s">
        <v>203</v>
      </c>
    </row>
    <row r="142" spans="1:2" x14ac:dyDescent="0.35">
      <c r="A142" s="61" t="s">
        <v>209</v>
      </c>
      <c r="B142" s="66" t="s">
        <v>219</v>
      </c>
    </row>
    <row r="143" spans="1:2" x14ac:dyDescent="0.35">
      <c r="A143" s="63" t="s">
        <v>7</v>
      </c>
      <c r="B143" s="66" t="s">
        <v>218</v>
      </c>
    </row>
    <row r="144" spans="1:2" x14ac:dyDescent="0.35">
      <c r="A144" s="63" t="s">
        <v>234</v>
      </c>
      <c r="B144" s="66" t="s">
        <v>249</v>
      </c>
    </row>
    <row r="145" spans="1:2" x14ac:dyDescent="0.35">
      <c r="A145" s="63" t="s">
        <v>233</v>
      </c>
      <c r="B145" s="69" t="s">
        <v>248</v>
      </c>
    </row>
    <row r="146" spans="1:2" x14ac:dyDescent="0.35">
      <c r="A146" s="61" t="s">
        <v>207</v>
      </c>
      <c r="B146" s="69" t="s">
        <v>248</v>
      </c>
    </row>
    <row r="147" spans="1:2" x14ac:dyDescent="0.35">
      <c r="A147" s="61" t="s">
        <v>207</v>
      </c>
      <c r="B147" s="69" t="s">
        <v>248</v>
      </c>
    </row>
    <row r="148" spans="1:2" ht="25.5" x14ac:dyDescent="0.35">
      <c r="A148" s="63" t="s">
        <v>205</v>
      </c>
      <c r="B148" s="69" t="s">
        <v>248</v>
      </c>
    </row>
    <row r="149" spans="1:2" x14ac:dyDescent="0.35">
      <c r="A149" s="61" t="s">
        <v>235</v>
      </c>
      <c r="B149" s="69" t="s">
        <v>248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  <outlinePr summaryBelow="0" summaryRight="0"/>
  </sheetPr>
  <dimension ref="A1:D63"/>
  <sheetViews>
    <sheetView zoomScale="85" zoomScaleNormal="85" workbookViewId="0">
      <selection activeCell="B25" sqref="B25"/>
    </sheetView>
  </sheetViews>
  <sheetFormatPr defaultColWidth="12.59765625" defaultRowHeight="15.75" customHeight="1" x14ac:dyDescent="0.35"/>
  <cols>
    <col min="1" max="1" width="79.3984375" customWidth="1"/>
    <col min="2" max="2" width="73.265625" customWidth="1"/>
    <col min="3" max="3" width="64.59765625" customWidth="1"/>
    <col min="4" max="9" width="56.9296875" customWidth="1"/>
  </cols>
  <sheetData>
    <row r="1" spans="1:4" ht="13.15" x14ac:dyDescent="0.4">
      <c r="A1" s="1" t="s">
        <v>0</v>
      </c>
      <c r="C1" s="2" t="s">
        <v>1</v>
      </c>
      <c r="D1" s="3"/>
    </row>
    <row r="2" spans="1:4" ht="20" customHeight="1" x14ac:dyDescent="0.35">
      <c r="A2" s="5" t="s">
        <v>2</v>
      </c>
      <c r="C2" s="4" t="s">
        <v>3</v>
      </c>
    </row>
    <row r="3" spans="1:4" ht="20" customHeight="1" x14ac:dyDescent="0.35">
      <c r="A3" s="5" t="s">
        <v>2</v>
      </c>
      <c r="C3" s="4" t="s">
        <v>4</v>
      </c>
    </row>
    <row r="4" spans="1:4" ht="20" customHeight="1" x14ac:dyDescent="0.35">
      <c r="A4" s="5" t="s">
        <v>2</v>
      </c>
      <c r="C4" s="6" t="s">
        <v>5</v>
      </c>
    </row>
    <row r="5" spans="1:4" ht="20" customHeight="1" x14ac:dyDescent="0.35">
      <c r="A5" s="5" t="s">
        <v>6</v>
      </c>
      <c r="C5" s="6" t="s">
        <v>7</v>
      </c>
    </row>
    <row r="6" spans="1:4" ht="20" customHeight="1" x14ac:dyDescent="0.35">
      <c r="A6" s="5" t="s">
        <v>6</v>
      </c>
      <c r="C6" s="6" t="s">
        <v>8</v>
      </c>
    </row>
    <row r="7" spans="1:4" ht="20" customHeight="1" x14ac:dyDescent="0.35">
      <c r="A7" s="46" t="s">
        <v>9</v>
      </c>
      <c r="C7" s="51" t="s">
        <v>12</v>
      </c>
    </row>
    <row r="8" spans="1:4" ht="20" customHeight="1" x14ac:dyDescent="0.35">
      <c r="A8" s="43" t="s">
        <v>11</v>
      </c>
      <c r="C8" s="4" t="s">
        <v>14</v>
      </c>
      <c r="D8" s="51"/>
    </row>
    <row r="9" spans="1:4" ht="20" customHeight="1" x14ac:dyDescent="0.35">
      <c r="A9" s="43" t="s">
        <v>13</v>
      </c>
      <c r="C9" s="4" t="s">
        <v>15</v>
      </c>
      <c r="D9" s="4"/>
    </row>
    <row r="10" spans="1:4" ht="20" customHeight="1" x14ac:dyDescent="0.35">
      <c r="A10" s="46" t="s">
        <v>9</v>
      </c>
      <c r="C10" s="4" t="s">
        <v>17</v>
      </c>
      <c r="D10" s="4"/>
    </row>
    <row r="11" spans="1:4" ht="20" customHeight="1" x14ac:dyDescent="0.35">
      <c r="A11" s="43" t="s">
        <v>16</v>
      </c>
      <c r="C11" s="4" t="s">
        <v>19</v>
      </c>
      <c r="D11" s="4"/>
    </row>
    <row r="12" spans="1:4" ht="20" customHeight="1" x14ac:dyDescent="0.35">
      <c r="A12" s="43" t="s">
        <v>18</v>
      </c>
      <c r="C12" s="4" t="s">
        <v>21</v>
      </c>
      <c r="D12" s="4"/>
    </row>
    <row r="13" spans="1:4" ht="20" customHeight="1" x14ac:dyDescent="0.35">
      <c r="A13" s="17" t="s">
        <v>20</v>
      </c>
      <c r="C13" s="4" t="s">
        <v>23</v>
      </c>
      <c r="D13" s="4"/>
    </row>
    <row r="14" spans="1:4" ht="20" customHeight="1" x14ac:dyDescent="0.35">
      <c r="A14" s="17" t="s">
        <v>22</v>
      </c>
      <c r="C14" s="4" t="s">
        <v>25</v>
      </c>
      <c r="D14" s="4"/>
    </row>
    <row r="15" spans="1:4" ht="20" customHeight="1" x14ac:dyDescent="0.35">
      <c r="A15" s="43" t="s">
        <v>24</v>
      </c>
      <c r="C15" s="4"/>
      <c r="D15" s="4"/>
    </row>
    <row r="16" spans="1:4" ht="20" customHeight="1" x14ac:dyDescent="0.35">
      <c r="A16" s="12" t="s">
        <v>26</v>
      </c>
      <c r="C16" s="4"/>
      <c r="D16" s="4"/>
    </row>
    <row r="17" spans="1:3" ht="20" customHeight="1" x14ac:dyDescent="0.35">
      <c r="A17" s="51" t="s">
        <v>28</v>
      </c>
      <c r="C17" s="6"/>
    </row>
    <row r="18" spans="1:3" ht="20" customHeight="1" x14ac:dyDescent="0.35">
      <c r="A18" s="17" t="s">
        <v>29</v>
      </c>
    </row>
    <row r="19" spans="1:3" ht="20" customHeight="1" x14ac:dyDescent="0.35">
      <c r="A19" s="17" t="s">
        <v>30</v>
      </c>
    </row>
    <row r="20" spans="1:3" ht="20" customHeight="1" x14ac:dyDescent="0.35">
      <c r="A20" s="14" t="s">
        <v>31</v>
      </c>
    </row>
    <row r="21" spans="1:3" ht="20" customHeight="1" x14ac:dyDescent="0.35">
      <c r="A21" s="14" t="s">
        <v>32</v>
      </c>
    </row>
    <row r="22" spans="1:3" ht="20" customHeight="1" x14ac:dyDescent="0.35">
      <c r="A22" s="15" t="s">
        <v>33</v>
      </c>
    </row>
    <row r="23" spans="1:3" ht="20" customHeight="1" x14ac:dyDescent="0.35">
      <c r="A23" s="51" t="s">
        <v>34</v>
      </c>
    </row>
    <row r="24" spans="1:3" ht="20" customHeight="1" x14ac:dyDescent="0.35">
      <c r="A24" s="43" t="s">
        <v>35</v>
      </c>
    </row>
    <row r="25" spans="1:3" ht="20" customHeight="1" x14ac:dyDescent="0.35">
      <c r="A25" s="62" t="s">
        <v>36</v>
      </c>
    </row>
    <row r="26" spans="1:3" ht="20" customHeight="1" x14ac:dyDescent="0.35">
      <c r="A26" s="17" t="s">
        <v>34</v>
      </c>
    </row>
    <row r="27" spans="1:3" ht="20" customHeight="1" x14ac:dyDescent="0.35">
      <c r="A27" s="46" t="s">
        <v>37</v>
      </c>
    </row>
    <row r="28" spans="1:3" ht="20" customHeight="1" x14ac:dyDescent="0.35">
      <c r="A28" s="43" t="s">
        <v>38</v>
      </c>
    </row>
    <row r="29" spans="1:3" ht="20" customHeight="1" x14ac:dyDescent="0.35">
      <c r="A29" s="43" t="s">
        <v>39</v>
      </c>
    </row>
    <row r="30" spans="1:3" ht="20" customHeight="1" x14ac:dyDescent="0.35">
      <c r="A30" s="43" t="s">
        <v>40</v>
      </c>
    </row>
    <row r="31" spans="1:3" ht="20" customHeight="1" x14ac:dyDescent="0.35">
      <c r="A31" s="14" t="s">
        <v>41</v>
      </c>
    </row>
    <row r="32" spans="1:3" ht="20" customHeight="1" x14ac:dyDescent="0.35">
      <c r="A32" s="51" t="s">
        <v>42</v>
      </c>
    </row>
    <row r="33" spans="1:1" ht="20" customHeight="1" x14ac:dyDescent="0.35">
      <c r="A33" s="19" t="s">
        <v>43</v>
      </c>
    </row>
    <row r="34" spans="1:1" ht="20" customHeight="1" x14ac:dyDescent="0.35">
      <c r="A34" s="17" t="s">
        <v>44</v>
      </c>
    </row>
    <row r="35" spans="1:1" ht="20" customHeight="1" x14ac:dyDescent="0.35">
      <c r="A35" s="17" t="s">
        <v>45</v>
      </c>
    </row>
    <row r="36" spans="1:1" ht="20" customHeight="1" x14ac:dyDescent="0.35">
      <c r="A36" s="17" t="s">
        <v>46</v>
      </c>
    </row>
    <row r="37" spans="1:1" ht="20" customHeight="1" x14ac:dyDescent="0.35">
      <c r="A37" s="17" t="s">
        <v>47</v>
      </c>
    </row>
    <row r="38" spans="1:1" ht="20" customHeight="1" x14ac:dyDescent="0.35">
      <c r="A38" s="19" t="s">
        <v>48</v>
      </c>
    </row>
    <row r="39" spans="1:1" ht="20" customHeight="1" x14ac:dyDescent="0.35">
      <c r="A39" s="51" t="s">
        <v>49</v>
      </c>
    </row>
    <row r="40" spans="1:1" ht="20" customHeight="1" x14ac:dyDescent="0.35">
      <c r="A40" s="51" t="s">
        <v>50</v>
      </c>
    </row>
    <row r="41" spans="1:1" ht="20" customHeight="1" x14ac:dyDescent="0.35">
      <c r="A41" s="17" t="s">
        <v>51</v>
      </c>
    </row>
    <row r="42" spans="1:1" ht="20" customHeight="1" x14ac:dyDescent="0.35">
      <c r="A42" s="43" t="s">
        <v>52</v>
      </c>
    </row>
    <row r="43" spans="1:1" ht="20" customHeight="1" x14ac:dyDescent="0.35">
      <c r="A43" s="46" t="s">
        <v>53</v>
      </c>
    </row>
    <row r="44" spans="1:1" ht="20" customHeight="1" x14ac:dyDescent="0.35">
      <c r="A44" s="12" t="s">
        <v>54</v>
      </c>
    </row>
    <row r="45" spans="1:1" ht="20" customHeight="1" x14ac:dyDescent="0.35">
      <c r="A45" s="12" t="s">
        <v>54</v>
      </c>
    </row>
    <row r="46" spans="1:1" ht="20" customHeight="1" x14ac:dyDescent="0.35">
      <c r="A46" s="17" t="s">
        <v>55</v>
      </c>
    </row>
    <row r="47" spans="1:1" ht="20" customHeight="1" x14ac:dyDescent="0.35">
      <c r="A47" s="17" t="s">
        <v>56</v>
      </c>
    </row>
    <row r="48" spans="1:1" ht="20" customHeight="1" x14ac:dyDescent="0.35">
      <c r="A48" s="12" t="s">
        <v>57</v>
      </c>
    </row>
    <row r="49" spans="1:1" ht="20" customHeight="1" x14ac:dyDescent="0.35">
      <c r="A49" s="43" t="s">
        <v>38</v>
      </c>
    </row>
    <row r="50" spans="1:1" ht="20" customHeight="1" x14ac:dyDescent="0.35">
      <c r="A50" s="19" t="s">
        <v>58</v>
      </c>
    </row>
    <row r="51" spans="1:1" ht="20" customHeight="1" x14ac:dyDescent="0.35">
      <c r="A51" s="19" t="s">
        <v>59</v>
      </c>
    </row>
    <row r="52" spans="1:1" ht="20" customHeight="1" x14ac:dyDescent="0.35">
      <c r="A52" s="19" t="s">
        <v>60</v>
      </c>
    </row>
    <row r="53" spans="1:1" ht="20" customHeight="1" x14ac:dyDescent="0.35">
      <c r="A53" s="19" t="s">
        <v>61</v>
      </c>
    </row>
    <row r="54" spans="1:1" ht="20" customHeight="1" x14ac:dyDescent="0.35">
      <c r="A54" s="15" t="s">
        <v>62</v>
      </c>
    </row>
    <row r="55" spans="1:1" ht="20" customHeight="1" x14ac:dyDescent="0.35">
      <c r="A55" s="62" t="s">
        <v>63</v>
      </c>
    </row>
    <row r="56" spans="1:1" ht="20" customHeight="1" x14ac:dyDescent="0.35">
      <c r="A56" s="62" t="s">
        <v>64</v>
      </c>
    </row>
    <row r="57" spans="1:1" ht="20" customHeight="1" x14ac:dyDescent="0.35">
      <c r="A57" s="19" t="s">
        <v>65</v>
      </c>
    </row>
    <row r="58" spans="1:1" ht="20" customHeight="1" x14ac:dyDescent="0.35">
      <c r="A58" s="15" t="s">
        <v>66</v>
      </c>
    </row>
    <row r="59" spans="1:1" ht="20" customHeight="1" x14ac:dyDescent="0.35">
      <c r="A59" s="62" t="s">
        <v>67</v>
      </c>
    </row>
    <row r="60" spans="1:1" ht="20" customHeight="1" x14ac:dyDescent="0.35">
      <c r="A60" s="19" t="s">
        <v>68</v>
      </c>
    </row>
    <row r="61" spans="1:1" ht="20" customHeight="1" x14ac:dyDescent="0.35">
      <c r="A61" s="43" t="s">
        <v>13</v>
      </c>
    </row>
    <row r="62" spans="1:1" ht="20" customHeight="1" x14ac:dyDescent="0.35">
      <c r="A62" s="14" t="s">
        <v>69</v>
      </c>
    </row>
    <row r="63" spans="1:1" ht="20" customHeight="1" x14ac:dyDescent="0.35">
      <c r="A63" s="19" t="s">
        <v>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5"/>
    <outlinePr summaryBelow="0" summaryRight="0"/>
  </sheetPr>
  <dimension ref="A1:D1004"/>
  <sheetViews>
    <sheetView workbookViewId="0">
      <selection activeCell="C85" sqref="C85"/>
    </sheetView>
  </sheetViews>
  <sheetFormatPr defaultColWidth="12.59765625" defaultRowHeight="15.75" customHeight="1" x14ac:dyDescent="0.35"/>
  <cols>
    <col min="1" max="2" width="73.265625" customWidth="1"/>
    <col min="3" max="4" width="71.59765625" customWidth="1"/>
    <col min="5" max="9" width="56.9296875" customWidth="1"/>
  </cols>
  <sheetData>
    <row r="1" spans="1:4" ht="13.15" x14ac:dyDescent="0.4">
      <c r="A1" s="1" t="s">
        <v>143</v>
      </c>
      <c r="C1" s="2" t="s">
        <v>144</v>
      </c>
      <c r="D1" s="28"/>
    </row>
    <row r="2" spans="1:4" ht="12.75" hidden="1" x14ac:dyDescent="0.35">
      <c r="A2" s="20"/>
      <c r="B2" s="46"/>
      <c r="C2" s="4" t="s">
        <v>3</v>
      </c>
      <c r="D2" s="29"/>
    </row>
    <row r="3" spans="1:4" ht="12.75" hidden="1" x14ac:dyDescent="0.35">
      <c r="A3" s="30"/>
      <c r="B3" s="46"/>
      <c r="C3" s="4" t="s">
        <v>4</v>
      </c>
      <c r="D3" s="29"/>
    </row>
    <row r="4" spans="1:4" ht="12.75" hidden="1" x14ac:dyDescent="0.35">
      <c r="A4" s="30"/>
      <c r="B4" s="46"/>
      <c r="C4" s="6" t="s">
        <v>5</v>
      </c>
      <c r="D4" s="29"/>
    </row>
    <row r="5" spans="1:4" ht="12.75" hidden="1" x14ac:dyDescent="0.35">
      <c r="A5" s="20"/>
      <c r="B5" s="46"/>
      <c r="C5" s="6" t="s">
        <v>7</v>
      </c>
      <c r="D5" s="29"/>
    </row>
    <row r="6" spans="1:4" ht="12.75" hidden="1" x14ac:dyDescent="0.35">
      <c r="A6" s="20" t="s">
        <v>75</v>
      </c>
      <c r="B6" s="46"/>
      <c r="C6" s="6"/>
      <c r="D6" s="29"/>
    </row>
    <row r="7" spans="1:4" ht="12.75" hidden="1" x14ac:dyDescent="0.35">
      <c r="A7" s="20"/>
      <c r="B7" s="46"/>
      <c r="C7" s="6" t="s">
        <v>10</v>
      </c>
      <c r="D7" s="29"/>
    </row>
    <row r="8" spans="1:4" ht="12.75" hidden="1" x14ac:dyDescent="0.35">
      <c r="A8" s="20" t="s">
        <v>75</v>
      </c>
      <c r="B8" s="46"/>
      <c r="C8" s="10"/>
      <c r="D8" s="29"/>
    </row>
    <row r="9" spans="1:4" ht="12.75" hidden="1" x14ac:dyDescent="0.35">
      <c r="A9" s="20"/>
      <c r="B9" s="46"/>
      <c r="C9" s="4" t="s">
        <v>14</v>
      </c>
      <c r="D9" s="29"/>
    </row>
    <row r="10" spans="1:4" ht="12.75" hidden="1" x14ac:dyDescent="0.35">
      <c r="A10" s="20" t="s">
        <v>75</v>
      </c>
      <c r="B10" s="46"/>
      <c r="D10" s="29"/>
    </row>
    <row r="11" spans="1:4" ht="12.75" hidden="1" x14ac:dyDescent="0.35">
      <c r="A11" s="20"/>
      <c r="B11" s="46"/>
      <c r="C11" s="4" t="s">
        <v>17</v>
      </c>
      <c r="D11" s="29"/>
    </row>
    <row r="12" spans="1:4" ht="12.75" hidden="1" x14ac:dyDescent="0.35">
      <c r="A12" s="20"/>
      <c r="B12" s="46"/>
      <c r="C12" s="4" t="s">
        <v>19</v>
      </c>
      <c r="D12" s="29"/>
    </row>
    <row r="13" spans="1:4" ht="12.75" hidden="1" x14ac:dyDescent="0.35">
      <c r="A13" s="20" t="s">
        <v>75</v>
      </c>
      <c r="B13" s="46"/>
      <c r="D13" s="29"/>
    </row>
    <row r="14" spans="1:4" ht="12.75" hidden="1" x14ac:dyDescent="0.35">
      <c r="A14" s="20"/>
      <c r="B14" s="46"/>
      <c r="C14" s="4" t="s">
        <v>23</v>
      </c>
      <c r="D14" s="29"/>
    </row>
    <row r="15" spans="1:4" ht="12.75" hidden="1" x14ac:dyDescent="0.35">
      <c r="A15" s="8" t="s">
        <v>75</v>
      </c>
      <c r="B15" s="38"/>
      <c r="D15" s="29"/>
    </row>
    <row r="16" spans="1:4" ht="12.75" hidden="1" x14ac:dyDescent="0.35">
      <c r="A16" s="20"/>
      <c r="B16" s="46"/>
      <c r="C16" s="4" t="s">
        <v>27</v>
      </c>
      <c r="D16" s="29"/>
    </row>
    <row r="17" spans="1:4" ht="12.75" hidden="1" x14ac:dyDescent="0.35">
      <c r="A17" s="8" t="s">
        <v>75</v>
      </c>
      <c r="B17" s="38"/>
      <c r="C17" s="29"/>
      <c r="D17" s="29"/>
    </row>
    <row r="18" spans="1:4" ht="12.75" hidden="1" x14ac:dyDescent="0.35">
      <c r="A18" s="20"/>
      <c r="B18" s="46"/>
      <c r="C18" s="29"/>
      <c r="D18" s="29"/>
    </row>
    <row r="19" spans="1:4" ht="12.75" hidden="1" x14ac:dyDescent="0.35">
      <c r="A19" s="20"/>
      <c r="B19" s="46"/>
      <c r="C19" s="29"/>
      <c r="D19" s="29"/>
    </row>
    <row r="20" spans="1:4" ht="12.75" hidden="1" x14ac:dyDescent="0.35">
      <c r="A20" s="20"/>
      <c r="B20" s="46"/>
      <c r="C20" s="29"/>
      <c r="D20" s="29"/>
    </row>
    <row r="21" spans="1:4" ht="12.75" hidden="1" x14ac:dyDescent="0.35">
      <c r="A21" s="8" t="s">
        <v>75</v>
      </c>
      <c r="B21" s="38"/>
      <c r="C21" s="29"/>
      <c r="D21" s="29"/>
    </row>
    <row r="22" spans="1:4" ht="12.75" hidden="1" x14ac:dyDescent="0.35">
      <c r="A22" s="20"/>
      <c r="B22" s="46"/>
      <c r="C22" s="29"/>
      <c r="D22" s="29"/>
    </row>
    <row r="23" spans="1:4" ht="12.75" hidden="1" x14ac:dyDescent="0.35">
      <c r="A23" s="20" t="s">
        <v>75</v>
      </c>
      <c r="B23" s="46"/>
      <c r="C23" s="29"/>
      <c r="D23" s="29"/>
    </row>
    <row r="24" spans="1:4" ht="12.75" hidden="1" x14ac:dyDescent="0.35">
      <c r="A24" s="20"/>
      <c r="B24" s="46"/>
      <c r="C24" s="29"/>
      <c r="D24" s="29"/>
    </row>
    <row r="25" spans="1:4" ht="12.75" hidden="1" x14ac:dyDescent="0.35">
      <c r="A25" s="20"/>
      <c r="B25" s="46"/>
      <c r="C25" s="29"/>
      <c r="D25" s="29"/>
    </row>
    <row r="26" spans="1:4" ht="12.75" hidden="1" x14ac:dyDescent="0.35">
      <c r="A26" s="20" t="s">
        <v>75</v>
      </c>
      <c r="B26" s="46"/>
      <c r="C26" s="29"/>
      <c r="D26" s="29"/>
    </row>
    <row r="27" spans="1:4" ht="12.75" hidden="1" x14ac:dyDescent="0.35">
      <c r="A27" s="20"/>
      <c r="B27" s="46"/>
      <c r="C27" s="29"/>
      <c r="D27" s="29"/>
    </row>
    <row r="28" spans="1:4" ht="12.75" hidden="1" x14ac:dyDescent="0.35">
      <c r="A28" s="20" t="s">
        <v>75</v>
      </c>
      <c r="B28" s="46"/>
      <c r="C28" s="29"/>
      <c r="D28" s="29"/>
    </row>
    <row r="29" spans="1:4" ht="12.75" hidden="1" x14ac:dyDescent="0.35">
      <c r="A29" s="20"/>
      <c r="B29" s="46"/>
      <c r="C29" s="29"/>
      <c r="D29" s="29"/>
    </row>
    <row r="30" spans="1:4" ht="12.75" hidden="1" x14ac:dyDescent="0.35">
      <c r="A30" s="20" t="s">
        <v>75</v>
      </c>
      <c r="B30" s="46"/>
      <c r="C30" s="29"/>
      <c r="D30" s="29"/>
    </row>
    <row r="31" spans="1:4" ht="12.75" hidden="1" x14ac:dyDescent="0.35">
      <c r="A31" s="20"/>
      <c r="B31" s="46"/>
      <c r="C31" s="29"/>
      <c r="D31" s="29"/>
    </row>
    <row r="32" spans="1:4" ht="12.75" hidden="1" x14ac:dyDescent="0.35">
      <c r="A32" s="20"/>
      <c r="B32" s="46"/>
      <c r="C32" s="29"/>
      <c r="D32" s="29"/>
    </row>
    <row r="33" spans="1:4" ht="12.75" hidden="1" x14ac:dyDescent="0.35">
      <c r="A33" s="20"/>
      <c r="B33" s="46"/>
      <c r="C33" s="29"/>
      <c r="D33" s="29"/>
    </row>
    <row r="34" spans="1:4" ht="12.75" hidden="1" x14ac:dyDescent="0.35">
      <c r="A34" s="20" t="s">
        <v>75</v>
      </c>
      <c r="B34" s="46"/>
      <c r="C34" s="29"/>
      <c r="D34" s="29"/>
    </row>
    <row r="35" spans="1:4" ht="12.75" hidden="1" x14ac:dyDescent="0.35">
      <c r="A35" s="20"/>
      <c r="B35" s="46"/>
      <c r="C35" s="29"/>
      <c r="D35" s="29"/>
    </row>
    <row r="36" spans="1:4" ht="12.75" hidden="1" x14ac:dyDescent="0.35">
      <c r="A36" s="20"/>
      <c r="B36" s="46"/>
      <c r="C36" s="29"/>
      <c r="D36" s="29"/>
    </row>
    <row r="37" spans="1:4" ht="12.75" hidden="1" x14ac:dyDescent="0.35">
      <c r="A37" s="20" t="s">
        <v>75</v>
      </c>
      <c r="B37" s="46"/>
      <c r="C37" s="29"/>
      <c r="D37" s="29"/>
    </row>
    <row r="38" spans="1:4" ht="12.75" hidden="1" x14ac:dyDescent="0.35">
      <c r="A38" s="20"/>
      <c r="B38" s="46"/>
      <c r="C38" s="29"/>
      <c r="D38" s="29"/>
    </row>
    <row r="39" spans="1:4" ht="12.75" hidden="1" x14ac:dyDescent="0.35">
      <c r="A39" s="20" t="s">
        <v>75</v>
      </c>
      <c r="B39" s="46"/>
      <c r="C39" s="29"/>
      <c r="D39" s="29"/>
    </row>
    <row r="40" spans="1:4" ht="12.75" hidden="1" x14ac:dyDescent="0.35">
      <c r="A40" s="20"/>
      <c r="B40" s="46"/>
      <c r="C40" s="29"/>
      <c r="D40" s="29"/>
    </row>
    <row r="41" spans="1:4" ht="12.75" hidden="1" x14ac:dyDescent="0.35">
      <c r="A41" s="20" t="s">
        <v>75</v>
      </c>
      <c r="B41" s="46"/>
      <c r="C41" s="29"/>
      <c r="D41" s="29"/>
    </row>
    <row r="42" spans="1:4" ht="12.75" hidden="1" x14ac:dyDescent="0.35">
      <c r="A42" s="20"/>
      <c r="B42" s="46"/>
      <c r="C42" s="29"/>
      <c r="D42" s="29"/>
    </row>
    <row r="43" spans="1:4" ht="12.75" hidden="1" x14ac:dyDescent="0.35">
      <c r="A43" s="20"/>
      <c r="B43" s="46"/>
      <c r="C43" s="29"/>
      <c r="D43" s="29"/>
    </row>
    <row r="44" spans="1:4" ht="12.75" x14ac:dyDescent="0.35">
      <c r="A44" s="9" t="s">
        <v>145</v>
      </c>
      <c r="C44" s="4" t="s">
        <v>3</v>
      </c>
      <c r="D44" s="29"/>
    </row>
    <row r="45" spans="1:4" ht="12.75" hidden="1" x14ac:dyDescent="0.35">
      <c r="A45" s="20"/>
      <c r="B45" s="46"/>
      <c r="C45" s="29"/>
      <c r="D45" s="29"/>
    </row>
    <row r="46" spans="1:4" ht="12.75" hidden="1" x14ac:dyDescent="0.35">
      <c r="A46" s="20"/>
      <c r="B46" s="46"/>
      <c r="C46" s="29"/>
      <c r="D46" s="29"/>
    </row>
    <row r="47" spans="1:4" ht="12.75" hidden="1" x14ac:dyDescent="0.35">
      <c r="A47" s="20"/>
      <c r="B47" s="46"/>
      <c r="C47" s="29"/>
      <c r="D47" s="29"/>
    </row>
    <row r="48" spans="1:4" ht="12.75" x14ac:dyDescent="0.35">
      <c r="A48" s="31" t="s">
        <v>12</v>
      </c>
      <c r="C48" s="4" t="s">
        <v>4</v>
      </c>
      <c r="D48" s="29"/>
    </row>
    <row r="49" spans="1:4" ht="12.75" hidden="1" x14ac:dyDescent="0.35">
      <c r="A49" s="20"/>
      <c r="B49" s="46"/>
      <c r="C49" s="29"/>
      <c r="D49" s="29"/>
    </row>
    <row r="50" spans="1:4" ht="12.75" hidden="1" x14ac:dyDescent="0.35">
      <c r="A50" s="20" t="s">
        <v>75</v>
      </c>
      <c r="B50" s="46"/>
      <c r="C50" s="29"/>
      <c r="D50" s="29"/>
    </row>
    <row r="51" spans="1:4" ht="12.75" hidden="1" x14ac:dyDescent="0.35">
      <c r="A51" s="20"/>
      <c r="B51" s="46"/>
      <c r="C51" s="29"/>
      <c r="D51" s="29"/>
    </row>
    <row r="52" spans="1:4" ht="12.75" x14ac:dyDescent="0.35">
      <c r="A52" s="32" t="s">
        <v>146</v>
      </c>
      <c r="C52" s="6" t="s">
        <v>5</v>
      </c>
      <c r="D52" s="29"/>
    </row>
    <row r="53" spans="1:4" ht="12.75" hidden="1" x14ac:dyDescent="0.35">
      <c r="A53" s="20"/>
      <c r="B53" s="46"/>
      <c r="C53" s="29"/>
      <c r="D53" s="29"/>
    </row>
    <row r="54" spans="1:4" ht="12.75" x14ac:dyDescent="0.35">
      <c r="A54" s="31" t="s">
        <v>12</v>
      </c>
      <c r="C54" s="6" t="s">
        <v>7</v>
      </c>
      <c r="D54" s="29"/>
    </row>
    <row r="55" spans="1:4" ht="12.75" hidden="1" x14ac:dyDescent="0.35">
      <c r="A55" s="20"/>
      <c r="B55" s="46"/>
      <c r="C55" s="29"/>
      <c r="D55" s="29"/>
    </row>
    <row r="56" spans="1:4" ht="12.75" hidden="1" x14ac:dyDescent="0.35">
      <c r="A56" s="20"/>
      <c r="B56" s="46"/>
      <c r="C56" s="29"/>
      <c r="D56" s="29"/>
    </row>
    <row r="57" spans="1:4" ht="12.75" x14ac:dyDescent="0.35">
      <c r="A57" s="31" t="s">
        <v>12</v>
      </c>
      <c r="C57" s="6" t="s">
        <v>8</v>
      </c>
      <c r="D57" s="29"/>
    </row>
    <row r="58" spans="1:4" ht="12.75" hidden="1" x14ac:dyDescent="0.35">
      <c r="A58" s="20"/>
      <c r="B58" s="46"/>
      <c r="C58" s="29"/>
      <c r="D58" s="29"/>
    </row>
    <row r="59" spans="1:4" ht="12.75" hidden="1" x14ac:dyDescent="0.35">
      <c r="A59" s="20" t="s">
        <v>75</v>
      </c>
      <c r="B59" s="46"/>
      <c r="C59" s="29"/>
      <c r="D59" s="29"/>
    </row>
    <row r="60" spans="1:4" ht="12.75" hidden="1" x14ac:dyDescent="0.35">
      <c r="A60" s="20"/>
      <c r="B60" s="46"/>
      <c r="C60" s="29"/>
      <c r="D60" s="29"/>
    </row>
    <row r="61" spans="1:4" ht="12.75" hidden="1" x14ac:dyDescent="0.35">
      <c r="A61" s="20" t="s">
        <v>75</v>
      </c>
      <c r="B61" s="46"/>
      <c r="C61" s="29"/>
      <c r="D61" s="29"/>
    </row>
    <row r="62" spans="1:4" ht="12.75" hidden="1" x14ac:dyDescent="0.35">
      <c r="A62" s="20"/>
      <c r="B62" s="46"/>
      <c r="C62" s="29"/>
      <c r="D62" s="29"/>
    </row>
    <row r="63" spans="1:4" ht="12.75" hidden="1" x14ac:dyDescent="0.35">
      <c r="A63" s="20"/>
      <c r="B63" s="46"/>
      <c r="C63" s="29"/>
      <c r="D63" s="29"/>
    </row>
    <row r="64" spans="1:4" ht="12.75" hidden="1" x14ac:dyDescent="0.35">
      <c r="A64" s="20" t="s">
        <v>75</v>
      </c>
      <c r="B64" s="46"/>
      <c r="C64" s="29"/>
      <c r="D64" s="29"/>
    </row>
    <row r="65" spans="1:4" ht="12.75" hidden="1" x14ac:dyDescent="0.35">
      <c r="A65" s="20"/>
      <c r="B65" s="46"/>
      <c r="C65" s="29"/>
      <c r="D65" s="29"/>
    </row>
    <row r="66" spans="1:4" ht="12.75" hidden="1" x14ac:dyDescent="0.35">
      <c r="A66" s="20"/>
      <c r="B66" s="46"/>
      <c r="C66" s="29"/>
      <c r="D66" s="29"/>
    </row>
    <row r="67" spans="1:4" ht="12.75" hidden="1" x14ac:dyDescent="0.35">
      <c r="A67" s="20" t="s">
        <v>75</v>
      </c>
      <c r="B67" s="46"/>
      <c r="D67" s="29"/>
    </row>
    <row r="68" spans="1:4" ht="12.75" hidden="1" x14ac:dyDescent="0.35">
      <c r="A68" s="20"/>
      <c r="B68" s="46"/>
      <c r="D68" s="29"/>
    </row>
    <row r="69" spans="1:4" ht="12.75" hidden="1" x14ac:dyDescent="0.35">
      <c r="A69" s="20"/>
      <c r="B69" s="46"/>
      <c r="D69" s="29"/>
    </row>
    <row r="70" spans="1:4" ht="12.75" hidden="1" x14ac:dyDescent="0.35">
      <c r="A70" s="20" t="s">
        <v>75</v>
      </c>
      <c r="B70" s="46"/>
      <c r="D70" s="29"/>
    </row>
    <row r="71" spans="1:4" ht="12.75" hidden="1" x14ac:dyDescent="0.35">
      <c r="A71" s="20"/>
      <c r="B71" s="46"/>
      <c r="D71" s="29"/>
    </row>
    <row r="72" spans="1:4" ht="12.75" hidden="1" x14ac:dyDescent="0.35">
      <c r="A72" s="20"/>
      <c r="B72" s="46"/>
      <c r="D72" s="29"/>
    </row>
    <row r="73" spans="1:4" ht="12.75" hidden="1" x14ac:dyDescent="0.35">
      <c r="A73" s="20" t="s">
        <v>75</v>
      </c>
      <c r="B73" s="46"/>
      <c r="D73" s="29"/>
    </row>
    <row r="74" spans="1:4" ht="12.75" hidden="1" x14ac:dyDescent="0.35">
      <c r="A74" s="20"/>
      <c r="B74" s="46"/>
      <c r="D74" s="29"/>
    </row>
    <row r="75" spans="1:4" ht="12.75" hidden="1" x14ac:dyDescent="0.35">
      <c r="A75" s="20" t="s">
        <v>75</v>
      </c>
      <c r="B75" s="46"/>
      <c r="D75" s="29"/>
    </row>
    <row r="76" spans="1:4" ht="12.75" hidden="1" x14ac:dyDescent="0.35">
      <c r="A76" s="20"/>
      <c r="B76" s="46"/>
      <c r="D76" s="29"/>
    </row>
    <row r="77" spans="1:4" ht="12.75" hidden="1" x14ac:dyDescent="0.35">
      <c r="A77" s="20"/>
      <c r="B77" s="46"/>
      <c r="D77" s="29"/>
    </row>
    <row r="78" spans="1:4" ht="12.75" hidden="1" x14ac:dyDescent="0.35">
      <c r="A78" s="20" t="s">
        <v>75</v>
      </c>
      <c r="B78" s="46"/>
      <c r="D78" s="29"/>
    </row>
    <row r="79" spans="1:4" ht="12.75" hidden="1" x14ac:dyDescent="0.35">
      <c r="A79" s="20"/>
      <c r="B79" s="46"/>
      <c r="D79" s="29"/>
    </row>
    <row r="80" spans="1:4" ht="12.75" hidden="1" x14ac:dyDescent="0.35">
      <c r="A80" s="20"/>
      <c r="B80" s="46"/>
      <c r="D80" s="29"/>
    </row>
    <row r="81" spans="1:4" ht="12.75" hidden="1" x14ac:dyDescent="0.35">
      <c r="A81" s="20" t="s">
        <v>75</v>
      </c>
      <c r="B81" s="46"/>
      <c r="D81" s="29"/>
    </row>
    <row r="82" spans="1:4" ht="12.75" hidden="1" x14ac:dyDescent="0.35">
      <c r="A82" s="20"/>
      <c r="B82" s="46"/>
      <c r="D82" s="29"/>
    </row>
    <row r="83" spans="1:4" ht="12.75" hidden="1" x14ac:dyDescent="0.35">
      <c r="A83" s="20" t="s">
        <v>75</v>
      </c>
      <c r="B83" s="46"/>
      <c r="D83" s="29"/>
    </row>
    <row r="84" spans="1:4" ht="12.75" hidden="1" x14ac:dyDescent="0.35">
      <c r="A84" s="20"/>
      <c r="B84" s="46"/>
      <c r="D84" s="29"/>
    </row>
    <row r="85" spans="1:4" ht="12.75" x14ac:dyDescent="0.35">
      <c r="A85" s="31" t="s">
        <v>147</v>
      </c>
      <c r="C85" s="6"/>
      <c r="D85" s="29"/>
    </row>
    <row r="86" spans="1:4" ht="12.75" hidden="1" x14ac:dyDescent="0.35">
      <c r="A86" s="20"/>
      <c r="B86" s="46"/>
      <c r="D86" s="29"/>
    </row>
    <row r="87" spans="1:4" ht="12.75" x14ac:dyDescent="0.35">
      <c r="A87" s="33" t="s">
        <v>148</v>
      </c>
      <c r="C87" s="10" t="s">
        <v>12</v>
      </c>
      <c r="D87" s="29"/>
    </row>
    <row r="88" spans="1:4" ht="12.75" hidden="1" x14ac:dyDescent="0.35">
      <c r="A88" s="20"/>
      <c r="B88" s="46"/>
      <c r="D88" s="29"/>
    </row>
    <row r="89" spans="1:4" ht="12.75" x14ac:dyDescent="0.35">
      <c r="A89" s="31" t="s">
        <v>12</v>
      </c>
      <c r="C89" s="4" t="s">
        <v>14</v>
      </c>
      <c r="D89" s="29"/>
    </row>
    <row r="90" spans="1:4" ht="12.75" hidden="1" x14ac:dyDescent="0.35">
      <c r="A90" s="20"/>
      <c r="B90" s="46"/>
      <c r="D90" s="29"/>
    </row>
    <row r="91" spans="1:4" ht="12.75" x14ac:dyDescent="0.35">
      <c r="A91" s="31" t="s">
        <v>149</v>
      </c>
      <c r="C91" s="4" t="s">
        <v>15</v>
      </c>
      <c r="D91" s="29"/>
    </row>
    <row r="92" spans="1:4" ht="12.75" hidden="1" x14ac:dyDescent="0.35">
      <c r="A92" s="20"/>
      <c r="B92" s="46"/>
      <c r="D92" s="29"/>
    </row>
    <row r="93" spans="1:4" ht="12.75" hidden="1" x14ac:dyDescent="0.35">
      <c r="A93" s="20" t="s">
        <v>75</v>
      </c>
      <c r="B93" s="46"/>
      <c r="D93" s="29"/>
    </row>
    <row r="94" spans="1:4" ht="12.75" hidden="1" x14ac:dyDescent="0.35">
      <c r="D94" s="29"/>
    </row>
    <row r="95" spans="1:4" ht="12.75" hidden="1" x14ac:dyDescent="0.35">
      <c r="A95" s="20"/>
      <c r="B95" s="46"/>
      <c r="D95" s="29"/>
    </row>
    <row r="96" spans="1:4" ht="12.75" hidden="1" x14ac:dyDescent="0.35">
      <c r="A96" s="6" t="s">
        <v>75</v>
      </c>
      <c r="B96" s="51"/>
      <c r="D96" s="29"/>
    </row>
    <row r="97" spans="1:4" ht="12.75" hidden="1" x14ac:dyDescent="0.35">
      <c r="A97" s="6"/>
      <c r="B97" s="51"/>
      <c r="D97" s="29"/>
    </row>
    <row r="98" spans="1:4" ht="12.75" hidden="1" x14ac:dyDescent="0.35">
      <c r="A98" s="6" t="s">
        <v>75</v>
      </c>
      <c r="B98" s="51"/>
      <c r="D98" s="29"/>
    </row>
    <row r="99" spans="1:4" ht="12.75" hidden="1" x14ac:dyDescent="0.35">
      <c r="A99" s="6"/>
      <c r="B99" s="51"/>
      <c r="D99" s="29"/>
    </row>
    <row r="100" spans="1:4" ht="12.75" hidden="1" x14ac:dyDescent="0.35">
      <c r="A100" s="6" t="s">
        <v>75</v>
      </c>
      <c r="B100" s="51"/>
      <c r="D100" s="29"/>
    </row>
    <row r="101" spans="1:4" ht="12.75" hidden="1" x14ac:dyDescent="0.35">
      <c r="A101" s="6"/>
      <c r="B101" s="51"/>
      <c r="D101" s="29"/>
    </row>
    <row r="102" spans="1:4" ht="12.75" hidden="1" x14ac:dyDescent="0.35">
      <c r="A102" s="6" t="s">
        <v>75</v>
      </c>
      <c r="B102" s="51"/>
      <c r="D102" s="29"/>
    </row>
    <row r="103" spans="1:4" ht="12.75" hidden="1" x14ac:dyDescent="0.35">
      <c r="A103" s="20"/>
      <c r="B103" s="46"/>
      <c r="D103" s="29"/>
    </row>
    <row r="104" spans="1:4" ht="12.75" hidden="1" x14ac:dyDescent="0.35">
      <c r="A104" s="6" t="s">
        <v>75</v>
      </c>
      <c r="B104" s="51"/>
      <c r="D104" s="29"/>
    </row>
    <row r="105" spans="1:4" ht="12.75" hidden="1" x14ac:dyDescent="0.35">
      <c r="A105" s="20"/>
      <c r="B105" s="46"/>
      <c r="D105" s="29"/>
    </row>
    <row r="106" spans="1:4" ht="12.75" hidden="1" x14ac:dyDescent="0.35">
      <c r="A106" s="6" t="s">
        <v>75</v>
      </c>
      <c r="B106" s="51"/>
      <c r="D106" s="29"/>
    </row>
    <row r="107" spans="1:4" ht="12.75" hidden="1" x14ac:dyDescent="0.35">
      <c r="A107" s="20"/>
      <c r="B107" s="46"/>
      <c r="D107" s="29"/>
    </row>
    <row r="108" spans="1:4" ht="12.75" hidden="1" x14ac:dyDescent="0.35">
      <c r="A108" s="6" t="s">
        <v>75</v>
      </c>
      <c r="B108" s="51"/>
      <c r="D108" s="29"/>
    </row>
    <row r="109" spans="1:4" ht="12.75" hidden="1" x14ac:dyDescent="0.35">
      <c r="A109" s="20"/>
      <c r="B109" s="46"/>
      <c r="D109" s="29"/>
    </row>
    <row r="110" spans="1:4" ht="12.75" hidden="1" x14ac:dyDescent="0.35">
      <c r="A110" s="6" t="s">
        <v>75</v>
      </c>
      <c r="B110" s="51"/>
      <c r="D110" s="29"/>
    </row>
    <row r="111" spans="1:4" ht="12.75" hidden="1" x14ac:dyDescent="0.35">
      <c r="A111" s="6"/>
      <c r="B111" s="51"/>
      <c r="D111" s="29"/>
    </row>
    <row r="112" spans="1:4" ht="12.75" hidden="1" x14ac:dyDescent="0.35">
      <c r="A112" s="6" t="s">
        <v>75</v>
      </c>
      <c r="B112" s="51"/>
      <c r="D112" s="29"/>
    </row>
    <row r="113" spans="1:4" ht="12.75" hidden="1" x14ac:dyDescent="0.35">
      <c r="A113" s="6"/>
      <c r="B113" s="51"/>
      <c r="D113" s="29"/>
    </row>
    <row r="114" spans="1:4" ht="12.75" hidden="1" x14ac:dyDescent="0.35">
      <c r="A114" s="6" t="s">
        <v>75</v>
      </c>
      <c r="B114" s="51"/>
      <c r="D114" s="29"/>
    </row>
    <row r="115" spans="1:4" ht="12.75" hidden="1" x14ac:dyDescent="0.35">
      <c r="A115" s="6"/>
      <c r="B115" s="51"/>
      <c r="D115" s="29"/>
    </row>
    <row r="116" spans="1:4" ht="12.75" hidden="1" x14ac:dyDescent="0.35">
      <c r="A116" s="6" t="s">
        <v>75</v>
      </c>
      <c r="B116" s="51"/>
      <c r="D116" s="29"/>
    </row>
    <row r="117" spans="1:4" ht="12.75" hidden="1" x14ac:dyDescent="0.35">
      <c r="A117" s="6"/>
      <c r="B117" s="51"/>
      <c r="D117" s="29"/>
    </row>
    <row r="118" spans="1:4" ht="12.75" hidden="1" x14ac:dyDescent="0.35">
      <c r="A118" s="6" t="s">
        <v>75</v>
      </c>
      <c r="B118" s="51"/>
      <c r="D118" s="29"/>
    </row>
    <row r="119" spans="1:4" ht="12.75" hidden="1" x14ac:dyDescent="0.35">
      <c r="A119" s="20"/>
      <c r="B119" s="46"/>
      <c r="D119" s="29"/>
    </row>
    <row r="120" spans="1:4" ht="12.75" hidden="1" x14ac:dyDescent="0.35">
      <c r="A120" s="20"/>
      <c r="B120" s="46"/>
      <c r="D120" s="29"/>
    </row>
    <row r="121" spans="1:4" ht="12.75" hidden="1" x14ac:dyDescent="0.35">
      <c r="A121" s="6" t="s">
        <v>75</v>
      </c>
      <c r="B121" s="51"/>
      <c r="D121" s="29"/>
    </row>
    <row r="122" spans="1:4" ht="12.75" hidden="1" x14ac:dyDescent="0.35">
      <c r="A122" s="20"/>
      <c r="B122" s="46"/>
      <c r="D122" s="29"/>
    </row>
    <row r="123" spans="1:4" ht="12.75" hidden="1" x14ac:dyDescent="0.35">
      <c r="A123" s="6" t="s">
        <v>75</v>
      </c>
      <c r="B123" s="51"/>
      <c r="D123" s="29"/>
    </row>
    <row r="124" spans="1:4" ht="12.75" hidden="1" x14ac:dyDescent="0.35">
      <c r="A124" s="6"/>
      <c r="B124" s="51"/>
      <c r="D124" s="29"/>
    </row>
    <row r="125" spans="1:4" ht="12.75" x14ac:dyDescent="0.35">
      <c r="A125" s="34" t="s">
        <v>12</v>
      </c>
      <c r="C125" s="4" t="s">
        <v>17</v>
      </c>
      <c r="D125" s="29"/>
    </row>
    <row r="126" spans="1:4" ht="12.75" hidden="1" x14ac:dyDescent="0.35">
      <c r="A126" s="6"/>
      <c r="B126" s="51"/>
      <c r="D126" s="29"/>
    </row>
    <row r="127" spans="1:4" ht="12.75" hidden="1" x14ac:dyDescent="0.35">
      <c r="A127" s="6" t="s">
        <v>75</v>
      </c>
      <c r="B127" s="51"/>
      <c r="D127" s="29"/>
    </row>
    <row r="128" spans="1:4" ht="12.75" hidden="1" x14ac:dyDescent="0.35">
      <c r="A128" s="6"/>
      <c r="B128" s="51"/>
      <c r="D128" s="29"/>
    </row>
    <row r="129" spans="1:4" ht="12.75" hidden="1" x14ac:dyDescent="0.35">
      <c r="A129" s="6" t="s">
        <v>75</v>
      </c>
      <c r="B129" s="51"/>
      <c r="D129" s="29"/>
    </row>
    <row r="130" spans="1:4" ht="12.75" hidden="1" x14ac:dyDescent="0.35">
      <c r="A130" s="6"/>
      <c r="B130" s="51"/>
      <c r="D130" s="29"/>
    </row>
    <row r="131" spans="1:4" ht="12.75" hidden="1" x14ac:dyDescent="0.35">
      <c r="A131" s="6" t="s">
        <v>75</v>
      </c>
      <c r="B131" s="51"/>
      <c r="D131" s="29"/>
    </row>
    <row r="132" spans="1:4" ht="12.75" hidden="1" x14ac:dyDescent="0.35">
      <c r="A132" s="6" t="s">
        <v>75</v>
      </c>
      <c r="B132" s="51"/>
      <c r="D132" s="29"/>
    </row>
    <row r="133" spans="1:4" ht="12.75" hidden="1" x14ac:dyDescent="0.35">
      <c r="A133" s="6"/>
      <c r="B133" s="51"/>
      <c r="D133" s="29"/>
    </row>
    <row r="134" spans="1:4" ht="12.75" hidden="1" x14ac:dyDescent="0.35">
      <c r="A134" s="6" t="s">
        <v>75</v>
      </c>
      <c r="B134" s="51"/>
      <c r="D134" s="29"/>
    </row>
    <row r="135" spans="1:4" ht="12.75" hidden="1" x14ac:dyDescent="0.35">
      <c r="A135" s="6"/>
      <c r="B135" s="51"/>
      <c r="D135" s="29"/>
    </row>
    <row r="136" spans="1:4" ht="12.75" hidden="1" x14ac:dyDescent="0.35">
      <c r="A136" s="6" t="s">
        <v>75</v>
      </c>
      <c r="B136" s="51"/>
      <c r="D136" s="29"/>
    </row>
    <row r="137" spans="1:4" ht="12.75" hidden="1" x14ac:dyDescent="0.35">
      <c r="A137" s="6"/>
      <c r="B137" s="51"/>
      <c r="D137" s="29"/>
    </row>
    <row r="138" spans="1:4" ht="12.75" hidden="1" x14ac:dyDescent="0.35">
      <c r="A138" s="6" t="s">
        <v>75</v>
      </c>
      <c r="B138" s="51"/>
      <c r="D138" s="29"/>
    </row>
    <row r="139" spans="1:4" ht="12.75" hidden="1" x14ac:dyDescent="0.35">
      <c r="A139" s="6"/>
      <c r="B139" s="51"/>
      <c r="D139" s="29"/>
    </row>
    <row r="140" spans="1:4" ht="12.75" hidden="1" x14ac:dyDescent="0.35">
      <c r="A140" s="6" t="s">
        <v>75</v>
      </c>
      <c r="B140" s="51"/>
      <c r="D140" s="29"/>
    </row>
    <row r="141" spans="1:4" ht="12.75" hidden="1" x14ac:dyDescent="0.35">
      <c r="A141" s="6"/>
      <c r="B141" s="51"/>
      <c r="D141" s="29"/>
    </row>
    <row r="142" spans="1:4" ht="12.75" hidden="1" x14ac:dyDescent="0.35">
      <c r="A142" s="6" t="s">
        <v>75</v>
      </c>
      <c r="B142" s="51"/>
      <c r="D142" s="29"/>
    </row>
    <row r="143" spans="1:4" ht="12.75" hidden="1" x14ac:dyDescent="0.35">
      <c r="A143" s="6"/>
      <c r="B143" s="51"/>
      <c r="D143" s="29"/>
    </row>
    <row r="144" spans="1:4" ht="12.75" x14ac:dyDescent="0.35">
      <c r="A144" s="34" t="s">
        <v>150</v>
      </c>
      <c r="C144" s="4" t="s">
        <v>19</v>
      </c>
      <c r="D144" s="29"/>
    </row>
    <row r="145" spans="1:4" ht="12.75" hidden="1" x14ac:dyDescent="0.35">
      <c r="A145" s="6"/>
      <c r="B145" s="51"/>
      <c r="D145" s="29"/>
    </row>
    <row r="146" spans="1:4" ht="12.75" x14ac:dyDescent="0.35">
      <c r="A146" s="33" t="s">
        <v>151</v>
      </c>
      <c r="C146" s="4" t="s">
        <v>21</v>
      </c>
      <c r="D146" s="29"/>
    </row>
    <row r="147" spans="1:4" ht="12.75" hidden="1" x14ac:dyDescent="0.35">
      <c r="A147" s="6"/>
      <c r="B147" s="51"/>
      <c r="D147" s="29"/>
    </row>
    <row r="148" spans="1:4" ht="12.75" hidden="1" x14ac:dyDescent="0.35">
      <c r="A148" s="6" t="s">
        <v>75</v>
      </c>
      <c r="B148" s="51"/>
      <c r="D148" s="29"/>
    </row>
    <row r="149" spans="1:4" ht="12.75" hidden="1" x14ac:dyDescent="0.35">
      <c r="A149" s="6"/>
      <c r="B149" s="51"/>
      <c r="D149" s="29"/>
    </row>
    <row r="150" spans="1:4" ht="12.75" hidden="1" x14ac:dyDescent="0.35">
      <c r="A150" s="6" t="s">
        <v>75</v>
      </c>
      <c r="B150" s="51"/>
      <c r="D150" s="29"/>
    </row>
    <row r="151" spans="1:4" ht="12.75" hidden="1" x14ac:dyDescent="0.35">
      <c r="A151" s="6"/>
      <c r="B151" s="51"/>
      <c r="D151" s="29"/>
    </row>
    <row r="152" spans="1:4" ht="12.75" x14ac:dyDescent="0.35">
      <c r="A152" s="35" t="s">
        <v>152</v>
      </c>
      <c r="C152" s="4" t="s">
        <v>23</v>
      </c>
      <c r="D152" s="29"/>
    </row>
    <row r="153" spans="1:4" ht="12.75" hidden="1" x14ac:dyDescent="0.35">
      <c r="A153" s="6"/>
      <c r="B153" s="51"/>
      <c r="D153" s="29"/>
    </row>
    <row r="154" spans="1:4" ht="12.75" hidden="1" x14ac:dyDescent="0.35">
      <c r="A154" s="6" t="s">
        <v>75</v>
      </c>
      <c r="B154" s="51"/>
      <c r="D154" s="29"/>
    </row>
    <row r="155" spans="1:4" ht="12.75" hidden="1" x14ac:dyDescent="0.35">
      <c r="A155" s="6"/>
      <c r="B155" s="51"/>
      <c r="D155" s="29"/>
    </row>
    <row r="156" spans="1:4" ht="12.75" x14ac:dyDescent="0.35">
      <c r="A156" s="9" t="s">
        <v>153</v>
      </c>
      <c r="C156" s="4" t="s">
        <v>25</v>
      </c>
      <c r="D156" s="29"/>
    </row>
    <row r="157" spans="1:4" ht="12.75" hidden="1" x14ac:dyDescent="0.35">
      <c r="A157" s="6"/>
      <c r="B157" s="51"/>
      <c r="D157" s="29"/>
    </row>
    <row r="158" spans="1:4" ht="12.75" x14ac:dyDescent="0.35">
      <c r="A158" s="31" t="s">
        <v>12</v>
      </c>
      <c r="C158" s="4" t="s">
        <v>27</v>
      </c>
      <c r="D158" s="29"/>
    </row>
    <row r="159" spans="1:4" ht="12.75" hidden="1" x14ac:dyDescent="0.35">
      <c r="A159" s="6"/>
      <c r="B159" s="51"/>
      <c r="D159" s="29"/>
    </row>
    <row r="160" spans="1:4" ht="12.75" hidden="1" x14ac:dyDescent="0.35">
      <c r="A160" s="6" t="s">
        <v>75</v>
      </c>
      <c r="B160" s="51"/>
      <c r="D160" s="29"/>
    </row>
    <row r="161" spans="1:4" ht="12.75" hidden="1" x14ac:dyDescent="0.35">
      <c r="A161" s="6"/>
      <c r="B161" s="51"/>
      <c r="D161" s="29"/>
    </row>
    <row r="162" spans="1:4" ht="12.75" x14ac:dyDescent="0.35">
      <c r="A162" s="36" t="s">
        <v>154</v>
      </c>
      <c r="C162" s="8" t="s">
        <v>145</v>
      </c>
      <c r="D162" s="29"/>
    </row>
    <row r="163" spans="1:4" ht="12.75" hidden="1" x14ac:dyDescent="0.35">
      <c r="A163" s="6"/>
      <c r="B163" s="51"/>
      <c r="D163" s="29"/>
    </row>
    <row r="164" spans="1:4" ht="12.75" hidden="1" x14ac:dyDescent="0.35">
      <c r="A164" s="6" t="s">
        <v>75</v>
      </c>
      <c r="B164" s="51"/>
      <c r="D164" s="29"/>
    </row>
    <row r="165" spans="1:4" ht="12.75" hidden="1" x14ac:dyDescent="0.35">
      <c r="A165" s="6"/>
      <c r="B165" s="51"/>
      <c r="D165" s="29"/>
    </row>
    <row r="166" spans="1:4" ht="12.75" x14ac:dyDescent="0.35">
      <c r="A166" s="37" t="s">
        <v>155</v>
      </c>
      <c r="C166" s="38" t="s">
        <v>146</v>
      </c>
      <c r="D166" s="29"/>
    </row>
    <row r="167" spans="1:4" ht="12.75" hidden="1" x14ac:dyDescent="0.35">
      <c r="A167" s="6"/>
      <c r="B167" s="51"/>
      <c r="D167" s="29"/>
    </row>
    <row r="168" spans="1:4" ht="12.75" hidden="1" x14ac:dyDescent="0.35">
      <c r="A168" s="8" t="s">
        <v>75</v>
      </c>
      <c r="B168" s="38"/>
      <c r="D168" s="29"/>
    </row>
    <row r="169" spans="1:4" ht="12.75" hidden="1" x14ac:dyDescent="0.35">
      <c r="A169" s="6"/>
      <c r="B169" s="51"/>
      <c r="D169" s="29"/>
    </row>
    <row r="170" spans="1:4" ht="12.75" hidden="1" x14ac:dyDescent="0.35">
      <c r="A170" s="8" t="s">
        <v>75</v>
      </c>
      <c r="B170" s="38"/>
      <c r="D170" s="29"/>
    </row>
    <row r="171" spans="1:4" ht="12.75" hidden="1" x14ac:dyDescent="0.35">
      <c r="A171" s="6"/>
      <c r="B171" s="51"/>
      <c r="D171" s="29"/>
    </row>
    <row r="172" spans="1:4" ht="12.75" x14ac:dyDescent="0.35">
      <c r="A172" s="37" t="s">
        <v>155</v>
      </c>
      <c r="C172" s="8" t="s">
        <v>154</v>
      </c>
      <c r="D172" s="29"/>
    </row>
    <row r="173" spans="1:4" ht="12.75" hidden="1" x14ac:dyDescent="0.35">
      <c r="A173" s="6"/>
      <c r="B173" s="51"/>
      <c r="D173" s="29"/>
    </row>
    <row r="174" spans="1:4" ht="12.75" x14ac:dyDescent="0.35">
      <c r="A174" s="37" t="s">
        <v>155</v>
      </c>
      <c r="C174" s="13" t="s">
        <v>147</v>
      </c>
      <c r="D174" s="29"/>
    </row>
    <row r="175" spans="1:4" ht="12.75" hidden="1" x14ac:dyDescent="0.35">
      <c r="A175" s="6"/>
      <c r="B175" s="51"/>
      <c r="D175" s="29"/>
    </row>
    <row r="176" spans="1:4" ht="12.75" hidden="1" x14ac:dyDescent="0.35">
      <c r="A176" s="6" t="s">
        <v>75</v>
      </c>
      <c r="B176" s="51"/>
      <c r="D176" s="29"/>
    </row>
    <row r="177" spans="1:4" ht="12.75" hidden="1" x14ac:dyDescent="0.35">
      <c r="A177" s="6"/>
      <c r="B177" s="51"/>
      <c r="D177" s="29"/>
    </row>
    <row r="178" spans="1:4" ht="25.5" x14ac:dyDescent="0.35">
      <c r="A178" s="39" t="s">
        <v>156</v>
      </c>
      <c r="C178" s="13" t="s">
        <v>157</v>
      </c>
      <c r="D178" s="29"/>
    </row>
    <row r="179" spans="1:4" ht="12.75" hidden="1" x14ac:dyDescent="0.35">
      <c r="A179" s="6"/>
      <c r="B179" s="51"/>
      <c r="D179" s="29"/>
    </row>
    <row r="180" spans="1:4" ht="12.75" hidden="1" x14ac:dyDescent="0.35">
      <c r="A180" s="6" t="s">
        <v>75</v>
      </c>
      <c r="B180" s="51"/>
      <c r="D180" s="29"/>
    </row>
    <row r="181" spans="1:4" ht="12.75" hidden="1" x14ac:dyDescent="0.35">
      <c r="A181" s="6"/>
      <c r="B181" s="51"/>
      <c r="D181" s="29"/>
    </row>
    <row r="182" spans="1:4" ht="12.75" hidden="1" x14ac:dyDescent="0.35">
      <c r="A182" s="6" t="s">
        <v>75</v>
      </c>
      <c r="B182" s="51"/>
      <c r="D182" s="29"/>
    </row>
    <row r="183" spans="1:4" ht="12.75" hidden="1" x14ac:dyDescent="0.35">
      <c r="A183" s="6"/>
      <c r="B183" s="51"/>
      <c r="D183" s="29"/>
    </row>
    <row r="184" spans="1:4" ht="12.75" hidden="1" x14ac:dyDescent="0.35">
      <c r="A184" s="6"/>
      <c r="B184" s="51"/>
      <c r="D184" s="29"/>
    </row>
    <row r="185" spans="1:4" ht="12.75" hidden="1" x14ac:dyDescent="0.35">
      <c r="A185" s="6" t="s">
        <v>75</v>
      </c>
      <c r="B185" s="51"/>
      <c r="D185" s="29"/>
    </row>
    <row r="186" spans="1:4" ht="12.75" hidden="1" x14ac:dyDescent="0.35">
      <c r="A186" s="6"/>
      <c r="B186" s="51"/>
      <c r="D186" s="29"/>
    </row>
    <row r="187" spans="1:4" ht="25.5" x14ac:dyDescent="0.35">
      <c r="A187" s="35" t="s">
        <v>157</v>
      </c>
      <c r="C187" s="40" t="s">
        <v>156</v>
      </c>
      <c r="D187" s="29"/>
    </row>
    <row r="188" spans="1:4" ht="12.75" hidden="1" x14ac:dyDescent="0.35">
      <c r="A188" s="6"/>
      <c r="B188" s="51"/>
      <c r="D188" s="29"/>
    </row>
    <row r="189" spans="1:4" ht="12.75" hidden="1" x14ac:dyDescent="0.35">
      <c r="A189" s="6" t="s">
        <v>75</v>
      </c>
      <c r="B189" s="51"/>
      <c r="D189" s="29"/>
    </row>
    <row r="190" spans="1:4" ht="12.75" hidden="1" x14ac:dyDescent="0.35">
      <c r="A190" s="6"/>
      <c r="B190" s="51"/>
      <c r="D190" s="29"/>
    </row>
    <row r="191" spans="1:4" ht="12.75" hidden="1" x14ac:dyDescent="0.35">
      <c r="A191" s="6" t="s">
        <v>75</v>
      </c>
      <c r="B191" s="51"/>
      <c r="D191" s="29"/>
    </row>
    <row r="192" spans="1:4" ht="12.75" hidden="1" x14ac:dyDescent="0.35">
      <c r="A192" s="6"/>
      <c r="B192" s="51"/>
      <c r="D192" s="29"/>
    </row>
    <row r="193" spans="1:4" ht="12.75" x14ac:dyDescent="0.35">
      <c r="A193" s="41" t="s">
        <v>158</v>
      </c>
      <c r="C193" s="13" t="s">
        <v>149</v>
      </c>
      <c r="D193" s="29"/>
    </row>
    <row r="194" spans="1:4" ht="12.75" hidden="1" x14ac:dyDescent="0.35">
      <c r="A194" s="6"/>
      <c r="B194" s="51"/>
      <c r="D194" s="29"/>
    </row>
    <row r="195" spans="1:4" ht="12.75" hidden="1" x14ac:dyDescent="0.35">
      <c r="A195" s="6" t="s">
        <v>75</v>
      </c>
      <c r="B195" s="51"/>
      <c r="D195" s="29"/>
    </row>
    <row r="196" spans="1:4" ht="12.75" hidden="1" x14ac:dyDescent="0.35">
      <c r="A196" s="6"/>
      <c r="B196" s="51"/>
      <c r="D196" s="29"/>
    </row>
    <row r="197" spans="1:4" ht="12.75" hidden="1" x14ac:dyDescent="0.35">
      <c r="A197" s="6" t="s">
        <v>75</v>
      </c>
      <c r="B197" s="51"/>
      <c r="D197" s="29"/>
    </row>
    <row r="198" spans="1:4" ht="12.75" hidden="1" x14ac:dyDescent="0.35">
      <c r="A198" s="6"/>
      <c r="B198" s="51"/>
      <c r="D198" s="29"/>
    </row>
    <row r="199" spans="1:4" ht="12.75" hidden="1" x14ac:dyDescent="0.35">
      <c r="A199" s="6" t="s">
        <v>75</v>
      </c>
      <c r="B199" s="51"/>
      <c r="D199" s="29"/>
    </row>
    <row r="200" spans="1:4" ht="12.75" hidden="1" x14ac:dyDescent="0.35">
      <c r="A200" s="6"/>
      <c r="B200" s="51"/>
      <c r="D200" s="29"/>
    </row>
    <row r="201" spans="1:4" ht="12.75" hidden="1" x14ac:dyDescent="0.35">
      <c r="A201" s="6"/>
      <c r="B201" s="51"/>
      <c r="D201" s="29"/>
    </row>
    <row r="202" spans="1:4" ht="12.75" hidden="1" x14ac:dyDescent="0.35">
      <c r="A202" s="6"/>
      <c r="B202" s="51"/>
      <c r="D202" s="29"/>
    </row>
    <row r="203" spans="1:4" ht="12.75" hidden="1" x14ac:dyDescent="0.35">
      <c r="A203" s="6"/>
      <c r="B203" s="51"/>
      <c r="D203" s="29"/>
    </row>
    <row r="204" spans="1:4" ht="12.75" hidden="1" x14ac:dyDescent="0.35">
      <c r="D204" s="29"/>
    </row>
    <row r="205" spans="1:4" ht="12.75" hidden="1" x14ac:dyDescent="0.35">
      <c r="D205" s="29"/>
    </row>
    <row r="206" spans="1:4" ht="12.75" hidden="1" x14ac:dyDescent="0.35">
      <c r="D206" s="29"/>
    </row>
    <row r="207" spans="1:4" ht="12.75" hidden="1" x14ac:dyDescent="0.35">
      <c r="D207" s="29"/>
    </row>
    <row r="208" spans="1:4" ht="12.75" hidden="1" x14ac:dyDescent="0.35">
      <c r="D208" s="29"/>
    </row>
    <row r="209" spans="4:4" ht="12.75" hidden="1" x14ac:dyDescent="0.35">
      <c r="D209" s="29"/>
    </row>
    <row r="210" spans="4:4" ht="12.75" hidden="1" x14ac:dyDescent="0.35">
      <c r="D210" s="29"/>
    </row>
    <row r="211" spans="4:4" ht="12.75" hidden="1" x14ac:dyDescent="0.35">
      <c r="D211" s="29"/>
    </row>
    <row r="212" spans="4:4" ht="12.75" hidden="1" x14ac:dyDescent="0.35">
      <c r="D212" s="29"/>
    </row>
    <row r="213" spans="4:4" ht="12.75" hidden="1" x14ac:dyDescent="0.35">
      <c r="D213" s="29"/>
    </row>
    <row r="214" spans="4:4" ht="12.75" hidden="1" x14ac:dyDescent="0.35">
      <c r="D214" s="29"/>
    </row>
    <row r="215" spans="4:4" ht="12.75" hidden="1" x14ac:dyDescent="0.35">
      <c r="D215" s="29"/>
    </row>
    <row r="216" spans="4:4" ht="12.75" hidden="1" x14ac:dyDescent="0.35">
      <c r="D216" s="29"/>
    </row>
    <row r="217" spans="4:4" ht="12.75" hidden="1" x14ac:dyDescent="0.35">
      <c r="D217" s="29"/>
    </row>
    <row r="218" spans="4:4" ht="12.75" hidden="1" x14ac:dyDescent="0.35">
      <c r="D218" s="29"/>
    </row>
    <row r="219" spans="4:4" ht="12.75" hidden="1" x14ac:dyDescent="0.35">
      <c r="D219" s="29"/>
    </row>
    <row r="220" spans="4:4" ht="12.75" hidden="1" x14ac:dyDescent="0.35">
      <c r="D220" s="29"/>
    </row>
    <row r="221" spans="4:4" ht="12.75" hidden="1" x14ac:dyDescent="0.35">
      <c r="D221" s="29"/>
    </row>
    <row r="222" spans="4:4" ht="12.75" hidden="1" x14ac:dyDescent="0.35">
      <c r="D222" s="29"/>
    </row>
    <row r="223" spans="4:4" ht="12.75" hidden="1" x14ac:dyDescent="0.35">
      <c r="D223" s="29"/>
    </row>
    <row r="224" spans="4:4" ht="12.75" hidden="1" x14ac:dyDescent="0.35">
      <c r="D224" s="29"/>
    </row>
    <row r="225" spans="4:4" ht="12.75" hidden="1" x14ac:dyDescent="0.35">
      <c r="D225" s="29"/>
    </row>
    <row r="226" spans="4:4" ht="12.75" hidden="1" x14ac:dyDescent="0.35">
      <c r="D226" s="29"/>
    </row>
    <row r="227" spans="4:4" ht="12.75" hidden="1" x14ac:dyDescent="0.35">
      <c r="D227" s="29"/>
    </row>
    <row r="228" spans="4:4" ht="12.75" hidden="1" x14ac:dyDescent="0.35">
      <c r="D228" s="29"/>
    </row>
    <row r="229" spans="4:4" ht="12.75" hidden="1" x14ac:dyDescent="0.35">
      <c r="D229" s="29"/>
    </row>
    <row r="230" spans="4:4" ht="12.75" hidden="1" x14ac:dyDescent="0.35">
      <c r="D230" s="29"/>
    </row>
    <row r="231" spans="4:4" ht="12.75" hidden="1" x14ac:dyDescent="0.35">
      <c r="D231" s="29"/>
    </row>
    <row r="232" spans="4:4" ht="12.75" hidden="1" x14ac:dyDescent="0.35">
      <c r="D232" s="29"/>
    </row>
    <row r="233" spans="4:4" ht="12.75" hidden="1" x14ac:dyDescent="0.35">
      <c r="D233" s="29"/>
    </row>
    <row r="234" spans="4:4" ht="12.75" hidden="1" x14ac:dyDescent="0.35">
      <c r="D234" s="29"/>
    </row>
    <row r="235" spans="4:4" ht="12.75" hidden="1" x14ac:dyDescent="0.35">
      <c r="D235" s="29"/>
    </row>
    <row r="236" spans="4:4" ht="12.75" hidden="1" x14ac:dyDescent="0.35">
      <c r="D236" s="29"/>
    </row>
    <row r="237" spans="4:4" ht="12.75" hidden="1" x14ac:dyDescent="0.35">
      <c r="D237" s="29"/>
    </row>
    <row r="238" spans="4:4" ht="12.75" hidden="1" x14ac:dyDescent="0.35">
      <c r="D238" s="29"/>
    </row>
    <row r="239" spans="4:4" ht="12.75" hidden="1" x14ac:dyDescent="0.35">
      <c r="D239" s="29"/>
    </row>
    <row r="240" spans="4:4" ht="12.75" hidden="1" x14ac:dyDescent="0.35">
      <c r="D240" s="29"/>
    </row>
    <row r="241" spans="4:4" ht="12.75" hidden="1" x14ac:dyDescent="0.35">
      <c r="D241" s="29"/>
    </row>
    <row r="242" spans="4:4" ht="12.75" hidden="1" x14ac:dyDescent="0.35">
      <c r="D242" s="29"/>
    </row>
    <row r="243" spans="4:4" ht="12.75" hidden="1" x14ac:dyDescent="0.35">
      <c r="D243" s="29"/>
    </row>
    <row r="244" spans="4:4" ht="12.75" hidden="1" x14ac:dyDescent="0.35">
      <c r="D244" s="29"/>
    </row>
    <row r="245" spans="4:4" ht="12.75" hidden="1" x14ac:dyDescent="0.35">
      <c r="D245" s="29"/>
    </row>
    <row r="246" spans="4:4" ht="12.75" hidden="1" x14ac:dyDescent="0.35">
      <c r="D246" s="29"/>
    </row>
    <row r="247" spans="4:4" ht="12.75" hidden="1" x14ac:dyDescent="0.35">
      <c r="D247" s="29"/>
    </row>
    <row r="248" spans="4:4" ht="12.75" hidden="1" x14ac:dyDescent="0.35">
      <c r="D248" s="29"/>
    </row>
    <row r="249" spans="4:4" ht="12.75" hidden="1" x14ac:dyDescent="0.35">
      <c r="D249" s="29"/>
    </row>
    <row r="250" spans="4:4" ht="12.75" hidden="1" x14ac:dyDescent="0.35">
      <c r="D250" s="29"/>
    </row>
    <row r="251" spans="4:4" ht="12.75" hidden="1" x14ac:dyDescent="0.35">
      <c r="D251" s="29"/>
    </row>
    <row r="252" spans="4:4" ht="12.75" hidden="1" x14ac:dyDescent="0.35">
      <c r="D252" s="29"/>
    </row>
    <row r="253" spans="4:4" ht="12.75" hidden="1" x14ac:dyDescent="0.35">
      <c r="D253" s="29"/>
    </row>
    <row r="254" spans="4:4" ht="12.75" hidden="1" x14ac:dyDescent="0.35">
      <c r="D254" s="29"/>
    </row>
    <row r="255" spans="4:4" ht="12.75" hidden="1" x14ac:dyDescent="0.35">
      <c r="D255" s="29"/>
    </row>
    <row r="256" spans="4:4" ht="12.75" hidden="1" x14ac:dyDescent="0.35">
      <c r="D256" s="29"/>
    </row>
    <row r="257" spans="4:4" ht="12.75" hidden="1" x14ac:dyDescent="0.35">
      <c r="D257" s="29"/>
    </row>
    <row r="258" spans="4:4" ht="12.75" hidden="1" x14ac:dyDescent="0.35">
      <c r="D258" s="29"/>
    </row>
    <row r="259" spans="4:4" ht="12.75" hidden="1" x14ac:dyDescent="0.35">
      <c r="D259" s="29"/>
    </row>
    <row r="260" spans="4:4" ht="12.75" hidden="1" x14ac:dyDescent="0.35">
      <c r="D260" s="29"/>
    </row>
    <row r="261" spans="4:4" ht="12.75" hidden="1" x14ac:dyDescent="0.35">
      <c r="D261" s="29"/>
    </row>
    <row r="262" spans="4:4" ht="12.75" hidden="1" x14ac:dyDescent="0.35">
      <c r="D262" s="29"/>
    </row>
    <row r="263" spans="4:4" ht="12.75" hidden="1" x14ac:dyDescent="0.35">
      <c r="D263" s="29"/>
    </row>
    <row r="264" spans="4:4" ht="12.75" hidden="1" x14ac:dyDescent="0.35">
      <c r="D264" s="29"/>
    </row>
    <row r="265" spans="4:4" ht="12.75" hidden="1" x14ac:dyDescent="0.35">
      <c r="D265" s="29"/>
    </row>
    <row r="266" spans="4:4" ht="12.75" hidden="1" x14ac:dyDescent="0.35">
      <c r="D266" s="29"/>
    </row>
    <row r="267" spans="4:4" ht="12.75" hidden="1" x14ac:dyDescent="0.35">
      <c r="D267" s="29"/>
    </row>
    <row r="268" spans="4:4" ht="12.75" hidden="1" x14ac:dyDescent="0.35">
      <c r="D268" s="29"/>
    </row>
    <row r="269" spans="4:4" ht="12.75" hidden="1" x14ac:dyDescent="0.35">
      <c r="D269" s="29"/>
    </row>
    <row r="270" spans="4:4" ht="12.75" hidden="1" x14ac:dyDescent="0.35">
      <c r="D270" s="29"/>
    </row>
    <row r="271" spans="4:4" ht="12.75" hidden="1" x14ac:dyDescent="0.35">
      <c r="D271" s="29"/>
    </row>
    <row r="272" spans="4:4" ht="12.75" hidden="1" x14ac:dyDescent="0.35">
      <c r="D272" s="29"/>
    </row>
    <row r="273" spans="4:4" ht="12.75" hidden="1" x14ac:dyDescent="0.35">
      <c r="D273" s="29"/>
    </row>
    <row r="274" spans="4:4" ht="12.75" hidden="1" x14ac:dyDescent="0.35">
      <c r="D274" s="29"/>
    </row>
    <row r="275" spans="4:4" ht="12.75" hidden="1" x14ac:dyDescent="0.35">
      <c r="D275" s="29"/>
    </row>
    <row r="276" spans="4:4" ht="12.75" hidden="1" x14ac:dyDescent="0.35">
      <c r="D276" s="29"/>
    </row>
    <row r="277" spans="4:4" ht="12.75" hidden="1" x14ac:dyDescent="0.35">
      <c r="D277" s="29"/>
    </row>
    <row r="278" spans="4:4" ht="12.75" hidden="1" x14ac:dyDescent="0.35">
      <c r="D278" s="29"/>
    </row>
    <row r="279" spans="4:4" ht="12.75" hidden="1" x14ac:dyDescent="0.35">
      <c r="D279" s="29"/>
    </row>
    <row r="280" spans="4:4" ht="12.75" hidden="1" x14ac:dyDescent="0.35">
      <c r="D280" s="29"/>
    </row>
    <row r="281" spans="4:4" ht="12.75" hidden="1" x14ac:dyDescent="0.35">
      <c r="D281" s="29"/>
    </row>
    <row r="282" spans="4:4" ht="12.75" hidden="1" x14ac:dyDescent="0.35">
      <c r="D282" s="29"/>
    </row>
    <row r="283" spans="4:4" ht="12.75" hidden="1" x14ac:dyDescent="0.35">
      <c r="D283" s="29"/>
    </row>
    <row r="284" spans="4:4" ht="12.75" hidden="1" x14ac:dyDescent="0.35">
      <c r="D284" s="29"/>
    </row>
    <row r="285" spans="4:4" ht="12.75" hidden="1" x14ac:dyDescent="0.35">
      <c r="D285" s="29"/>
    </row>
    <row r="286" spans="4:4" ht="12.75" hidden="1" x14ac:dyDescent="0.35">
      <c r="D286" s="29"/>
    </row>
    <row r="287" spans="4:4" ht="12.75" hidden="1" x14ac:dyDescent="0.35">
      <c r="D287" s="29"/>
    </row>
    <row r="288" spans="4:4" ht="12.75" hidden="1" x14ac:dyDescent="0.35">
      <c r="D288" s="29"/>
    </row>
    <row r="289" spans="4:4" ht="12.75" hidden="1" x14ac:dyDescent="0.35">
      <c r="D289" s="29"/>
    </row>
    <row r="290" spans="4:4" ht="12.75" hidden="1" x14ac:dyDescent="0.35">
      <c r="D290" s="29"/>
    </row>
    <row r="291" spans="4:4" ht="12.75" hidden="1" x14ac:dyDescent="0.35">
      <c r="D291" s="29"/>
    </row>
    <row r="292" spans="4:4" ht="12.75" hidden="1" x14ac:dyDescent="0.35">
      <c r="D292" s="29"/>
    </row>
    <row r="293" spans="4:4" ht="12.75" hidden="1" x14ac:dyDescent="0.35">
      <c r="D293" s="29"/>
    </row>
    <row r="294" spans="4:4" ht="12.75" hidden="1" x14ac:dyDescent="0.35">
      <c r="D294" s="29"/>
    </row>
    <row r="295" spans="4:4" ht="12.75" hidden="1" x14ac:dyDescent="0.35">
      <c r="D295" s="29"/>
    </row>
    <row r="296" spans="4:4" ht="12.75" hidden="1" x14ac:dyDescent="0.35">
      <c r="D296" s="29"/>
    </row>
    <row r="297" spans="4:4" ht="12.75" hidden="1" x14ac:dyDescent="0.35">
      <c r="D297" s="29"/>
    </row>
    <row r="298" spans="4:4" ht="12.75" hidden="1" x14ac:dyDescent="0.35">
      <c r="D298" s="29"/>
    </row>
    <row r="299" spans="4:4" ht="12.75" hidden="1" x14ac:dyDescent="0.35">
      <c r="D299" s="29"/>
    </row>
    <row r="300" spans="4:4" ht="12.75" hidden="1" x14ac:dyDescent="0.35">
      <c r="D300" s="29"/>
    </row>
    <row r="301" spans="4:4" ht="12.75" hidden="1" x14ac:dyDescent="0.35">
      <c r="D301" s="29"/>
    </row>
    <row r="302" spans="4:4" ht="12.75" hidden="1" x14ac:dyDescent="0.35">
      <c r="D302" s="29"/>
    </row>
    <row r="303" spans="4:4" ht="12.75" hidden="1" x14ac:dyDescent="0.35">
      <c r="D303" s="29"/>
    </row>
    <row r="304" spans="4:4" ht="12.75" hidden="1" x14ac:dyDescent="0.35">
      <c r="D304" s="29"/>
    </row>
    <row r="305" spans="4:4" ht="12.75" hidden="1" x14ac:dyDescent="0.35">
      <c r="D305" s="29"/>
    </row>
    <row r="306" spans="4:4" ht="12.75" hidden="1" x14ac:dyDescent="0.35">
      <c r="D306" s="29"/>
    </row>
    <row r="307" spans="4:4" ht="12.75" hidden="1" x14ac:dyDescent="0.35">
      <c r="D307" s="29"/>
    </row>
    <row r="308" spans="4:4" ht="12.75" hidden="1" x14ac:dyDescent="0.35">
      <c r="D308" s="29"/>
    </row>
    <row r="309" spans="4:4" ht="12.75" hidden="1" x14ac:dyDescent="0.35">
      <c r="D309" s="29"/>
    </row>
    <row r="310" spans="4:4" ht="12.75" hidden="1" x14ac:dyDescent="0.35">
      <c r="D310" s="29"/>
    </row>
    <row r="311" spans="4:4" ht="12.75" hidden="1" x14ac:dyDescent="0.35">
      <c r="D311" s="29"/>
    </row>
    <row r="312" spans="4:4" ht="12.75" hidden="1" x14ac:dyDescent="0.35">
      <c r="D312" s="29"/>
    </row>
    <row r="313" spans="4:4" ht="12.75" hidden="1" x14ac:dyDescent="0.35">
      <c r="D313" s="29"/>
    </row>
    <row r="314" spans="4:4" ht="12.75" hidden="1" x14ac:dyDescent="0.35">
      <c r="D314" s="29"/>
    </row>
    <row r="315" spans="4:4" ht="12.75" hidden="1" x14ac:dyDescent="0.35">
      <c r="D315" s="29"/>
    </row>
    <row r="316" spans="4:4" ht="12.75" hidden="1" x14ac:dyDescent="0.35">
      <c r="D316" s="29"/>
    </row>
    <row r="317" spans="4:4" ht="12.75" hidden="1" x14ac:dyDescent="0.35">
      <c r="D317" s="29"/>
    </row>
    <row r="318" spans="4:4" ht="12.75" hidden="1" x14ac:dyDescent="0.35">
      <c r="D318" s="29"/>
    </row>
    <row r="319" spans="4:4" ht="12.75" hidden="1" x14ac:dyDescent="0.35">
      <c r="D319" s="29"/>
    </row>
    <row r="320" spans="4:4" ht="12.75" hidden="1" x14ac:dyDescent="0.35">
      <c r="D320" s="29"/>
    </row>
    <row r="321" spans="4:4" ht="12.75" hidden="1" x14ac:dyDescent="0.35">
      <c r="D321" s="29"/>
    </row>
    <row r="322" spans="4:4" ht="12.75" hidden="1" x14ac:dyDescent="0.35">
      <c r="D322" s="29"/>
    </row>
    <row r="323" spans="4:4" ht="12.75" hidden="1" x14ac:dyDescent="0.35">
      <c r="D323" s="29"/>
    </row>
    <row r="324" spans="4:4" ht="12.75" hidden="1" x14ac:dyDescent="0.35">
      <c r="D324" s="29"/>
    </row>
    <row r="325" spans="4:4" ht="12.75" hidden="1" x14ac:dyDescent="0.35">
      <c r="D325" s="29"/>
    </row>
    <row r="326" spans="4:4" ht="12.75" hidden="1" x14ac:dyDescent="0.35">
      <c r="D326" s="29"/>
    </row>
    <row r="327" spans="4:4" ht="12.75" hidden="1" x14ac:dyDescent="0.35">
      <c r="D327" s="29"/>
    </row>
    <row r="328" spans="4:4" ht="12.75" hidden="1" x14ac:dyDescent="0.35">
      <c r="D328" s="29"/>
    </row>
    <row r="329" spans="4:4" ht="12.75" hidden="1" x14ac:dyDescent="0.35">
      <c r="D329" s="29"/>
    </row>
    <row r="330" spans="4:4" ht="12.75" hidden="1" x14ac:dyDescent="0.35">
      <c r="D330" s="29"/>
    </row>
    <row r="331" spans="4:4" ht="12.75" hidden="1" x14ac:dyDescent="0.35">
      <c r="D331" s="29"/>
    </row>
    <row r="332" spans="4:4" ht="12.75" hidden="1" x14ac:dyDescent="0.35">
      <c r="D332" s="29"/>
    </row>
    <row r="333" spans="4:4" ht="12.75" hidden="1" x14ac:dyDescent="0.35">
      <c r="D333" s="29"/>
    </row>
    <row r="334" spans="4:4" ht="12.75" hidden="1" x14ac:dyDescent="0.35">
      <c r="D334" s="29"/>
    </row>
    <row r="335" spans="4:4" ht="12.75" hidden="1" x14ac:dyDescent="0.35">
      <c r="D335" s="29"/>
    </row>
    <row r="336" spans="4:4" ht="12.75" hidden="1" x14ac:dyDescent="0.35">
      <c r="D336" s="29"/>
    </row>
    <row r="337" spans="4:4" ht="12.75" hidden="1" x14ac:dyDescent="0.35">
      <c r="D337" s="29"/>
    </row>
    <row r="338" spans="4:4" ht="12.75" hidden="1" x14ac:dyDescent="0.35">
      <c r="D338" s="29"/>
    </row>
    <row r="339" spans="4:4" ht="12.75" hidden="1" x14ac:dyDescent="0.35">
      <c r="D339" s="29"/>
    </row>
    <row r="340" spans="4:4" ht="12.75" hidden="1" x14ac:dyDescent="0.35">
      <c r="D340" s="29"/>
    </row>
    <row r="341" spans="4:4" ht="12.75" hidden="1" x14ac:dyDescent="0.35">
      <c r="D341" s="29"/>
    </row>
    <row r="342" spans="4:4" ht="12.75" hidden="1" x14ac:dyDescent="0.35">
      <c r="D342" s="29"/>
    </row>
    <row r="343" spans="4:4" ht="12.75" hidden="1" x14ac:dyDescent="0.35">
      <c r="D343" s="29"/>
    </row>
    <row r="344" spans="4:4" ht="12.75" hidden="1" x14ac:dyDescent="0.35">
      <c r="D344" s="29"/>
    </row>
    <row r="345" spans="4:4" ht="12.75" hidden="1" x14ac:dyDescent="0.35">
      <c r="D345" s="29"/>
    </row>
    <row r="346" spans="4:4" ht="12.75" hidden="1" x14ac:dyDescent="0.35">
      <c r="D346" s="29"/>
    </row>
    <row r="347" spans="4:4" ht="12.75" hidden="1" x14ac:dyDescent="0.35">
      <c r="D347" s="29"/>
    </row>
    <row r="348" spans="4:4" ht="12.75" hidden="1" x14ac:dyDescent="0.35">
      <c r="D348" s="29"/>
    </row>
    <row r="349" spans="4:4" ht="12.75" hidden="1" x14ac:dyDescent="0.35">
      <c r="D349" s="29"/>
    </row>
    <row r="350" spans="4:4" ht="12.75" hidden="1" x14ac:dyDescent="0.35">
      <c r="D350" s="29"/>
    </row>
    <row r="351" spans="4:4" ht="12.75" hidden="1" x14ac:dyDescent="0.35">
      <c r="D351" s="29"/>
    </row>
    <row r="352" spans="4:4" ht="12.75" hidden="1" x14ac:dyDescent="0.35">
      <c r="D352" s="29"/>
    </row>
    <row r="353" spans="4:4" ht="12.75" hidden="1" x14ac:dyDescent="0.35">
      <c r="D353" s="29"/>
    </row>
    <row r="354" spans="4:4" ht="12.75" hidden="1" x14ac:dyDescent="0.35">
      <c r="D354" s="29"/>
    </row>
    <row r="355" spans="4:4" ht="12.75" hidden="1" x14ac:dyDescent="0.35">
      <c r="D355" s="29"/>
    </row>
    <row r="356" spans="4:4" ht="12.75" hidden="1" x14ac:dyDescent="0.35">
      <c r="D356" s="29"/>
    </row>
    <row r="357" spans="4:4" ht="12.75" hidden="1" x14ac:dyDescent="0.35">
      <c r="D357" s="29"/>
    </row>
    <row r="358" spans="4:4" ht="12.75" hidden="1" x14ac:dyDescent="0.35">
      <c r="D358" s="29"/>
    </row>
    <row r="359" spans="4:4" ht="12.75" hidden="1" x14ac:dyDescent="0.35">
      <c r="D359" s="29"/>
    </row>
    <row r="360" spans="4:4" ht="12.75" hidden="1" x14ac:dyDescent="0.35">
      <c r="D360" s="29"/>
    </row>
    <row r="361" spans="4:4" ht="12.75" hidden="1" x14ac:dyDescent="0.35">
      <c r="D361" s="29"/>
    </row>
    <row r="362" spans="4:4" ht="12.75" hidden="1" x14ac:dyDescent="0.35">
      <c r="D362" s="29"/>
    </row>
    <row r="363" spans="4:4" ht="12.75" hidden="1" x14ac:dyDescent="0.35">
      <c r="D363" s="29"/>
    </row>
    <row r="364" spans="4:4" ht="12.75" hidden="1" x14ac:dyDescent="0.35">
      <c r="D364" s="29"/>
    </row>
    <row r="365" spans="4:4" ht="12.75" hidden="1" x14ac:dyDescent="0.35">
      <c r="D365" s="29"/>
    </row>
    <row r="366" spans="4:4" ht="12.75" hidden="1" x14ac:dyDescent="0.35">
      <c r="D366" s="29"/>
    </row>
    <row r="367" spans="4:4" ht="12.75" hidden="1" x14ac:dyDescent="0.35">
      <c r="D367" s="29"/>
    </row>
    <row r="368" spans="4:4" ht="12.75" hidden="1" x14ac:dyDescent="0.35">
      <c r="D368" s="29"/>
    </row>
    <row r="369" spans="4:4" ht="12.75" hidden="1" x14ac:dyDescent="0.35">
      <c r="D369" s="29"/>
    </row>
    <row r="370" spans="4:4" ht="12.75" hidden="1" x14ac:dyDescent="0.35">
      <c r="D370" s="29"/>
    </row>
    <row r="371" spans="4:4" ht="12.75" hidden="1" x14ac:dyDescent="0.35">
      <c r="D371" s="29"/>
    </row>
    <row r="372" spans="4:4" ht="12.75" hidden="1" x14ac:dyDescent="0.35">
      <c r="D372" s="29"/>
    </row>
    <row r="373" spans="4:4" ht="12.75" hidden="1" x14ac:dyDescent="0.35">
      <c r="D373" s="29"/>
    </row>
    <row r="374" spans="4:4" ht="12.75" hidden="1" x14ac:dyDescent="0.35">
      <c r="D374" s="29"/>
    </row>
    <row r="375" spans="4:4" ht="12.75" hidden="1" x14ac:dyDescent="0.35">
      <c r="D375" s="29"/>
    </row>
    <row r="376" spans="4:4" ht="12.75" hidden="1" x14ac:dyDescent="0.35">
      <c r="D376" s="29"/>
    </row>
    <row r="377" spans="4:4" ht="12.75" hidden="1" x14ac:dyDescent="0.35">
      <c r="D377" s="29"/>
    </row>
    <row r="378" spans="4:4" ht="12.75" hidden="1" x14ac:dyDescent="0.35">
      <c r="D378" s="29"/>
    </row>
    <row r="379" spans="4:4" ht="12.75" hidden="1" x14ac:dyDescent="0.35">
      <c r="D379" s="29"/>
    </row>
    <row r="380" spans="4:4" ht="12.75" hidden="1" x14ac:dyDescent="0.35">
      <c r="D380" s="29"/>
    </row>
    <row r="381" spans="4:4" ht="12.75" hidden="1" x14ac:dyDescent="0.35">
      <c r="D381" s="29"/>
    </row>
    <row r="382" spans="4:4" ht="12.75" hidden="1" x14ac:dyDescent="0.35">
      <c r="D382" s="29"/>
    </row>
    <row r="383" spans="4:4" ht="12.75" hidden="1" x14ac:dyDescent="0.35">
      <c r="D383" s="29"/>
    </row>
    <row r="384" spans="4:4" ht="12.75" hidden="1" x14ac:dyDescent="0.35">
      <c r="D384" s="29"/>
    </row>
    <row r="385" spans="4:4" ht="12.75" hidden="1" x14ac:dyDescent="0.35">
      <c r="D385" s="29"/>
    </row>
    <row r="386" spans="4:4" ht="12.75" hidden="1" x14ac:dyDescent="0.35">
      <c r="D386" s="29"/>
    </row>
    <row r="387" spans="4:4" ht="12.75" hidden="1" x14ac:dyDescent="0.35">
      <c r="D387" s="29"/>
    </row>
    <row r="388" spans="4:4" ht="12.75" hidden="1" x14ac:dyDescent="0.35">
      <c r="D388" s="29"/>
    </row>
    <row r="389" spans="4:4" ht="12.75" hidden="1" x14ac:dyDescent="0.35">
      <c r="D389" s="29"/>
    </row>
    <row r="390" spans="4:4" ht="12.75" hidden="1" x14ac:dyDescent="0.35">
      <c r="D390" s="29"/>
    </row>
    <row r="391" spans="4:4" ht="12.75" hidden="1" x14ac:dyDescent="0.35">
      <c r="D391" s="29"/>
    </row>
    <row r="392" spans="4:4" ht="12.75" hidden="1" x14ac:dyDescent="0.35">
      <c r="D392" s="29"/>
    </row>
    <row r="393" spans="4:4" ht="12.75" hidden="1" x14ac:dyDescent="0.35">
      <c r="D393" s="29"/>
    </row>
    <row r="394" spans="4:4" ht="12.75" hidden="1" x14ac:dyDescent="0.35">
      <c r="D394" s="29"/>
    </row>
    <row r="395" spans="4:4" ht="12.75" hidden="1" x14ac:dyDescent="0.35">
      <c r="D395" s="29"/>
    </row>
    <row r="396" spans="4:4" ht="12.75" hidden="1" x14ac:dyDescent="0.35">
      <c r="D396" s="29"/>
    </row>
    <row r="397" spans="4:4" ht="12.75" hidden="1" x14ac:dyDescent="0.35">
      <c r="D397" s="29"/>
    </row>
    <row r="398" spans="4:4" ht="12.75" hidden="1" x14ac:dyDescent="0.35">
      <c r="D398" s="29"/>
    </row>
    <row r="399" spans="4:4" ht="12.75" hidden="1" x14ac:dyDescent="0.35">
      <c r="D399" s="29"/>
    </row>
    <row r="400" spans="4:4" ht="12.75" hidden="1" x14ac:dyDescent="0.35">
      <c r="D400" s="29"/>
    </row>
    <row r="401" spans="4:4" ht="12.75" hidden="1" x14ac:dyDescent="0.35">
      <c r="D401" s="29"/>
    </row>
    <row r="402" spans="4:4" ht="12.75" hidden="1" x14ac:dyDescent="0.35">
      <c r="D402" s="29"/>
    </row>
    <row r="403" spans="4:4" ht="12.75" hidden="1" x14ac:dyDescent="0.35">
      <c r="D403" s="29"/>
    </row>
    <row r="404" spans="4:4" ht="12.75" hidden="1" x14ac:dyDescent="0.35">
      <c r="D404" s="29"/>
    </row>
    <row r="405" spans="4:4" ht="12.75" hidden="1" x14ac:dyDescent="0.35">
      <c r="D405" s="29"/>
    </row>
    <row r="406" spans="4:4" ht="12.75" hidden="1" x14ac:dyDescent="0.35">
      <c r="D406" s="29"/>
    </row>
    <row r="407" spans="4:4" ht="12.75" hidden="1" x14ac:dyDescent="0.35">
      <c r="D407" s="29"/>
    </row>
    <row r="408" spans="4:4" ht="12.75" hidden="1" x14ac:dyDescent="0.35">
      <c r="D408" s="29"/>
    </row>
    <row r="409" spans="4:4" ht="12.75" hidden="1" x14ac:dyDescent="0.35">
      <c r="D409" s="29"/>
    </row>
    <row r="410" spans="4:4" ht="12.75" hidden="1" x14ac:dyDescent="0.35">
      <c r="D410" s="29"/>
    </row>
    <row r="411" spans="4:4" ht="12.75" hidden="1" x14ac:dyDescent="0.35">
      <c r="D411" s="29"/>
    </row>
    <row r="412" spans="4:4" ht="12.75" hidden="1" x14ac:dyDescent="0.35">
      <c r="D412" s="29"/>
    </row>
    <row r="413" spans="4:4" ht="12.75" hidden="1" x14ac:dyDescent="0.35">
      <c r="D413" s="29"/>
    </row>
    <row r="414" spans="4:4" ht="12.75" hidden="1" x14ac:dyDescent="0.35">
      <c r="D414" s="29"/>
    </row>
    <row r="415" spans="4:4" ht="12.75" hidden="1" x14ac:dyDescent="0.35">
      <c r="D415" s="29"/>
    </row>
    <row r="416" spans="4:4" ht="12.75" hidden="1" x14ac:dyDescent="0.35">
      <c r="D416" s="29"/>
    </row>
    <row r="417" spans="4:4" ht="12.75" hidden="1" x14ac:dyDescent="0.35">
      <c r="D417" s="29"/>
    </row>
    <row r="418" spans="4:4" ht="12.75" hidden="1" x14ac:dyDescent="0.35">
      <c r="D418" s="29"/>
    </row>
    <row r="419" spans="4:4" ht="12.75" hidden="1" x14ac:dyDescent="0.35">
      <c r="D419" s="29"/>
    </row>
    <row r="420" spans="4:4" ht="12.75" hidden="1" x14ac:dyDescent="0.35">
      <c r="D420" s="29"/>
    </row>
    <row r="421" spans="4:4" ht="12.75" hidden="1" x14ac:dyDescent="0.35">
      <c r="D421" s="29"/>
    </row>
    <row r="422" spans="4:4" ht="12.75" hidden="1" x14ac:dyDescent="0.35">
      <c r="D422" s="29"/>
    </row>
    <row r="423" spans="4:4" ht="12.75" hidden="1" x14ac:dyDescent="0.35">
      <c r="D423" s="29"/>
    </row>
    <row r="424" spans="4:4" ht="12.75" hidden="1" x14ac:dyDescent="0.35">
      <c r="D424" s="29"/>
    </row>
    <row r="425" spans="4:4" ht="12.75" hidden="1" x14ac:dyDescent="0.35">
      <c r="D425" s="29"/>
    </row>
    <row r="426" spans="4:4" ht="12.75" hidden="1" x14ac:dyDescent="0.35">
      <c r="D426" s="29"/>
    </row>
    <row r="427" spans="4:4" ht="12.75" hidden="1" x14ac:dyDescent="0.35">
      <c r="D427" s="29"/>
    </row>
    <row r="428" spans="4:4" ht="12.75" hidden="1" x14ac:dyDescent="0.35">
      <c r="D428" s="29"/>
    </row>
    <row r="429" spans="4:4" ht="12.75" hidden="1" x14ac:dyDescent="0.35">
      <c r="D429" s="29"/>
    </row>
    <row r="430" spans="4:4" ht="12.75" hidden="1" x14ac:dyDescent="0.35">
      <c r="D430" s="29"/>
    </row>
    <row r="431" spans="4:4" ht="12.75" hidden="1" x14ac:dyDescent="0.35">
      <c r="D431" s="29"/>
    </row>
    <row r="432" spans="4:4" ht="12.75" hidden="1" x14ac:dyDescent="0.35">
      <c r="D432" s="29"/>
    </row>
    <row r="433" spans="4:4" ht="12.75" hidden="1" x14ac:dyDescent="0.35">
      <c r="D433" s="29"/>
    </row>
    <row r="434" spans="4:4" ht="12.75" hidden="1" x14ac:dyDescent="0.35">
      <c r="D434" s="29"/>
    </row>
    <row r="435" spans="4:4" ht="12.75" hidden="1" x14ac:dyDescent="0.35">
      <c r="D435" s="29"/>
    </row>
    <row r="436" spans="4:4" ht="12.75" hidden="1" x14ac:dyDescent="0.35">
      <c r="D436" s="29"/>
    </row>
    <row r="437" spans="4:4" ht="12.75" hidden="1" x14ac:dyDescent="0.35">
      <c r="D437" s="29"/>
    </row>
    <row r="438" spans="4:4" ht="12.75" hidden="1" x14ac:dyDescent="0.35">
      <c r="D438" s="29"/>
    </row>
    <row r="439" spans="4:4" ht="12.75" hidden="1" x14ac:dyDescent="0.35">
      <c r="D439" s="29"/>
    </row>
    <row r="440" spans="4:4" ht="12.75" hidden="1" x14ac:dyDescent="0.35">
      <c r="D440" s="29"/>
    </row>
    <row r="441" spans="4:4" ht="12.75" hidden="1" x14ac:dyDescent="0.35">
      <c r="D441" s="29"/>
    </row>
    <row r="442" spans="4:4" ht="12.75" hidden="1" x14ac:dyDescent="0.35">
      <c r="D442" s="29"/>
    </row>
    <row r="443" spans="4:4" ht="12.75" hidden="1" x14ac:dyDescent="0.35">
      <c r="D443" s="29"/>
    </row>
    <row r="444" spans="4:4" ht="12.75" hidden="1" x14ac:dyDescent="0.35">
      <c r="D444" s="29"/>
    </row>
    <row r="445" spans="4:4" ht="12.75" hidden="1" x14ac:dyDescent="0.35">
      <c r="D445" s="29"/>
    </row>
    <row r="446" spans="4:4" ht="12.75" hidden="1" x14ac:dyDescent="0.35">
      <c r="D446" s="29"/>
    </row>
    <row r="447" spans="4:4" ht="12.75" hidden="1" x14ac:dyDescent="0.35">
      <c r="D447" s="29"/>
    </row>
    <row r="448" spans="4:4" ht="12.75" hidden="1" x14ac:dyDescent="0.35">
      <c r="D448" s="29"/>
    </row>
    <row r="449" spans="4:4" ht="12.75" hidden="1" x14ac:dyDescent="0.35">
      <c r="D449" s="29"/>
    </row>
    <row r="450" spans="4:4" ht="12.75" hidden="1" x14ac:dyDescent="0.35">
      <c r="D450" s="29"/>
    </row>
    <row r="451" spans="4:4" ht="12.75" hidden="1" x14ac:dyDescent="0.35">
      <c r="D451" s="29"/>
    </row>
    <row r="452" spans="4:4" ht="12.75" hidden="1" x14ac:dyDescent="0.35">
      <c r="D452" s="29"/>
    </row>
    <row r="453" spans="4:4" ht="12.75" hidden="1" x14ac:dyDescent="0.35">
      <c r="D453" s="29"/>
    </row>
    <row r="454" spans="4:4" ht="12.75" hidden="1" x14ac:dyDescent="0.35">
      <c r="D454" s="29"/>
    </row>
    <row r="455" spans="4:4" ht="12.75" hidden="1" x14ac:dyDescent="0.35">
      <c r="D455" s="29"/>
    </row>
    <row r="456" spans="4:4" ht="12.75" hidden="1" x14ac:dyDescent="0.35">
      <c r="D456" s="29"/>
    </row>
    <row r="457" spans="4:4" ht="12.75" hidden="1" x14ac:dyDescent="0.35">
      <c r="D457" s="29"/>
    </row>
    <row r="458" spans="4:4" ht="12.75" hidden="1" x14ac:dyDescent="0.35">
      <c r="D458" s="29"/>
    </row>
    <row r="459" spans="4:4" ht="12.75" hidden="1" x14ac:dyDescent="0.35">
      <c r="D459" s="29"/>
    </row>
    <row r="460" spans="4:4" ht="12.75" hidden="1" x14ac:dyDescent="0.35">
      <c r="D460" s="29"/>
    </row>
    <row r="461" spans="4:4" ht="12.75" hidden="1" x14ac:dyDescent="0.35">
      <c r="D461" s="29"/>
    </row>
    <row r="462" spans="4:4" ht="12.75" hidden="1" x14ac:dyDescent="0.35">
      <c r="D462" s="29"/>
    </row>
    <row r="463" spans="4:4" ht="12.75" hidden="1" x14ac:dyDescent="0.35">
      <c r="D463" s="29"/>
    </row>
    <row r="464" spans="4:4" ht="12.75" hidden="1" x14ac:dyDescent="0.35">
      <c r="D464" s="29"/>
    </row>
    <row r="465" spans="4:4" ht="12.75" hidden="1" x14ac:dyDescent="0.35">
      <c r="D465" s="29"/>
    </row>
    <row r="466" spans="4:4" ht="12.75" hidden="1" x14ac:dyDescent="0.35">
      <c r="D466" s="29"/>
    </row>
    <row r="467" spans="4:4" ht="12.75" hidden="1" x14ac:dyDescent="0.35">
      <c r="D467" s="29"/>
    </row>
    <row r="468" spans="4:4" ht="12.75" hidden="1" x14ac:dyDescent="0.35">
      <c r="D468" s="29"/>
    </row>
    <row r="469" spans="4:4" ht="12.75" hidden="1" x14ac:dyDescent="0.35">
      <c r="D469" s="29"/>
    </row>
    <row r="470" spans="4:4" ht="12.75" hidden="1" x14ac:dyDescent="0.35">
      <c r="D470" s="29"/>
    </row>
    <row r="471" spans="4:4" ht="12.75" hidden="1" x14ac:dyDescent="0.35">
      <c r="D471" s="29"/>
    </row>
    <row r="472" spans="4:4" ht="12.75" hidden="1" x14ac:dyDescent="0.35">
      <c r="D472" s="29"/>
    </row>
    <row r="473" spans="4:4" ht="12.75" hidden="1" x14ac:dyDescent="0.35">
      <c r="D473" s="29"/>
    </row>
    <row r="474" spans="4:4" ht="12.75" hidden="1" x14ac:dyDescent="0.35">
      <c r="D474" s="29"/>
    </row>
    <row r="475" spans="4:4" ht="12.75" hidden="1" x14ac:dyDescent="0.35">
      <c r="D475" s="29"/>
    </row>
    <row r="476" spans="4:4" ht="12.75" hidden="1" x14ac:dyDescent="0.35">
      <c r="D476" s="29"/>
    </row>
    <row r="477" spans="4:4" ht="12.75" hidden="1" x14ac:dyDescent="0.35">
      <c r="D477" s="29"/>
    </row>
    <row r="478" spans="4:4" ht="12.75" hidden="1" x14ac:dyDescent="0.35">
      <c r="D478" s="29"/>
    </row>
    <row r="479" spans="4:4" ht="12.75" hidden="1" x14ac:dyDescent="0.35">
      <c r="D479" s="29"/>
    </row>
    <row r="480" spans="4:4" ht="12.75" hidden="1" x14ac:dyDescent="0.35">
      <c r="D480" s="29"/>
    </row>
    <row r="481" spans="4:4" ht="12.75" hidden="1" x14ac:dyDescent="0.35">
      <c r="D481" s="29"/>
    </row>
    <row r="482" spans="4:4" ht="12.75" hidden="1" x14ac:dyDescent="0.35">
      <c r="D482" s="29"/>
    </row>
    <row r="483" spans="4:4" ht="12.75" hidden="1" x14ac:dyDescent="0.35">
      <c r="D483" s="29"/>
    </row>
    <row r="484" spans="4:4" ht="12.75" hidden="1" x14ac:dyDescent="0.35">
      <c r="D484" s="29"/>
    </row>
    <row r="485" spans="4:4" ht="12.75" hidden="1" x14ac:dyDescent="0.35">
      <c r="D485" s="29"/>
    </row>
    <row r="486" spans="4:4" ht="12.75" hidden="1" x14ac:dyDescent="0.35">
      <c r="D486" s="29"/>
    </row>
    <row r="487" spans="4:4" ht="12.75" hidden="1" x14ac:dyDescent="0.35">
      <c r="D487" s="29"/>
    </row>
    <row r="488" spans="4:4" ht="12.75" hidden="1" x14ac:dyDescent="0.35">
      <c r="D488" s="29"/>
    </row>
    <row r="489" spans="4:4" ht="12.75" hidden="1" x14ac:dyDescent="0.35">
      <c r="D489" s="29"/>
    </row>
    <row r="490" spans="4:4" ht="12.75" hidden="1" x14ac:dyDescent="0.35">
      <c r="D490" s="29"/>
    </row>
    <row r="491" spans="4:4" ht="12.75" hidden="1" x14ac:dyDescent="0.35">
      <c r="D491" s="29"/>
    </row>
    <row r="492" spans="4:4" ht="12.75" hidden="1" x14ac:dyDescent="0.35">
      <c r="D492" s="29"/>
    </row>
    <row r="493" spans="4:4" ht="12.75" hidden="1" x14ac:dyDescent="0.35">
      <c r="D493" s="29"/>
    </row>
    <row r="494" spans="4:4" ht="12.75" hidden="1" x14ac:dyDescent="0.35">
      <c r="D494" s="29"/>
    </row>
    <row r="495" spans="4:4" ht="12.75" hidden="1" x14ac:dyDescent="0.35">
      <c r="D495" s="29"/>
    </row>
    <row r="496" spans="4:4" ht="12.75" hidden="1" x14ac:dyDescent="0.35">
      <c r="D496" s="29"/>
    </row>
    <row r="497" spans="4:4" ht="12.75" hidden="1" x14ac:dyDescent="0.35">
      <c r="D497" s="29"/>
    </row>
    <row r="498" spans="4:4" ht="12.75" hidden="1" x14ac:dyDescent="0.35">
      <c r="D498" s="29"/>
    </row>
    <row r="499" spans="4:4" ht="12.75" hidden="1" x14ac:dyDescent="0.35">
      <c r="D499" s="29"/>
    </row>
    <row r="500" spans="4:4" ht="12.75" hidden="1" x14ac:dyDescent="0.35">
      <c r="D500" s="29"/>
    </row>
    <row r="501" spans="4:4" ht="12.75" hidden="1" x14ac:dyDescent="0.35">
      <c r="D501" s="29"/>
    </row>
    <row r="502" spans="4:4" ht="12.75" hidden="1" x14ac:dyDescent="0.35">
      <c r="D502" s="29"/>
    </row>
    <row r="503" spans="4:4" ht="12.75" hidden="1" x14ac:dyDescent="0.35">
      <c r="D503" s="29"/>
    </row>
    <row r="504" spans="4:4" ht="12.75" hidden="1" x14ac:dyDescent="0.35">
      <c r="D504" s="29"/>
    </row>
    <row r="505" spans="4:4" ht="12.75" hidden="1" x14ac:dyDescent="0.35">
      <c r="D505" s="29"/>
    </row>
    <row r="506" spans="4:4" ht="12.75" hidden="1" x14ac:dyDescent="0.35">
      <c r="D506" s="29"/>
    </row>
    <row r="507" spans="4:4" ht="12.75" hidden="1" x14ac:dyDescent="0.35">
      <c r="D507" s="29"/>
    </row>
    <row r="508" spans="4:4" ht="12.75" hidden="1" x14ac:dyDescent="0.35">
      <c r="D508" s="29"/>
    </row>
    <row r="509" spans="4:4" ht="12.75" hidden="1" x14ac:dyDescent="0.35">
      <c r="D509" s="29"/>
    </row>
    <row r="510" spans="4:4" ht="12.75" hidden="1" x14ac:dyDescent="0.35">
      <c r="D510" s="29"/>
    </row>
    <row r="511" spans="4:4" ht="12.75" hidden="1" x14ac:dyDescent="0.35">
      <c r="D511" s="29"/>
    </row>
    <row r="512" spans="4:4" ht="12.75" hidden="1" x14ac:dyDescent="0.35">
      <c r="D512" s="29"/>
    </row>
    <row r="513" spans="4:4" ht="12.75" hidden="1" x14ac:dyDescent="0.35">
      <c r="D513" s="29"/>
    </row>
    <row r="514" spans="4:4" ht="12.75" hidden="1" x14ac:dyDescent="0.35">
      <c r="D514" s="29"/>
    </row>
    <row r="515" spans="4:4" ht="12.75" hidden="1" x14ac:dyDescent="0.35">
      <c r="D515" s="29"/>
    </row>
    <row r="516" spans="4:4" ht="12.75" hidden="1" x14ac:dyDescent="0.35">
      <c r="D516" s="29"/>
    </row>
    <row r="517" spans="4:4" ht="12.75" hidden="1" x14ac:dyDescent="0.35">
      <c r="D517" s="29"/>
    </row>
    <row r="518" spans="4:4" ht="12.75" hidden="1" x14ac:dyDescent="0.35">
      <c r="D518" s="29"/>
    </row>
    <row r="519" spans="4:4" ht="12.75" hidden="1" x14ac:dyDescent="0.35">
      <c r="D519" s="29"/>
    </row>
    <row r="520" spans="4:4" ht="12.75" hidden="1" x14ac:dyDescent="0.35">
      <c r="D520" s="29"/>
    </row>
    <row r="521" spans="4:4" ht="12.75" hidden="1" x14ac:dyDescent="0.35">
      <c r="D521" s="29"/>
    </row>
    <row r="522" spans="4:4" ht="12.75" hidden="1" x14ac:dyDescent="0.35">
      <c r="D522" s="29"/>
    </row>
    <row r="523" spans="4:4" ht="12.75" hidden="1" x14ac:dyDescent="0.35">
      <c r="D523" s="29"/>
    </row>
    <row r="524" spans="4:4" ht="12.75" hidden="1" x14ac:dyDescent="0.35">
      <c r="D524" s="29"/>
    </row>
    <row r="525" spans="4:4" ht="12.75" hidden="1" x14ac:dyDescent="0.35">
      <c r="D525" s="29"/>
    </row>
    <row r="526" spans="4:4" ht="12.75" hidden="1" x14ac:dyDescent="0.35">
      <c r="D526" s="29"/>
    </row>
    <row r="527" spans="4:4" ht="12.75" hidden="1" x14ac:dyDescent="0.35">
      <c r="D527" s="29"/>
    </row>
    <row r="528" spans="4:4" ht="12.75" hidden="1" x14ac:dyDescent="0.35">
      <c r="D528" s="29"/>
    </row>
    <row r="529" spans="4:4" ht="12.75" hidden="1" x14ac:dyDescent="0.35">
      <c r="D529" s="29"/>
    </row>
    <row r="530" spans="4:4" ht="12.75" hidden="1" x14ac:dyDescent="0.35">
      <c r="D530" s="29"/>
    </row>
    <row r="531" spans="4:4" ht="12.75" hidden="1" x14ac:dyDescent="0.35">
      <c r="D531" s="29"/>
    </row>
    <row r="532" spans="4:4" ht="12.75" hidden="1" x14ac:dyDescent="0.35">
      <c r="D532" s="29"/>
    </row>
    <row r="533" spans="4:4" ht="12.75" hidden="1" x14ac:dyDescent="0.35">
      <c r="D533" s="29"/>
    </row>
    <row r="534" spans="4:4" ht="12.75" hidden="1" x14ac:dyDescent="0.35">
      <c r="D534" s="29"/>
    </row>
    <row r="535" spans="4:4" ht="12.75" hidden="1" x14ac:dyDescent="0.35">
      <c r="D535" s="29"/>
    </row>
    <row r="536" spans="4:4" ht="12.75" hidden="1" x14ac:dyDescent="0.35">
      <c r="D536" s="29"/>
    </row>
    <row r="537" spans="4:4" ht="12.75" hidden="1" x14ac:dyDescent="0.35">
      <c r="D537" s="29"/>
    </row>
    <row r="538" spans="4:4" ht="12.75" hidden="1" x14ac:dyDescent="0.35">
      <c r="D538" s="29"/>
    </row>
    <row r="539" spans="4:4" ht="12.75" hidden="1" x14ac:dyDescent="0.35">
      <c r="D539" s="29"/>
    </row>
    <row r="540" spans="4:4" ht="12.75" hidden="1" x14ac:dyDescent="0.35">
      <c r="D540" s="29"/>
    </row>
    <row r="541" spans="4:4" ht="12.75" hidden="1" x14ac:dyDescent="0.35">
      <c r="D541" s="29"/>
    </row>
    <row r="542" spans="4:4" ht="12.75" hidden="1" x14ac:dyDescent="0.35">
      <c r="D542" s="29"/>
    </row>
    <row r="543" spans="4:4" ht="12.75" hidden="1" x14ac:dyDescent="0.35">
      <c r="D543" s="29"/>
    </row>
    <row r="544" spans="4:4" ht="12.75" hidden="1" x14ac:dyDescent="0.35">
      <c r="D544" s="29"/>
    </row>
    <row r="545" spans="4:4" ht="12.75" hidden="1" x14ac:dyDescent="0.35">
      <c r="D545" s="29"/>
    </row>
    <row r="546" spans="4:4" ht="12.75" hidden="1" x14ac:dyDescent="0.35">
      <c r="D546" s="29"/>
    </row>
    <row r="547" spans="4:4" ht="12.75" hidden="1" x14ac:dyDescent="0.35">
      <c r="D547" s="29"/>
    </row>
    <row r="548" spans="4:4" ht="12.75" hidden="1" x14ac:dyDescent="0.35">
      <c r="D548" s="29"/>
    </row>
    <row r="549" spans="4:4" ht="12.75" hidden="1" x14ac:dyDescent="0.35">
      <c r="D549" s="29"/>
    </row>
    <row r="550" spans="4:4" ht="12.75" hidden="1" x14ac:dyDescent="0.35">
      <c r="D550" s="29"/>
    </row>
    <row r="551" spans="4:4" ht="12.75" hidden="1" x14ac:dyDescent="0.35">
      <c r="D551" s="29"/>
    </row>
    <row r="552" spans="4:4" ht="12.75" hidden="1" x14ac:dyDescent="0.35">
      <c r="D552" s="29"/>
    </row>
    <row r="553" spans="4:4" ht="12.75" hidden="1" x14ac:dyDescent="0.35">
      <c r="D553" s="29"/>
    </row>
    <row r="554" spans="4:4" ht="12.75" hidden="1" x14ac:dyDescent="0.35">
      <c r="D554" s="29"/>
    </row>
    <row r="555" spans="4:4" ht="12.75" hidden="1" x14ac:dyDescent="0.35">
      <c r="D555" s="29"/>
    </row>
    <row r="556" spans="4:4" ht="12.75" hidden="1" x14ac:dyDescent="0.35">
      <c r="D556" s="29"/>
    </row>
    <row r="557" spans="4:4" ht="12.75" hidden="1" x14ac:dyDescent="0.35">
      <c r="D557" s="29"/>
    </row>
    <row r="558" spans="4:4" ht="12.75" hidden="1" x14ac:dyDescent="0.35">
      <c r="D558" s="29"/>
    </row>
    <row r="559" spans="4:4" ht="12.75" hidden="1" x14ac:dyDescent="0.35">
      <c r="D559" s="29"/>
    </row>
    <row r="560" spans="4:4" ht="12.75" hidden="1" x14ac:dyDescent="0.35">
      <c r="D560" s="29"/>
    </row>
    <row r="561" spans="4:4" ht="12.75" hidden="1" x14ac:dyDescent="0.35">
      <c r="D561" s="29"/>
    </row>
    <row r="562" spans="4:4" ht="12.75" hidden="1" x14ac:dyDescent="0.35">
      <c r="D562" s="29"/>
    </row>
    <row r="563" spans="4:4" ht="12.75" hidden="1" x14ac:dyDescent="0.35">
      <c r="D563" s="29"/>
    </row>
    <row r="564" spans="4:4" ht="12.75" hidden="1" x14ac:dyDescent="0.35">
      <c r="D564" s="29"/>
    </row>
    <row r="565" spans="4:4" ht="12.75" hidden="1" x14ac:dyDescent="0.35">
      <c r="D565" s="29"/>
    </row>
    <row r="566" spans="4:4" ht="12.75" hidden="1" x14ac:dyDescent="0.35">
      <c r="D566" s="29"/>
    </row>
    <row r="567" spans="4:4" ht="12.75" hidden="1" x14ac:dyDescent="0.35">
      <c r="D567" s="29"/>
    </row>
    <row r="568" spans="4:4" ht="12.75" hidden="1" x14ac:dyDescent="0.35">
      <c r="D568" s="29"/>
    </row>
    <row r="569" spans="4:4" ht="12.75" hidden="1" x14ac:dyDescent="0.35">
      <c r="D569" s="29"/>
    </row>
    <row r="570" spans="4:4" ht="12.75" hidden="1" x14ac:dyDescent="0.35">
      <c r="D570" s="29"/>
    </row>
    <row r="571" spans="4:4" ht="12.75" hidden="1" x14ac:dyDescent="0.35">
      <c r="D571" s="29"/>
    </row>
    <row r="572" spans="4:4" ht="12.75" hidden="1" x14ac:dyDescent="0.35">
      <c r="D572" s="29"/>
    </row>
    <row r="573" spans="4:4" ht="12.75" hidden="1" x14ac:dyDescent="0.35">
      <c r="D573" s="29"/>
    </row>
    <row r="574" spans="4:4" ht="12.75" hidden="1" x14ac:dyDescent="0.35">
      <c r="D574" s="29"/>
    </row>
    <row r="575" spans="4:4" ht="12.75" hidden="1" x14ac:dyDescent="0.35">
      <c r="D575" s="29"/>
    </row>
    <row r="576" spans="4:4" ht="12.75" hidden="1" x14ac:dyDescent="0.35">
      <c r="D576" s="29"/>
    </row>
    <row r="577" spans="4:4" ht="12.75" hidden="1" x14ac:dyDescent="0.35">
      <c r="D577" s="29"/>
    </row>
    <row r="578" spans="4:4" ht="12.75" hidden="1" x14ac:dyDescent="0.35">
      <c r="D578" s="29"/>
    </row>
    <row r="579" spans="4:4" ht="12.75" hidden="1" x14ac:dyDescent="0.35">
      <c r="D579" s="29"/>
    </row>
    <row r="580" spans="4:4" ht="12.75" hidden="1" x14ac:dyDescent="0.35">
      <c r="D580" s="29"/>
    </row>
    <row r="581" spans="4:4" ht="12.75" hidden="1" x14ac:dyDescent="0.35">
      <c r="D581" s="29"/>
    </row>
    <row r="582" spans="4:4" ht="12.75" hidden="1" x14ac:dyDescent="0.35">
      <c r="D582" s="29"/>
    </row>
    <row r="583" spans="4:4" ht="12.75" hidden="1" x14ac:dyDescent="0.35">
      <c r="D583" s="29"/>
    </row>
    <row r="584" spans="4:4" ht="12.75" hidden="1" x14ac:dyDescent="0.35">
      <c r="D584" s="29"/>
    </row>
    <row r="585" spans="4:4" ht="12.75" hidden="1" x14ac:dyDescent="0.35">
      <c r="D585" s="29"/>
    </row>
    <row r="586" spans="4:4" ht="12.75" hidden="1" x14ac:dyDescent="0.35">
      <c r="D586" s="29"/>
    </row>
    <row r="587" spans="4:4" ht="12.75" hidden="1" x14ac:dyDescent="0.35">
      <c r="D587" s="29"/>
    </row>
    <row r="588" spans="4:4" ht="12.75" hidden="1" x14ac:dyDescent="0.35">
      <c r="D588" s="29"/>
    </row>
    <row r="589" spans="4:4" ht="12.75" hidden="1" x14ac:dyDescent="0.35">
      <c r="D589" s="29"/>
    </row>
    <row r="590" spans="4:4" ht="12.75" hidden="1" x14ac:dyDescent="0.35">
      <c r="D590" s="29"/>
    </row>
    <row r="591" spans="4:4" ht="12.75" hidden="1" x14ac:dyDescent="0.35">
      <c r="D591" s="29"/>
    </row>
    <row r="592" spans="4:4" ht="12.75" hidden="1" x14ac:dyDescent="0.35">
      <c r="D592" s="29"/>
    </row>
    <row r="593" spans="4:4" ht="12.75" hidden="1" x14ac:dyDescent="0.35">
      <c r="D593" s="29"/>
    </row>
    <row r="594" spans="4:4" ht="12.75" hidden="1" x14ac:dyDescent="0.35">
      <c r="D594" s="29"/>
    </row>
    <row r="595" spans="4:4" ht="12.75" hidden="1" x14ac:dyDescent="0.35">
      <c r="D595" s="29"/>
    </row>
    <row r="596" spans="4:4" ht="12.75" hidden="1" x14ac:dyDescent="0.35">
      <c r="D596" s="29"/>
    </row>
    <row r="597" spans="4:4" ht="12.75" hidden="1" x14ac:dyDescent="0.35">
      <c r="D597" s="29"/>
    </row>
    <row r="598" spans="4:4" ht="12.75" hidden="1" x14ac:dyDescent="0.35">
      <c r="D598" s="29"/>
    </row>
    <row r="599" spans="4:4" ht="12.75" hidden="1" x14ac:dyDescent="0.35">
      <c r="D599" s="29"/>
    </row>
    <row r="600" spans="4:4" ht="12.75" hidden="1" x14ac:dyDescent="0.35">
      <c r="D600" s="29"/>
    </row>
    <row r="601" spans="4:4" ht="12.75" hidden="1" x14ac:dyDescent="0.35">
      <c r="D601" s="29"/>
    </row>
    <row r="602" spans="4:4" ht="12.75" hidden="1" x14ac:dyDescent="0.35">
      <c r="D602" s="29"/>
    </row>
    <row r="603" spans="4:4" ht="12.75" hidden="1" x14ac:dyDescent="0.35">
      <c r="D603" s="29"/>
    </row>
    <row r="604" spans="4:4" ht="12.75" hidden="1" x14ac:dyDescent="0.35">
      <c r="D604" s="29"/>
    </row>
    <row r="605" spans="4:4" ht="12.75" hidden="1" x14ac:dyDescent="0.35">
      <c r="D605" s="29"/>
    </row>
    <row r="606" spans="4:4" ht="12.75" hidden="1" x14ac:dyDescent="0.35">
      <c r="D606" s="29"/>
    </row>
    <row r="607" spans="4:4" ht="12.75" hidden="1" x14ac:dyDescent="0.35">
      <c r="D607" s="29"/>
    </row>
    <row r="608" spans="4:4" ht="12.75" hidden="1" x14ac:dyDescent="0.35">
      <c r="D608" s="29"/>
    </row>
    <row r="609" spans="4:4" ht="12.75" hidden="1" x14ac:dyDescent="0.35">
      <c r="D609" s="29"/>
    </row>
    <row r="610" spans="4:4" ht="12.75" hidden="1" x14ac:dyDescent="0.35">
      <c r="D610" s="29"/>
    </row>
    <row r="611" spans="4:4" ht="12.75" hidden="1" x14ac:dyDescent="0.35">
      <c r="D611" s="29"/>
    </row>
    <row r="612" spans="4:4" ht="12.75" hidden="1" x14ac:dyDescent="0.35">
      <c r="D612" s="29"/>
    </row>
    <row r="613" spans="4:4" ht="12.75" hidden="1" x14ac:dyDescent="0.35">
      <c r="D613" s="29"/>
    </row>
    <row r="614" spans="4:4" ht="12.75" hidden="1" x14ac:dyDescent="0.35">
      <c r="D614" s="29"/>
    </row>
    <row r="615" spans="4:4" ht="12.75" hidden="1" x14ac:dyDescent="0.35">
      <c r="D615" s="29"/>
    </row>
    <row r="616" spans="4:4" ht="12.75" hidden="1" x14ac:dyDescent="0.35">
      <c r="D616" s="29"/>
    </row>
    <row r="617" spans="4:4" ht="12.75" hidden="1" x14ac:dyDescent="0.35">
      <c r="D617" s="29"/>
    </row>
    <row r="618" spans="4:4" ht="12.75" hidden="1" x14ac:dyDescent="0.35">
      <c r="D618" s="29"/>
    </row>
    <row r="619" spans="4:4" ht="12.75" hidden="1" x14ac:dyDescent="0.35">
      <c r="D619" s="29"/>
    </row>
    <row r="620" spans="4:4" ht="12.75" hidden="1" x14ac:dyDescent="0.35">
      <c r="D620" s="29"/>
    </row>
    <row r="621" spans="4:4" ht="12.75" hidden="1" x14ac:dyDescent="0.35">
      <c r="D621" s="29"/>
    </row>
    <row r="622" spans="4:4" ht="12.75" hidden="1" x14ac:dyDescent="0.35">
      <c r="D622" s="29"/>
    </row>
    <row r="623" spans="4:4" ht="12.75" hidden="1" x14ac:dyDescent="0.35">
      <c r="D623" s="29"/>
    </row>
    <row r="624" spans="4:4" ht="12.75" hidden="1" x14ac:dyDescent="0.35">
      <c r="D624" s="29"/>
    </row>
    <row r="625" spans="4:4" ht="12.75" hidden="1" x14ac:dyDescent="0.35">
      <c r="D625" s="29"/>
    </row>
    <row r="626" spans="4:4" ht="12.75" hidden="1" x14ac:dyDescent="0.35">
      <c r="D626" s="29"/>
    </row>
    <row r="627" spans="4:4" ht="12.75" hidden="1" x14ac:dyDescent="0.35">
      <c r="D627" s="29"/>
    </row>
    <row r="628" spans="4:4" ht="12.75" hidden="1" x14ac:dyDescent="0.35">
      <c r="D628" s="29"/>
    </row>
    <row r="629" spans="4:4" ht="12.75" hidden="1" x14ac:dyDescent="0.35">
      <c r="D629" s="29"/>
    </row>
    <row r="630" spans="4:4" ht="12.75" hidden="1" x14ac:dyDescent="0.35">
      <c r="D630" s="29"/>
    </row>
    <row r="631" spans="4:4" ht="12.75" hidden="1" x14ac:dyDescent="0.35">
      <c r="D631" s="29"/>
    </row>
    <row r="632" spans="4:4" ht="12.75" hidden="1" x14ac:dyDescent="0.35">
      <c r="D632" s="29"/>
    </row>
    <row r="633" spans="4:4" ht="12.75" hidden="1" x14ac:dyDescent="0.35">
      <c r="D633" s="29"/>
    </row>
    <row r="634" spans="4:4" ht="12.75" hidden="1" x14ac:dyDescent="0.35">
      <c r="D634" s="29"/>
    </row>
    <row r="635" spans="4:4" ht="12.75" hidden="1" x14ac:dyDescent="0.35">
      <c r="D635" s="29"/>
    </row>
    <row r="636" spans="4:4" ht="12.75" hidden="1" x14ac:dyDescent="0.35">
      <c r="D636" s="29"/>
    </row>
    <row r="637" spans="4:4" ht="12.75" hidden="1" x14ac:dyDescent="0.35">
      <c r="D637" s="29"/>
    </row>
    <row r="638" spans="4:4" ht="12.75" hidden="1" x14ac:dyDescent="0.35">
      <c r="D638" s="29"/>
    </row>
    <row r="639" spans="4:4" ht="12.75" hidden="1" x14ac:dyDescent="0.35">
      <c r="D639" s="29"/>
    </row>
    <row r="640" spans="4:4" ht="12.75" hidden="1" x14ac:dyDescent="0.35">
      <c r="D640" s="29"/>
    </row>
    <row r="641" spans="4:4" ht="12.75" hidden="1" x14ac:dyDescent="0.35">
      <c r="D641" s="29"/>
    </row>
    <row r="642" spans="4:4" ht="12.75" hidden="1" x14ac:dyDescent="0.35">
      <c r="D642" s="29"/>
    </row>
    <row r="643" spans="4:4" ht="12.75" hidden="1" x14ac:dyDescent="0.35">
      <c r="D643" s="29"/>
    </row>
    <row r="644" spans="4:4" ht="12.75" hidden="1" x14ac:dyDescent="0.35">
      <c r="D644" s="29"/>
    </row>
    <row r="645" spans="4:4" ht="12.75" hidden="1" x14ac:dyDescent="0.35">
      <c r="D645" s="29"/>
    </row>
    <row r="646" spans="4:4" ht="12.75" hidden="1" x14ac:dyDescent="0.35">
      <c r="D646" s="29"/>
    </row>
    <row r="647" spans="4:4" ht="12.75" hidden="1" x14ac:dyDescent="0.35">
      <c r="D647" s="29"/>
    </row>
    <row r="648" spans="4:4" ht="12.75" hidden="1" x14ac:dyDescent="0.35">
      <c r="D648" s="29"/>
    </row>
    <row r="649" spans="4:4" ht="12.75" hidden="1" x14ac:dyDescent="0.35">
      <c r="D649" s="29"/>
    </row>
    <row r="650" spans="4:4" ht="12.75" hidden="1" x14ac:dyDescent="0.35">
      <c r="D650" s="29"/>
    </row>
    <row r="651" spans="4:4" ht="12.75" hidden="1" x14ac:dyDescent="0.35">
      <c r="D651" s="29"/>
    </row>
    <row r="652" spans="4:4" ht="12.75" hidden="1" x14ac:dyDescent="0.35">
      <c r="D652" s="29"/>
    </row>
    <row r="653" spans="4:4" ht="12.75" hidden="1" x14ac:dyDescent="0.35">
      <c r="D653" s="29"/>
    </row>
    <row r="654" spans="4:4" ht="12.75" hidden="1" x14ac:dyDescent="0.35">
      <c r="D654" s="29"/>
    </row>
    <row r="655" spans="4:4" ht="12.75" hidden="1" x14ac:dyDescent="0.35">
      <c r="D655" s="29"/>
    </row>
    <row r="656" spans="4:4" ht="12.75" hidden="1" x14ac:dyDescent="0.35">
      <c r="D656" s="29"/>
    </row>
    <row r="657" spans="4:4" ht="12.75" hidden="1" x14ac:dyDescent="0.35">
      <c r="D657" s="29"/>
    </row>
    <row r="658" spans="4:4" ht="12.75" hidden="1" x14ac:dyDescent="0.35">
      <c r="D658" s="29"/>
    </row>
    <row r="659" spans="4:4" ht="12.75" hidden="1" x14ac:dyDescent="0.35">
      <c r="D659" s="29"/>
    </row>
    <row r="660" spans="4:4" ht="12.75" hidden="1" x14ac:dyDescent="0.35">
      <c r="D660" s="29"/>
    </row>
    <row r="661" spans="4:4" ht="12.75" hidden="1" x14ac:dyDescent="0.35">
      <c r="D661" s="29"/>
    </row>
    <row r="662" spans="4:4" ht="12.75" hidden="1" x14ac:dyDescent="0.35">
      <c r="D662" s="29"/>
    </row>
    <row r="663" spans="4:4" ht="12.75" hidden="1" x14ac:dyDescent="0.35">
      <c r="D663" s="29"/>
    </row>
    <row r="664" spans="4:4" ht="12.75" hidden="1" x14ac:dyDescent="0.35">
      <c r="D664" s="29"/>
    </row>
    <row r="665" spans="4:4" ht="12.75" hidden="1" x14ac:dyDescent="0.35">
      <c r="D665" s="29"/>
    </row>
    <row r="666" spans="4:4" ht="12.75" hidden="1" x14ac:dyDescent="0.35">
      <c r="D666" s="29"/>
    </row>
    <row r="667" spans="4:4" ht="12.75" hidden="1" x14ac:dyDescent="0.35">
      <c r="D667" s="29"/>
    </row>
    <row r="668" spans="4:4" ht="12.75" hidden="1" x14ac:dyDescent="0.35">
      <c r="D668" s="29"/>
    </row>
    <row r="669" spans="4:4" ht="12.75" hidden="1" x14ac:dyDescent="0.35">
      <c r="D669" s="29"/>
    </row>
    <row r="670" spans="4:4" ht="12.75" hidden="1" x14ac:dyDescent="0.35">
      <c r="D670" s="29"/>
    </row>
    <row r="671" spans="4:4" ht="12.75" hidden="1" x14ac:dyDescent="0.35">
      <c r="D671" s="29"/>
    </row>
    <row r="672" spans="4:4" ht="12.75" hidden="1" x14ac:dyDescent="0.35">
      <c r="D672" s="29"/>
    </row>
    <row r="673" spans="4:4" ht="12.75" hidden="1" x14ac:dyDescent="0.35">
      <c r="D673" s="29"/>
    </row>
    <row r="674" spans="4:4" ht="12.75" hidden="1" x14ac:dyDescent="0.35">
      <c r="D674" s="29"/>
    </row>
    <row r="675" spans="4:4" ht="12.75" hidden="1" x14ac:dyDescent="0.35">
      <c r="D675" s="29"/>
    </row>
    <row r="676" spans="4:4" ht="12.75" hidden="1" x14ac:dyDescent="0.35">
      <c r="D676" s="29"/>
    </row>
    <row r="677" spans="4:4" ht="12.75" hidden="1" x14ac:dyDescent="0.35">
      <c r="D677" s="29"/>
    </row>
    <row r="678" spans="4:4" ht="12.75" hidden="1" x14ac:dyDescent="0.35">
      <c r="D678" s="29"/>
    </row>
    <row r="679" spans="4:4" ht="12.75" hidden="1" x14ac:dyDescent="0.35">
      <c r="D679" s="29"/>
    </row>
    <row r="680" spans="4:4" ht="12.75" hidden="1" x14ac:dyDescent="0.35">
      <c r="D680" s="29"/>
    </row>
    <row r="681" spans="4:4" ht="12.75" hidden="1" x14ac:dyDescent="0.35">
      <c r="D681" s="29"/>
    </row>
    <row r="682" spans="4:4" ht="12.75" hidden="1" x14ac:dyDescent="0.35">
      <c r="D682" s="29"/>
    </row>
    <row r="683" spans="4:4" ht="12.75" hidden="1" x14ac:dyDescent="0.35">
      <c r="D683" s="29"/>
    </row>
    <row r="684" spans="4:4" ht="12.75" hidden="1" x14ac:dyDescent="0.35">
      <c r="D684" s="29"/>
    </row>
    <row r="685" spans="4:4" ht="12.75" hidden="1" x14ac:dyDescent="0.35">
      <c r="D685" s="29"/>
    </row>
    <row r="686" spans="4:4" ht="12.75" hidden="1" x14ac:dyDescent="0.35">
      <c r="D686" s="29"/>
    </row>
    <row r="687" spans="4:4" ht="12.75" hidden="1" x14ac:dyDescent="0.35">
      <c r="D687" s="29"/>
    </row>
    <row r="688" spans="4:4" ht="12.75" hidden="1" x14ac:dyDescent="0.35">
      <c r="D688" s="29"/>
    </row>
    <row r="689" spans="4:4" ht="12.75" hidden="1" x14ac:dyDescent="0.35">
      <c r="D689" s="29"/>
    </row>
    <row r="690" spans="4:4" ht="12.75" hidden="1" x14ac:dyDescent="0.35">
      <c r="D690" s="29"/>
    </row>
    <row r="691" spans="4:4" ht="12.75" hidden="1" x14ac:dyDescent="0.35">
      <c r="D691" s="29"/>
    </row>
    <row r="692" spans="4:4" ht="12.75" hidden="1" x14ac:dyDescent="0.35">
      <c r="D692" s="29"/>
    </row>
    <row r="693" spans="4:4" ht="12.75" hidden="1" x14ac:dyDescent="0.35">
      <c r="D693" s="29"/>
    </row>
    <row r="694" spans="4:4" ht="12.75" hidden="1" x14ac:dyDescent="0.35">
      <c r="D694" s="29"/>
    </row>
    <row r="695" spans="4:4" ht="12.75" hidden="1" x14ac:dyDescent="0.35">
      <c r="D695" s="29"/>
    </row>
    <row r="696" spans="4:4" ht="12.75" hidden="1" x14ac:dyDescent="0.35">
      <c r="D696" s="29"/>
    </row>
    <row r="697" spans="4:4" ht="12.75" hidden="1" x14ac:dyDescent="0.35">
      <c r="D697" s="29"/>
    </row>
    <row r="698" spans="4:4" ht="12.75" hidden="1" x14ac:dyDescent="0.35">
      <c r="D698" s="29"/>
    </row>
    <row r="699" spans="4:4" ht="12.75" hidden="1" x14ac:dyDescent="0.35">
      <c r="D699" s="29"/>
    </row>
    <row r="700" spans="4:4" ht="12.75" hidden="1" x14ac:dyDescent="0.35">
      <c r="D700" s="29"/>
    </row>
    <row r="701" spans="4:4" ht="12.75" hidden="1" x14ac:dyDescent="0.35">
      <c r="D701" s="29"/>
    </row>
    <row r="702" spans="4:4" ht="12.75" hidden="1" x14ac:dyDescent="0.35">
      <c r="D702" s="29"/>
    </row>
    <row r="703" spans="4:4" ht="12.75" hidden="1" x14ac:dyDescent="0.35">
      <c r="D703" s="29"/>
    </row>
    <row r="704" spans="4:4" ht="12.75" hidden="1" x14ac:dyDescent="0.35">
      <c r="D704" s="29"/>
    </row>
    <row r="705" spans="4:4" ht="12.75" hidden="1" x14ac:dyDescent="0.35">
      <c r="D705" s="29"/>
    </row>
    <row r="706" spans="4:4" ht="12.75" hidden="1" x14ac:dyDescent="0.35">
      <c r="D706" s="29"/>
    </row>
    <row r="707" spans="4:4" ht="12.75" hidden="1" x14ac:dyDescent="0.35">
      <c r="D707" s="29"/>
    </row>
    <row r="708" spans="4:4" ht="12.75" hidden="1" x14ac:dyDescent="0.35">
      <c r="D708" s="29"/>
    </row>
    <row r="709" spans="4:4" ht="12.75" hidden="1" x14ac:dyDescent="0.35">
      <c r="D709" s="29"/>
    </row>
    <row r="710" spans="4:4" ht="12.75" hidden="1" x14ac:dyDescent="0.35">
      <c r="D710" s="29"/>
    </row>
    <row r="711" spans="4:4" ht="12.75" hidden="1" x14ac:dyDescent="0.35">
      <c r="D711" s="29"/>
    </row>
    <row r="712" spans="4:4" ht="12.75" hidden="1" x14ac:dyDescent="0.35">
      <c r="D712" s="29"/>
    </row>
    <row r="713" spans="4:4" ht="12.75" hidden="1" x14ac:dyDescent="0.35">
      <c r="D713" s="29"/>
    </row>
    <row r="714" spans="4:4" ht="12.75" hidden="1" x14ac:dyDescent="0.35">
      <c r="D714" s="29"/>
    </row>
    <row r="715" spans="4:4" ht="12.75" hidden="1" x14ac:dyDescent="0.35">
      <c r="D715" s="29"/>
    </row>
    <row r="716" spans="4:4" ht="12.75" hidden="1" x14ac:dyDescent="0.35">
      <c r="D716" s="29"/>
    </row>
    <row r="717" spans="4:4" ht="12.75" hidden="1" x14ac:dyDescent="0.35">
      <c r="D717" s="29"/>
    </row>
    <row r="718" spans="4:4" ht="12.75" hidden="1" x14ac:dyDescent="0.35">
      <c r="D718" s="29"/>
    </row>
    <row r="719" spans="4:4" ht="12.75" hidden="1" x14ac:dyDescent="0.35">
      <c r="D719" s="29"/>
    </row>
    <row r="720" spans="4:4" ht="12.75" hidden="1" x14ac:dyDescent="0.35">
      <c r="D720" s="29"/>
    </row>
    <row r="721" spans="4:4" ht="12.75" hidden="1" x14ac:dyDescent="0.35">
      <c r="D721" s="29"/>
    </row>
    <row r="722" spans="4:4" ht="12.75" hidden="1" x14ac:dyDescent="0.35">
      <c r="D722" s="29"/>
    </row>
    <row r="723" spans="4:4" ht="12.75" hidden="1" x14ac:dyDescent="0.35">
      <c r="D723" s="29"/>
    </row>
    <row r="724" spans="4:4" ht="12.75" hidden="1" x14ac:dyDescent="0.35">
      <c r="D724" s="29"/>
    </row>
    <row r="725" spans="4:4" ht="12.75" hidden="1" x14ac:dyDescent="0.35">
      <c r="D725" s="29"/>
    </row>
    <row r="726" spans="4:4" ht="12.75" hidden="1" x14ac:dyDescent="0.35">
      <c r="D726" s="29"/>
    </row>
    <row r="727" spans="4:4" ht="12.75" hidden="1" x14ac:dyDescent="0.35">
      <c r="D727" s="29"/>
    </row>
    <row r="728" spans="4:4" ht="12.75" hidden="1" x14ac:dyDescent="0.35">
      <c r="D728" s="29"/>
    </row>
    <row r="729" spans="4:4" ht="12.75" hidden="1" x14ac:dyDescent="0.35">
      <c r="D729" s="29"/>
    </row>
    <row r="730" spans="4:4" ht="12.75" hidden="1" x14ac:dyDescent="0.35">
      <c r="D730" s="29"/>
    </row>
    <row r="731" spans="4:4" ht="12.75" hidden="1" x14ac:dyDescent="0.35">
      <c r="D731" s="29"/>
    </row>
    <row r="732" spans="4:4" ht="12.75" hidden="1" x14ac:dyDescent="0.35">
      <c r="D732" s="29"/>
    </row>
    <row r="733" spans="4:4" ht="12.75" hidden="1" x14ac:dyDescent="0.35">
      <c r="D733" s="29"/>
    </row>
    <row r="734" spans="4:4" ht="12.75" hidden="1" x14ac:dyDescent="0.35">
      <c r="D734" s="29"/>
    </row>
    <row r="735" spans="4:4" ht="12.75" hidden="1" x14ac:dyDescent="0.35">
      <c r="D735" s="29"/>
    </row>
    <row r="736" spans="4:4" ht="12.75" hidden="1" x14ac:dyDescent="0.35">
      <c r="D736" s="29"/>
    </row>
    <row r="737" spans="4:4" ht="12.75" hidden="1" x14ac:dyDescent="0.35">
      <c r="D737" s="29"/>
    </row>
    <row r="738" spans="4:4" ht="12.75" hidden="1" x14ac:dyDescent="0.35">
      <c r="D738" s="29"/>
    </row>
    <row r="739" spans="4:4" ht="12.75" hidden="1" x14ac:dyDescent="0.35">
      <c r="D739" s="29"/>
    </row>
    <row r="740" spans="4:4" ht="12.75" hidden="1" x14ac:dyDescent="0.35">
      <c r="D740" s="29"/>
    </row>
    <row r="741" spans="4:4" ht="12.75" hidden="1" x14ac:dyDescent="0.35">
      <c r="D741" s="29"/>
    </row>
    <row r="742" spans="4:4" ht="12.75" hidden="1" x14ac:dyDescent="0.35">
      <c r="D742" s="29"/>
    </row>
    <row r="743" spans="4:4" ht="12.75" hidden="1" x14ac:dyDescent="0.35">
      <c r="D743" s="29"/>
    </row>
    <row r="744" spans="4:4" ht="12.75" hidden="1" x14ac:dyDescent="0.35">
      <c r="D744" s="29"/>
    </row>
    <row r="745" spans="4:4" ht="12.75" hidden="1" x14ac:dyDescent="0.35">
      <c r="D745" s="29"/>
    </row>
    <row r="746" spans="4:4" ht="12.75" hidden="1" x14ac:dyDescent="0.35">
      <c r="D746" s="29"/>
    </row>
    <row r="747" spans="4:4" ht="12.75" hidden="1" x14ac:dyDescent="0.35">
      <c r="D747" s="29"/>
    </row>
    <row r="748" spans="4:4" ht="12.75" hidden="1" x14ac:dyDescent="0.35">
      <c r="D748" s="29"/>
    </row>
    <row r="749" spans="4:4" ht="12.75" hidden="1" x14ac:dyDescent="0.35">
      <c r="D749" s="29"/>
    </row>
    <row r="750" spans="4:4" ht="12.75" hidden="1" x14ac:dyDescent="0.35">
      <c r="D750" s="29"/>
    </row>
    <row r="751" spans="4:4" ht="12.75" hidden="1" x14ac:dyDescent="0.35">
      <c r="D751" s="29"/>
    </row>
    <row r="752" spans="4:4" ht="12.75" hidden="1" x14ac:dyDescent="0.35">
      <c r="D752" s="29"/>
    </row>
    <row r="753" spans="4:4" ht="12.75" hidden="1" x14ac:dyDescent="0.35">
      <c r="D753" s="29"/>
    </row>
    <row r="754" spans="4:4" ht="12.75" hidden="1" x14ac:dyDescent="0.35">
      <c r="D754" s="29"/>
    </row>
    <row r="755" spans="4:4" ht="12.75" hidden="1" x14ac:dyDescent="0.35">
      <c r="D755" s="29"/>
    </row>
    <row r="756" spans="4:4" ht="12.75" hidden="1" x14ac:dyDescent="0.35">
      <c r="D756" s="29"/>
    </row>
    <row r="757" spans="4:4" ht="12.75" hidden="1" x14ac:dyDescent="0.35">
      <c r="D757" s="29"/>
    </row>
    <row r="758" spans="4:4" ht="12.75" hidden="1" x14ac:dyDescent="0.35">
      <c r="D758" s="29"/>
    </row>
    <row r="759" spans="4:4" ht="12.75" hidden="1" x14ac:dyDescent="0.35">
      <c r="D759" s="29"/>
    </row>
    <row r="760" spans="4:4" ht="12.75" hidden="1" x14ac:dyDescent="0.35">
      <c r="D760" s="29"/>
    </row>
    <row r="761" spans="4:4" ht="12.75" hidden="1" x14ac:dyDescent="0.35">
      <c r="D761" s="29"/>
    </row>
    <row r="762" spans="4:4" ht="12.75" hidden="1" x14ac:dyDescent="0.35">
      <c r="D762" s="29"/>
    </row>
    <row r="763" spans="4:4" ht="12.75" hidden="1" x14ac:dyDescent="0.35">
      <c r="D763" s="29"/>
    </row>
    <row r="764" spans="4:4" ht="12.75" hidden="1" x14ac:dyDescent="0.35">
      <c r="D764" s="29"/>
    </row>
    <row r="765" spans="4:4" ht="12.75" hidden="1" x14ac:dyDescent="0.35">
      <c r="D765" s="29"/>
    </row>
    <row r="766" spans="4:4" ht="12.75" hidden="1" x14ac:dyDescent="0.35">
      <c r="D766" s="29"/>
    </row>
    <row r="767" spans="4:4" ht="12.75" hidden="1" x14ac:dyDescent="0.35">
      <c r="D767" s="29"/>
    </row>
    <row r="768" spans="4:4" ht="12.75" hidden="1" x14ac:dyDescent="0.35">
      <c r="D768" s="29"/>
    </row>
    <row r="769" spans="4:4" ht="12.75" hidden="1" x14ac:dyDescent="0.35">
      <c r="D769" s="29"/>
    </row>
    <row r="770" spans="4:4" ht="12.75" hidden="1" x14ac:dyDescent="0.35">
      <c r="D770" s="29"/>
    </row>
    <row r="771" spans="4:4" ht="12.75" hidden="1" x14ac:dyDescent="0.35">
      <c r="D771" s="29"/>
    </row>
    <row r="772" spans="4:4" ht="12.75" hidden="1" x14ac:dyDescent="0.35">
      <c r="D772" s="29"/>
    </row>
    <row r="773" spans="4:4" ht="12.75" hidden="1" x14ac:dyDescent="0.35">
      <c r="D773" s="29"/>
    </row>
    <row r="774" spans="4:4" ht="12.75" hidden="1" x14ac:dyDescent="0.35">
      <c r="D774" s="29"/>
    </row>
    <row r="775" spans="4:4" ht="12.75" hidden="1" x14ac:dyDescent="0.35">
      <c r="D775" s="29"/>
    </row>
    <row r="776" spans="4:4" ht="12.75" hidden="1" x14ac:dyDescent="0.35">
      <c r="D776" s="29"/>
    </row>
    <row r="777" spans="4:4" ht="12.75" hidden="1" x14ac:dyDescent="0.35">
      <c r="D777" s="29"/>
    </row>
    <row r="778" spans="4:4" ht="12.75" hidden="1" x14ac:dyDescent="0.35">
      <c r="D778" s="29"/>
    </row>
    <row r="779" spans="4:4" ht="12.75" hidden="1" x14ac:dyDescent="0.35">
      <c r="D779" s="29"/>
    </row>
    <row r="780" spans="4:4" ht="12.75" hidden="1" x14ac:dyDescent="0.35">
      <c r="D780" s="29"/>
    </row>
    <row r="781" spans="4:4" ht="12.75" hidden="1" x14ac:dyDescent="0.35">
      <c r="D781" s="29"/>
    </row>
    <row r="782" spans="4:4" ht="12.75" hidden="1" x14ac:dyDescent="0.35">
      <c r="D782" s="29"/>
    </row>
    <row r="783" spans="4:4" ht="12.75" hidden="1" x14ac:dyDescent="0.35">
      <c r="D783" s="29"/>
    </row>
    <row r="784" spans="4:4" ht="12.75" hidden="1" x14ac:dyDescent="0.35">
      <c r="D784" s="29"/>
    </row>
    <row r="785" spans="4:4" ht="12.75" hidden="1" x14ac:dyDescent="0.35">
      <c r="D785" s="29"/>
    </row>
    <row r="786" spans="4:4" ht="12.75" hidden="1" x14ac:dyDescent="0.35">
      <c r="D786" s="29"/>
    </row>
    <row r="787" spans="4:4" ht="12.75" hidden="1" x14ac:dyDescent="0.35">
      <c r="D787" s="29"/>
    </row>
    <row r="788" spans="4:4" ht="12.75" hidden="1" x14ac:dyDescent="0.35">
      <c r="D788" s="29"/>
    </row>
    <row r="789" spans="4:4" ht="12.75" hidden="1" x14ac:dyDescent="0.35">
      <c r="D789" s="29"/>
    </row>
    <row r="790" spans="4:4" ht="12.75" hidden="1" x14ac:dyDescent="0.35">
      <c r="D790" s="29"/>
    </row>
    <row r="791" spans="4:4" ht="12.75" hidden="1" x14ac:dyDescent="0.35">
      <c r="D791" s="29"/>
    </row>
    <row r="792" spans="4:4" ht="12.75" hidden="1" x14ac:dyDescent="0.35">
      <c r="D792" s="29"/>
    </row>
    <row r="793" spans="4:4" ht="12.75" hidden="1" x14ac:dyDescent="0.35">
      <c r="D793" s="29"/>
    </row>
    <row r="794" spans="4:4" ht="12.75" hidden="1" x14ac:dyDescent="0.35">
      <c r="D794" s="29"/>
    </row>
    <row r="795" spans="4:4" ht="12.75" hidden="1" x14ac:dyDescent="0.35">
      <c r="D795" s="29"/>
    </row>
    <row r="796" spans="4:4" ht="12.75" hidden="1" x14ac:dyDescent="0.35">
      <c r="D796" s="29"/>
    </row>
    <row r="797" spans="4:4" ht="12.75" hidden="1" x14ac:dyDescent="0.35">
      <c r="D797" s="29"/>
    </row>
    <row r="798" spans="4:4" ht="12.75" hidden="1" x14ac:dyDescent="0.35">
      <c r="D798" s="29"/>
    </row>
    <row r="799" spans="4:4" ht="12.75" hidden="1" x14ac:dyDescent="0.35">
      <c r="D799" s="29"/>
    </row>
    <row r="800" spans="4:4" ht="12.75" hidden="1" x14ac:dyDescent="0.35">
      <c r="D800" s="29"/>
    </row>
    <row r="801" spans="4:4" ht="12.75" hidden="1" x14ac:dyDescent="0.35">
      <c r="D801" s="29"/>
    </row>
    <row r="802" spans="4:4" ht="12.75" hidden="1" x14ac:dyDescent="0.35">
      <c r="D802" s="29"/>
    </row>
    <row r="803" spans="4:4" ht="12.75" hidden="1" x14ac:dyDescent="0.35">
      <c r="D803" s="29"/>
    </row>
    <row r="804" spans="4:4" ht="12.75" hidden="1" x14ac:dyDescent="0.35">
      <c r="D804" s="29"/>
    </row>
    <row r="805" spans="4:4" ht="12.75" hidden="1" x14ac:dyDescent="0.35">
      <c r="D805" s="29"/>
    </row>
    <row r="806" spans="4:4" ht="12.75" hidden="1" x14ac:dyDescent="0.35">
      <c r="D806" s="29"/>
    </row>
    <row r="807" spans="4:4" ht="12.75" hidden="1" x14ac:dyDescent="0.35">
      <c r="D807" s="29"/>
    </row>
    <row r="808" spans="4:4" ht="12.75" hidden="1" x14ac:dyDescent="0.35">
      <c r="D808" s="29"/>
    </row>
    <row r="809" spans="4:4" ht="12.75" hidden="1" x14ac:dyDescent="0.35">
      <c r="D809" s="29"/>
    </row>
    <row r="810" spans="4:4" ht="12.75" hidden="1" x14ac:dyDescent="0.35">
      <c r="D810" s="29"/>
    </row>
    <row r="811" spans="4:4" ht="12.75" hidden="1" x14ac:dyDescent="0.35">
      <c r="D811" s="29"/>
    </row>
    <row r="812" spans="4:4" ht="12.75" hidden="1" x14ac:dyDescent="0.35">
      <c r="D812" s="29"/>
    </row>
    <row r="813" spans="4:4" ht="12.75" hidden="1" x14ac:dyDescent="0.35">
      <c r="D813" s="29"/>
    </row>
    <row r="814" spans="4:4" ht="12.75" hidden="1" x14ac:dyDescent="0.35">
      <c r="D814" s="29"/>
    </row>
    <row r="815" spans="4:4" ht="12.75" hidden="1" x14ac:dyDescent="0.35">
      <c r="D815" s="29"/>
    </row>
    <row r="816" spans="4:4" ht="12.75" hidden="1" x14ac:dyDescent="0.35">
      <c r="D816" s="29"/>
    </row>
    <row r="817" spans="4:4" ht="12.75" hidden="1" x14ac:dyDescent="0.35">
      <c r="D817" s="29"/>
    </row>
    <row r="818" spans="4:4" ht="12.75" hidden="1" x14ac:dyDescent="0.35">
      <c r="D818" s="29"/>
    </row>
    <row r="819" spans="4:4" ht="12.75" hidden="1" x14ac:dyDescent="0.35">
      <c r="D819" s="29"/>
    </row>
    <row r="820" spans="4:4" ht="12.75" hidden="1" x14ac:dyDescent="0.35">
      <c r="D820" s="29"/>
    </row>
    <row r="821" spans="4:4" ht="12.75" hidden="1" x14ac:dyDescent="0.35">
      <c r="D821" s="29"/>
    </row>
    <row r="822" spans="4:4" ht="12.75" hidden="1" x14ac:dyDescent="0.35">
      <c r="D822" s="29"/>
    </row>
    <row r="823" spans="4:4" ht="12.75" hidden="1" x14ac:dyDescent="0.35">
      <c r="D823" s="29"/>
    </row>
    <row r="824" spans="4:4" ht="12.75" hidden="1" x14ac:dyDescent="0.35">
      <c r="D824" s="29"/>
    </row>
    <row r="825" spans="4:4" ht="12.75" hidden="1" x14ac:dyDescent="0.35">
      <c r="D825" s="29"/>
    </row>
    <row r="826" spans="4:4" ht="12.75" hidden="1" x14ac:dyDescent="0.35">
      <c r="D826" s="29"/>
    </row>
    <row r="827" spans="4:4" ht="12.75" hidden="1" x14ac:dyDescent="0.35">
      <c r="D827" s="29"/>
    </row>
    <row r="828" spans="4:4" ht="12.75" hidden="1" x14ac:dyDescent="0.35">
      <c r="D828" s="29"/>
    </row>
    <row r="829" spans="4:4" ht="12.75" hidden="1" x14ac:dyDescent="0.35">
      <c r="D829" s="29"/>
    </row>
    <row r="830" spans="4:4" ht="12.75" hidden="1" x14ac:dyDescent="0.35">
      <c r="D830" s="29"/>
    </row>
    <row r="831" spans="4:4" ht="12.75" hidden="1" x14ac:dyDescent="0.35">
      <c r="D831" s="29"/>
    </row>
    <row r="832" spans="4:4" ht="12.75" hidden="1" x14ac:dyDescent="0.35">
      <c r="D832" s="29"/>
    </row>
    <row r="833" spans="4:4" ht="12.75" hidden="1" x14ac:dyDescent="0.35">
      <c r="D833" s="29"/>
    </row>
    <row r="834" spans="4:4" ht="12.75" hidden="1" x14ac:dyDescent="0.35">
      <c r="D834" s="29"/>
    </row>
    <row r="835" spans="4:4" ht="12.75" hidden="1" x14ac:dyDescent="0.35">
      <c r="D835" s="29"/>
    </row>
    <row r="836" spans="4:4" ht="12.75" hidden="1" x14ac:dyDescent="0.35">
      <c r="D836" s="29"/>
    </row>
    <row r="837" spans="4:4" ht="12.75" hidden="1" x14ac:dyDescent="0.35">
      <c r="D837" s="29"/>
    </row>
    <row r="838" spans="4:4" ht="12.75" hidden="1" x14ac:dyDescent="0.35">
      <c r="D838" s="29"/>
    </row>
    <row r="839" spans="4:4" ht="12.75" hidden="1" x14ac:dyDescent="0.35">
      <c r="D839" s="29"/>
    </row>
    <row r="840" spans="4:4" ht="12.75" hidden="1" x14ac:dyDescent="0.35">
      <c r="D840" s="29"/>
    </row>
    <row r="841" spans="4:4" ht="12.75" hidden="1" x14ac:dyDescent="0.35">
      <c r="D841" s="29"/>
    </row>
    <row r="842" spans="4:4" ht="12.75" hidden="1" x14ac:dyDescent="0.35">
      <c r="D842" s="29"/>
    </row>
    <row r="843" spans="4:4" ht="12.75" hidden="1" x14ac:dyDescent="0.35">
      <c r="D843" s="29"/>
    </row>
    <row r="844" spans="4:4" ht="12.75" hidden="1" x14ac:dyDescent="0.35">
      <c r="D844" s="29"/>
    </row>
    <row r="845" spans="4:4" ht="12.75" hidden="1" x14ac:dyDescent="0.35">
      <c r="D845" s="29"/>
    </row>
    <row r="846" spans="4:4" ht="12.75" hidden="1" x14ac:dyDescent="0.35">
      <c r="D846" s="29"/>
    </row>
    <row r="847" spans="4:4" ht="12.75" hidden="1" x14ac:dyDescent="0.35">
      <c r="D847" s="29"/>
    </row>
    <row r="848" spans="4:4" ht="12.75" hidden="1" x14ac:dyDescent="0.35">
      <c r="D848" s="29"/>
    </row>
    <row r="849" spans="4:4" ht="12.75" hidden="1" x14ac:dyDescent="0.35">
      <c r="D849" s="29"/>
    </row>
    <row r="850" spans="4:4" ht="12.75" hidden="1" x14ac:dyDescent="0.35">
      <c r="D850" s="29"/>
    </row>
    <row r="851" spans="4:4" ht="12.75" hidden="1" x14ac:dyDescent="0.35">
      <c r="D851" s="29"/>
    </row>
    <row r="852" spans="4:4" ht="12.75" hidden="1" x14ac:dyDescent="0.35">
      <c r="D852" s="29"/>
    </row>
    <row r="853" spans="4:4" ht="12.75" hidden="1" x14ac:dyDescent="0.35">
      <c r="D853" s="29"/>
    </row>
    <row r="854" spans="4:4" ht="12.75" hidden="1" x14ac:dyDescent="0.35">
      <c r="D854" s="29"/>
    </row>
    <row r="855" spans="4:4" ht="12.75" hidden="1" x14ac:dyDescent="0.35">
      <c r="D855" s="29"/>
    </row>
    <row r="856" spans="4:4" ht="12.75" hidden="1" x14ac:dyDescent="0.35">
      <c r="D856" s="29"/>
    </row>
    <row r="857" spans="4:4" ht="12.75" hidden="1" x14ac:dyDescent="0.35">
      <c r="D857" s="29"/>
    </row>
    <row r="858" spans="4:4" ht="12.75" hidden="1" x14ac:dyDescent="0.35">
      <c r="D858" s="29"/>
    </row>
    <row r="859" spans="4:4" ht="12.75" hidden="1" x14ac:dyDescent="0.35">
      <c r="D859" s="29"/>
    </row>
    <row r="860" spans="4:4" ht="12.75" hidden="1" x14ac:dyDescent="0.35">
      <c r="D860" s="29"/>
    </row>
    <row r="861" spans="4:4" ht="12.75" hidden="1" x14ac:dyDescent="0.35">
      <c r="D861" s="29"/>
    </row>
    <row r="862" spans="4:4" ht="12.75" hidden="1" x14ac:dyDescent="0.35">
      <c r="D862" s="29"/>
    </row>
    <row r="863" spans="4:4" ht="12.75" hidden="1" x14ac:dyDescent="0.35">
      <c r="D863" s="29"/>
    </row>
    <row r="864" spans="4:4" ht="12.75" hidden="1" x14ac:dyDescent="0.35">
      <c r="D864" s="29"/>
    </row>
    <row r="865" spans="4:4" ht="12.75" hidden="1" x14ac:dyDescent="0.35">
      <c r="D865" s="29"/>
    </row>
    <row r="866" spans="4:4" ht="12.75" hidden="1" x14ac:dyDescent="0.35">
      <c r="D866" s="29"/>
    </row>
    <row r="867" spans="4:4" ht="12.75" hidden="1" x14ac:dyDescent="0.35">
      <c r="D867" s="29"/>
    </row>
    <row r="868" spans="4:4" ht="12.75" hidden="1" x14ac:dyDescent="0.35">
      <c r="D868" s="29"/>
    </row>
    <row r="869" spans="4:4" ht="12.75" hidden="1" x14ac:dyDescent="0.35">
      <c r="D869" s="29"/>
    </row>
    <row r="870" spans="4:4" ht="12.75" hidden="1" x14ac:dyDescent="0.35">
      <c r="D870" s="29"/>
    </row>
    <row r="871" spans="4:4" ht="12.75" hidden="1" x14ac:dyDescent="0.35">
      <c r="D871" s="29"/>
    </row>
    <row r="872" spans="4:4" ht="12.75" hidden="1" x14ac:dyDescent="0.35">
      <c r="D872" s="29"/>
    </row>
    <row r="873" spans="4:4" ht="12.75" hidden="1" x14ac:dyDescent="0.35">
      <c r="D873" s="29"/>
    </row>
    <row r="874" spans="4:4" ht="12.75" hidden="1" x14ac:dyDescent="0.35">
      <c r="D874" s="29"/>
    </row>
    <row r="875" spans="4:4" ht="12.75" hidden="1" x14ac:dyDescent="0.35">
      <c r="D875" s="29"/>
    </row>
    <row r="876" spans="4:4" ht="12.75" hidden="1" x14ac:dyDescent="0.35">
      <c r="D876" s="29"/>
    </row>
    <row r="877" spans="4:4" ht="12.75" hidden="1" x14ac:dyDescent="0.35">
      <c r="D877" s="29"/>
    </row>
    <row r="878" spans="4:4" ht="12.75" hidden="1" x14ac:dyDescent="0.35">
      <c r="D878" s="29"/>
    </row>
    <row r="879" spans="4:4" ht="12.75" hidden="1" x14ac:dyDescent="0.35">
      <c r="D879" s="29"/>
    </row>
    <row r="880" spans="4:4" ht="12.75" hidden="1" x14ac:dyDescent="0.35">
      <c r="D880" s="29"/>
    </row>
    <row r="881" spans="4:4" ht="12.75" hidden="1" x14ac:dyDescent="0.35">
      <c r="D881" s="29"/>
    </row>
    <row r="882" spans="4:4" ht="12.75" hidden="1" x14ac:dyDescent="0.35">
      <c r="D882" s="29"/>
    </row>
    <row r="883" spans="4:4" ht="12.75" hidden="1" x14ac:dyDescent="0.35">
      <c r="D883" s="29"/>
    </row>
    <row r="884" spans="4:4" ht="12.75" hidden="1" x14ac:dyDescent="0.35">
      <c r="D884" s="29"/>
    </row>
    <row r="885" spans="4:4" ht="12.75" hidden="1" x14ac:dyDescent="0.35">
      <c r="D885" s="29"/>
    </row>
    <row r="886" spans="4:4" ht="12.75" hidden="1" x14ac:dyDescent="0.35">
      <c r="D886" s="29"/>
    </row>
    <row r="887" spans="4:4" ht="12.75" hidden="1" x14ac:dyDescent="0.35">
      <c r="D887" s="29"/>
    </row>
    <row r="888" spans="4:4" ht="12.75" hidden="1" x14ac:dyDescent="0.35">
      <c r="D888" s="29"/>
    </row>
    <row r="889" spans="4:4" ht="12.75" hidden="1" x14ac:dyDescent="0.35">
      <c r="D889" s="29"/>
    </row>
    <row r="890" spans="4:4" ht="12.75" hidden="1" x14ac:dyDescent="0.35">
      <c r="D890" s="29"/>
    </row>
    <row r="891" spans="4:4" ht="12.75" hidden="1" x14ac:dyDescent="0.35">
      <c r="D891" s="29"/>
    </row>
    <row r="892" spans="4:4" ht="12.75" hidden="1" x14ac:dyDescent="0.35">
      <c r="D892" s="29"/>
    </row>
    <row r="893" spans="4:4" ht="12.75" hidden="1" x14ac:dyDescent="0.35">
      <c r="D893" s="29"/>
    </row>
    <row r="894" spans="4:4" ht="12.75" hidden="1" x14ac:dyDescent="0.35">
      <c r="D894" s="29"/>
    </row>
    <row r="895" spans="4:4" ht="12.75" hidden="1" x14ac:dyDescent="0.35">
      <c r="D895" s="29"/>
    </row>
    <row r="896" spans="4:4" ht="12.75" hidden="1" x14ac:dyDescent="0.35">
      <c r="D896" s="29"/>
    </row>
    <row r="897" spans="4:4" ht="12.75" hidden="1" x14ac:dyDescent="0.35">
      <c r="D897" s="29"/>
    </row>
    <row r="898" spans="4:4" ht="12.75" hidden="1" x14ac:dyDescent="0.35">
      <c r="D898" s="29"/>
    </row>
    <row r="899" spans="4:4" ht="12.75" hidden="1" x14ac:dyDescent="0.35">
      <c r="D899" s="29"/>
    </row>
    <row r="900" spans="4:4" ht="12.75" hidden="1" x14ac:dyDescent="0.35">
      <c r="D900" s="29"/>
    </row>
    <row r="901" spans="4:4" ht="12.75" hidden="1" x14ac:dyDescent="0.35">
      <c r="D901" s="29"/>
    </row>
    <row r="902" spans="4:4" ht="12.75" hidden="1" x14ac:dyDescent="0.35">
      <c r="D902" s="29"/>
    </row>
    <row r="903" spans="4:4" ht="12.75" hidden="1" x14ac:dyDescent="0.35">
      <c r="D903" s="29"/>
    </row>
    <row r="904" spans="4:4" ht="12.75" hidden="1" x14ac:dyDescent="0.35">
      <c r="D904" s="29"/>
    </row>
    <row r="905" spans="4:4" ht="12.75" hidden="1" x14ac:dyDescent="0.35">
      <c r="D905" s="29"/>
    </row>
    <row r="906" spans="4:4" ht="12.75" hidden="1" x14ac:dyDescent="0.35">
      <c r="D906" s="29"/>
    </row>
    <row r="907" spans="4:4" ht="12.75" hidden="1" x14ac:dyDescent="0.35">
      <c r="D907" s="29"/>
    </row>
    <row r="908" spans="4:4" ht="12.75" hidden="1" x14ac:dyDescent="0.35">
      <c r="D908" s="29"/>
    </row>
    <row r="909" spans="4:4" ht="12.75" hidden="1" x14ac:dyDescent="0.35">
      <c r="D909" s="29"/>
    </row>
    <row r="910" spans="4:4" ht="12.75" hidden="1" x14ac:dyDescent="0.35">
      <c r="D910" s="29"/>
    </row>
    <row r="911" spans="4:4" ht="12.75" hidden="1" x14ac:dyDescent="0.35">
      <c r="D911" s="29"/>
    </row>
    <row r="912" spans="4:4" ht="12.75" hidden="1" x14ac:dyDescent="0.35">
      <c r="D912" s="29"/>
    </row>
    <row r="913" spans="4:4" ht="12.75" hidden="1" x14ac:dyDescent="0.35">
      <c r="D913" s="29"/>
    </row>
    <row r="914" spans="4:4" ht="12.75" hidden="1" x14ac:dyDescent="0.35">
      <c r="D914" s="29"/>
    </row>
    <row r="915" spans="4:4" ht="12.75" hidden="1" x14ac:dyDescent="0.35">
      <c r="D915" s="29"/>
    </row>
    <row r="916" spans="4:4" ht="12.75" hidden="1" x14ac:dyDescent="0.35">
      <c r="D916" s="29"/>
    </row>
    <row r="917" spans="4:4" ht="12.75" hidden="1" x14ac:dyDescent="0.35">
      <c r="D917" s="29"/>
    </row>
    <row r="918" spans="4:4" ht="12.75" hidden="1" x14ac:dyDescent="0.35">
      <c r="D918" s="29"/>
    </row>
    <row r="919" spans="4:4" ht="12.75" hidden="1" x14ac:dyDescent="0.35">
      <c r="D919" s="29"/>
    </row>
    <row r="920" spans="4:4" ht="12.75" hidden="1" x14ac:dyDescent="0.35">
      <c r="D920" s="29"/>
    </row>
    <row r="921" spans="4:4" ht="12.75" hidden="1" x14ac:dyDescent="0.35">
      <c r="D921" s="29"/>
    </row>
    <row r="922" spans="4:4" ht="12.75" hidden="1" x14ac:dyDescent="0.35">
      <c r="D922" s="29"/>
    </row>
    <row r="923" spans="4:4" ht="12.75" hidden="1" x14ac:dyDescent="0.35">
      <c r="D923" s="29"/>
    </row>
    <row r="924" spans="4:4" ht="12.75" hidden="1" x14ac:dyDescent="0.35">
      <c r="D924" s="29"/>
    </row>
    <row r="925" spans="4:4" ht="12.75" hidden="1" x14ac:dyDescent="0.35">
      <c r="D925" s="29"/>
    </row>
    <row r="926" spans="4:4" ht="12.75" hidden="1" x14ac:dyDescent="0.35">
      <c r="D926" s="29"/>
    </row>
    <row r="927" spans="4:4" ht="12.75" hidden="1" x14ac:dyDescent="0.35">
      <c r="D927" s="29"/>
    </row>
    <row r="928" spans="4:4" ht="12.75" hidden="1" x14ac:dyDescent="0.35">
      <c r="D928" s="29"/>
    </row>
    <row r="929" spans="4:4" ht="12.75" hidden="1" x14ac:dyDescent="0.35">
      <c r="D929" s="29"/>
    </row>
    <row r="930" spans="4:4" ht="12.75" hidden="1" x14ac:dyDescent="0.35">
      <c r="D930" s="29"/>
    </row>
    <row r="931" spans="4:4" ht="12.75" hidden="1" x14ac:dyDescent="0.35">
      <c r="D931" s="29"/>
    </row>
    <row r="932" spans="4:4" ht="12.75" hidden="1" x14ac:dyDescent="0.35">
      <c r="D932" s="29"/>
    </row>
    <row r="933" spans="4:4" ht="12.75" hidden="1" x14ac:dyDescent="0.35">
      <c r="D933" s="29"/>
    </row>
    <row r="934" spans="4:4" ht="12.75" hidden="1" x14ac:dyDescent="0.35">
      <c r="D934" s="29"/>
    </row>
    <row r="935" spans="4:4" ht="12.75" hidden="1" x14ac:dyDescent="0.35">
      <c r="D935" s="29"/>
    </row>
    <row r="936" spans="4:4" ht="12.75" hidden="1" x14ac:dyDescent="0.35">
      <c r="D936" s="29"/>
    </row>
    <row r="937" spans="4:4" ht="12.75" hidden="1" x14ac:dyDescent="0.35">
      <c r="D937" s="29"/>
    </row>
    <row r="938" spans="4:4" ht="12.75" hidden="1" x14ac:dyDescent="0.35">
      <c r="D938" s="29"/>
    </row>
    <row r="939" spans="4:4" ht="12.75" hidden="1" x14ac:dyDescent="0.35">
      <c r="D939" s="29"/>
    </row>
    <row r="940" spans="4:4" ht="12.75" hidden="1" x14ac:dyDescent="0.35">
      <c r="D940" s="29"/>
    </row>
    <row r="941" spans="4:4" ht="12.75" hidden="1" x14ac:dyDescent="0.35">
      <c r="D941" s="29"/>
    </row>
    <row r="942" spans="4:4" ht="12.75" hidden="1" x14ac:dyDescent="0.35">
      <c r="D942" s="29"/>
    </row>
    <row r="943" spans="4:4" ht="12.75" hidden="1" x14ac:dyDescent="0.35">
      <c r="D943" s="29"/>
    </row>
    <row r="944" spans="4:4" ht="12.75" hidden="1" x14ac:dyDescent="0.35">
      <c r="D944" s="29"/>
    </row>
    <row r="945" spans="4:4" ht="12.75" hidden="1" x14ac:dyDescent="0.35">
      <c r="D945" s="29"/>
    </row>
    <row r="946" spans="4:4" ht="12.75" hidden="1" x14ac:dyDescent="0.35">
      <c r="D946" s="29"/>
    </row>
    <row r="947" spans="4:4" ht="12.75" hidden="1" x14ac:dyDescent="0.35">
      <c r="D947" s="29"/>
    </row>
    <row r="948" spans="4:4" ht="12.75" hidden="1" x14ac:dyDescent="0.35">
      <c r="D948" s="29"/>
    </row>
    <row r="949" spans="4:4" ht="12.75" hidden="1" x14ac:dyDescent="0.35">
      <c r="D949" s="29"/>
    </row>
    <row r="950" spans="4:4" ht="12.75" hidden="1" x14ac:dyDescent="0.35">
      <c r="D950" s="29"/>
    </row>
    <row r="951" spans="4:4" ht="12.75" hidden="1" x14ac:dyDescent="0.35">
      <c r="D951" s="29"/>
    </row>
    <row r="952" spans="4:4" ht="12.75" hidden="1" x14ac:dyDescent="0.35">
      <c r="D952" s="29"/>
    </row>
    <row r="953" spans="4:4" ht="12.75" hidden="1" x14ac:dyDescent="0.35">
      <c r="D953" s="29"/>
    </row>
    <row r="954" spans="4:4" ht="12.75" hidden="1" x14ac:dyDescent="0.35">
      <c r="D954" s="29"/>
    </row>
    <row r="955" spans="4:4" ht="12.75" hidden="1" x14ac:dyDescent="0.35">
      <c r="D955" s="29"/>
    </row>
    <row r="956" spans="4:4" ht="12.75" hidden="1" x14ac:dyDescent="0.35">
      <c r="D956" s="29"/>
    </row>
    <row r="957" spans="4:4" ht="12.75" hidden="1" x14ac:dyDescent="0.35">
      <c r="D957" s="29"/>
    </row>
    <row r="958" spans="4:4" ht="12.75" hidden="1" x14ac:dyDescent="0.35">
      <c r="D958" s="29"/>
    </row>
    <row r="959" spans="4:4" ht="12.75" hidden="1" x14ac:dyDescent="0.35">
      <c r="D959" s="29"/>
    </row>
    <row r="960" spans="4:4" ht="12.75" hidden="1" x14ac:dyDescent="0.35">
      <c r="D960" s="29"/>
    </row>
    <row r="961" spans="4:4" ht="12.75" hidden="1" x14ac:dyDescent="0.35">
      <c r="D961" s="29"/>
    </row>
    <row r="962" spans="4:4" ht="12.75" hidden="1" x14ac:dyDescent="0.35">
      <c r="D962" s="29"/>
    </row>
    <row r="963" spans="4:4" ht="12.75" hidden="1" x14ac:dyDescent="0.35">
      <c r="D963" s="29"/>
    </row>
    <row r="964" spans="4:4" ht="12.75" hidden="1" x14ac:dyDescent="0.35">
      <c r="D964" s="29"/>
    </row>
    <row r="965" spans="4:4" ht="12.75" hidden="1" x14ac:dyDescent="0.35">
      <c r="D965" s="29"/>
    </row>
    <row r="966" spans="4:4" ht="12.75" hidden="1" x14ac:dyDescent="0.35">
      <c r="D966" s="29"/>
    </row>
    <row r="967" spans="4:4" ht="12.75" hidden="1" x14ac:dyDescent="0.35">
      <c r="D967" s="29"/>
    </row>
    <row r="968" spans="4:4" ht="12.75" hidden="1" x14ac:dyDescent="0.35">
      <c r="D968" s="29"/>
    </row>
    <row r="969" spans="4:4" ht="12.75" hidden="1" x14ac:dyDescent="0.35">
      <c r="D969" s="29"/>
    </row>
    <row r="970" spans="4:4" ht="12.75" hidden="1" x14ac:dyDescent="0.35">
      <c r="D970" s="29"/>
    </row>
    <row r="971" spans="4:4" ht="12.75" hidden="1" x14ac:dyDescent="0.35">
      <c r="D971" s="29"/>
    </row>
    <row r="972" spans="4:4" ht="12.75" hidden="1" x14ac:dyDescent="0.35">
      <c r="D972" s="29"/>
    </row>
    <row r="973" spans="4:4" ht="12.75" hidden="1" x14ac:dyDescent="0.35">
      <c r="D973" s="29"/>
    </row>
    <row r="974" spans="4:4" ht="12.75" hidden="1" x14ac:dyDescent="0.35">
      <c r="D974" s="29"/>
    </row>
    <row r="975" spans="4:4" ht="12.75" hidden="1" x14ac:dyDescent="0.35">
      <c r="D975" s="29"/>
    </row>
    <row r="976" spans="4:4" ht="12.75" hidden="1" x14ac:dyDescent="0.35">
      <c r="D976" s="29"/>
    </row>
    <row r="977" spans="4:4" ht="12.75" hidden="1" x14ac:dyDescent="0.35">
      <c r="D977" s="29"/>
    </row>
    <row r="978" spans="4:4" ht="12.75" hidden="1" x14ac:dyDescent="0.35">
      <c r="D978" s="29"/>
    </row>
    <row r="979" spans="4:4" ht="12.75" hidden="1" x14ac:dyDescent="0.35">
      <c r="D979" s="29"/>
    </row>
    <row r="980" spans="4:4" ht="12.75" hidden="1" x14ac:dyDescent="0.35">
      <c r="D980" s="29"/>
    </row>
    <row r="981" spans="4:4" ht="12.75" hidden="1" x14ac:dyDescent="0.35">
      <c r="D981" s="29"/>
    </row>
    <row r="982" spans="4:4" ht="12.75" hidden="1" x14ac:dyDescent="0.35">
      <c r="D982" s="29"/>
    </row>
    <row r="983" spans="4:4" ht="12.75" hidden="1" x14ac:dyDescent="0.35">
      <c r="D983" s="29"/>
    </row>
    <row r="984" spans="4:4" ht="12.75" hidden="1" x14ac:dyDescent="0.35">
      <c r="D984" s="29"/>
    </row>
    <row r="985" spans="4:4" ht="12.75" hidden="1" x14ac:dyDescent="0.35">
      <c r="D985" s="29"/>
    </row>
    <row r="986" spans="4:4" ht="12.75" hidden="1" x14ac:dyDescent="0.35">
      <c r="D986" s="29"/>
    </row>
    <row r="987" spans="4:4" ht="12.75" hidden="1" x14ac:dyDescent="0.35">
      <c r="D987" s="29"/>
    </row>
    <row r="988" spans="4:4" ht="12.75" hidden="1" x14ac:dyDescent="0.35">
      <c r="D988" s="29"/>
    </row>
    <row r="989" spans="4:4" ht="12.75" hidden="1" x14ac:dyDescent="0.35">
      <c r="D989" s="29"/>
    </row>
    <row r="990" spans="4:4" ht="12.75" hidden="1" x14ac:dyDescent="0.35">
      <c r="D990" s="29"/>
    </row>
    <row r="991" spans="4:4" ht="12.75" hidden="1" x14ac:dyDescent="0.35">
      <c r="D991" s="29"/>
    </row>
    <row r="992" spans="4:4" ht="12.75" hidden="1" x14ac:dyDescent="0.35">
      <c r="D992" s="29"/>
    </row>
    <row r="993" spans="1:4" ht="12.75" hidden="1" x14ac:dyDescent="0.35">
      <c r="D993" s="29"/>
    </row>
    <row r="994" spans="1:4" ht="12.75" hidden="1" x14ac:dyDescent="0.35">
      <c r="D994" s="29"/>
    </row>
    <row r="995" spans="1:4" ht="12.75" hidden="1" x14ac:dyDescent="0.35">
      <c r="D995" s="29"/>
    </row>
    <row r="996" spans="1:4" ht="12.75" hidden="1" x14ac:dyDescent="0.35">
      <c r="D996" s="29"/>
    </row>
    <row r="997" spans="1:4" ht="12.75" hidden="1" x14ac:dyDescent="0.35">
      <c r="D997" s="29"/>
    </row>
    <row r="998" spans="1:4" ht="12.75" hidden="1" x14ac:dyDescent="0.35">
      <c r="D998" s="29"/>
    </row>
    <row r="999" spans="1:4" ht="12.75" hidden="1" x14ac:dyDescent="0.35">
      <c r="D999" s="29"/>
    </row>
    <row r="1000" spans="1:4" ht="12.75" hidden="1" x14ac:dyDescent="0.35">
      <c r="D1000" s="29"/>
    </row>
    <row r="1001" spans="1:4" ht="12.75" hidden="1" x14ac:dyDescent="0.35">
      <c r="D1001" s="29"/>
    </row>
    <row r="1002" spans="1:4" ht="12.75" x14ac:dyDescent="0.35">
      <c r="A1002" s="42" t="s">
        <v>154</v>
      </c>
      <c r="C1002" s="38" t="s">
        <v>151</v>
      </c>
      <c r="D1002" s="29"/>
    </row>
    <row r="1003" spans="1:4" ht="12.75" x14ac:dyDescent="0.35">
      <c r="A1003" s="43" t="s">
        <v>153</v>
      </c>
      <c r="D1003" s="29"/>
    </row>
    <row r="1004" spans="1:4" ht="12.75" x14ac:dyDescent="0.35">
      <c r="A1004" s="44" t="s">
        <v>14</v>
      </c>
      <c r="D1004" s="29"/>
    </row>
  </sheetData>
  <autoFilter ref="A1:A1004" xr:uid="{00000000-0009-0000-0000-000002000000}">
    <filterColumn colId="0">
      <filters>
        <filter val="Application: The interface could be used in construction, building areas."/>
        <filter val="Application: With better precision, the interface would be good for handling sensitive objects."/>
        <filter val="Highlight: The interface is straightforward."/>
        <filter val="Problem: Gripping/Pinching the interface can be difficult."/>
        <filter val="Problem: Hololens is not intuitive at first use."/>
        <filter val="Problem: Pinpointing in mixed reality can be challenging."/>
        <filter val="Problem: Some handles are hard or impossible to reach."/>
        <filter val="Problem: The gripper interface is too small."/>
        <filter val="Problem: The interface does not behave as is expected."/>
        <filter val="Problem: The interface has no sense of its environment."/>
        <filter val="Problem: The interface's behavior is unclear."/>
        <filter val="Problem: The pointer interface is not precise."/>
        <filter val="Problem: There is a delay between the movement in mixed reality and the robot."/>
        <filter val="Suggestion: Introduce training in using the Hololens."/>
        <filter val="Suggestion: Provide hints for users having trouble to perform a command.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5"/>
    <outlinePr summaryBelow="0" summaryRight="0"/>
  </sheetPr>
  <dimension ref="B1:D1076"/>
  <sheetViews>
    <sheetView workbookViewId="0">
      <selection activeCell="C54" sqref="C54"/>
    </sheetView>
  </sheetViews>
  <sheetFormatPr defaultColWidth="12.59765625" defaultRowHeight="15.75" customHeight="1" x14ac:dyDescent="0.35"/>
  <cols>
    <col min="2" max="2" width="73.265625" customWidth="1"/>
    <col min="3" max="4" width="71.59765625" customWidth="1"/>
    <col min="5" max="9" width="56.9296875" customWidth="1"/>
  </cols>
  <sheetData>
    <row r="1" spans="2:4" ht="13.15" x14ac:dyDescent="0.4">
      <c r="B1" s="1" t="s">
        <v>200</v>
      </c>
      <c r="C1" s="2" t="s">
        <v>201</v>
      </c>
      <c r="D1" s="28"/>
    </row>
    <row r="2" spans="2:4" ht="12.75" hidden="1" x14ac:dyDescent="0.35">
      <c r="B2" s="20"/>
      <c r="C2" s="4" t="s">
        <v>3</v>
      </c>
      <c r="D2" s="29"/>
    </row>
    <row r="3" spans="2:4" ht="12.75" hidden="1" x14ac:dyDescent="0.35">
      <c r="B3" s="30"/>
      <c r="C3" s="4" t="s">
        <v>4</v>
      </c>
      <c r="D3" s="29"/>
    </row>
    <row r="4" spans="2:4" ht="12.75" hidden="1" x14ac:dyDescent="0.35">
      <c r="B4" s="30"/>
      <c r="C4" s="6" t="s">
        <v>5</v>
      </c>
      <c r="D4" s="29"/>
    </row>
    <row r="5" spans="2:4" ht="12.75" hidden="1" x14ac:dyDescent="0.35">
      <c r="B5" s="20"/>
      <c r="C5" s="6" t="s">
        <v>7</v>
      </c>
      <c r="D5" s="29"/>
    </row>
    <row r="6" spans="2:4" ht="12.75" hidden="1" x14ac:dyDescent="0.35">
      <c r="B6" s="20" t="s">
        <v>75</v>
      </c>
      <c r="C6" s="6"/>
      <c r="D6" s="29"/>
    </row>
    <row r="7" spans="2:4" ht="12.75" hidden="1" x14ac:dyDescent="0.35">
      <c r="B7" s="20"/>
      <c r="C7" s="6" t="s">
        <v>10</v>
      </c>
      <c r="D7" s="29"/>
    </row>
    <row r="8" spans="2:4" ht="12.75" hidden="1" x14ac:dyDescent="0.35">
      <c r="B8" s="20" t="s">
        <v>75</v>
      </c>
      <c r="C8" s="10"/>
      <c r="D8" s="29"/>
    </row>
    <row r="9" spans="2:4" ht="12.75" hidden="1" x14ac:dyDescent="0.35">
      <c r="B9" s="20"/>
      <c r="C9" s="4" t="s">
        <v>14</v>
      </c>
      <c r="D9" s="29"/>
    </row>
    <row r="10" spans="2:4" ht="12.75" hidden="1" x14ac:dyDescent="0.35">
      <c r="B10" s="20" t="s">
        <v>75</v>
      </c>
      <c r="D10" s="29"/>
    </row>
    <row r="11" spans="2:4" ht="12.75" hidden="1" x14ac:dyDescent="0.35">
      <c r="B11" s="20"/>
      <c r="C11" s="4" t="s">
        <v>17</v>
      </c>
      <c r="D11" s="29"/>
    </row>
    <row r="12" spans="2:4" ht="12.75" hidden="1" x14ac:dyDescent="0.35">
      <c r="B12" s="20"/>
      <c r="C12" s="4" t="s">
        <v>19</v>
      </c>
      <c r="D12" s="29"/>
    </row>
    <row r="13" spans="2:4" ht="12.75" hidden="1" x14ac:dyDescent="0.35">
      <c r="B13" s="20" t="s">
        <v>75</v>
      </c>
      <c r="D13" s="29"/>
    </row>
    <row r="14" spans="2:4" ht="12.75" hidden="1" x14ac:dyDescent="0.35">
      <c r="B14" s="20"/>
      <c r="C14" s="4" t="s">
        <v>23</v>
      </c>
      <c r="D14" s="29"/>
    </row>
    <row r="15" spans="2:4" ht="12.75" hidden="1" x14ac:dyDescent="0.35">
      <c r="B15" s="8" t="s">
        <v>75</v>
      </c>
      <c r="D15" s="29"/>
    </row>
    <row r="16" spans="2:4" ht="12.75" hidden="1" x14ac:dyDescent="0.35">
      <c r="B16" s="20"/>
      <c r="C16" s="4" t="s">
        <v>27</v>
      </c>
      <c r="D16" s="29"/>
    </row>
    <row r="17" spans="2:4" ht="12.75" hidden="1" x14ac:dyDescent="0.35">
      <c r="B17" s="8" t="s">
        <v>75</v>
      </c>
      <c r="C17" s="29"/>
      <c r="D17" s="29"/>
    </row>
    <row r="18" spans="2:4" ht="12.75" hidden="1" x14ac:dyDescent="0.35">
      <c r="B18" s="20"/>
      <c r="C18" s="29"/>
      <c r="D18" s="29"/>
    </row>
    <row r="19" spans="2:4" ht="12.75" hidden="1" x14ac:dyDescent="0.35">
      <c r="B19" s="20"/>
      <c r="C19" s="29"/>
      <c r="D19" s="29"/>
    </row>
    <row r="20" spans="2:4" ht="12.75" hidden="1" x14ac:dyDescent="0.35">
      <c r="B20" s="20"/>
      <c r="C20" s="29"/>
      <c r="D20" s="29"/>
    </row>
    <row r="21" spans="2:4" ht="12.75" hidden="1" x14ac:dyDescent="0.35">
      <c r="B21" s="8" t="s">
        <v>75</v>
      </c>
      <c r="C21" s="29"/>
      <c r="D21" s="29"/>
    </row>
    <row r="22" spans="2:4" ht="12.75" hidden="1" x14ac:dyDescent="0.35">
      <c r="B22" s="20"/>
      <c r="C22" s="29"/>
      <c r="D22" s="29"/>
    </row>
    <row r="23" spans="2:4" ht="12.75" hidden="1" x14ac:dyDescent="0.35">
      <c r="B23" s="20" t="s">
        <v>75</v>
      </c>
      <c r="C23" s="29"/>
      <c r="D23" s="29"/>
    </row>
    <row r="24" spans="2:4" ht="12.75" hidden="1" x14ac:dyDescent="0.35">
      <c r="B24" s="20"/>
      <c r="C24" s="29"/>
      <c r="D24" s="29"/>
    </row>
    <row r="25" spans="2:4" ht="12.75" hidden="1" x14ac:dyDescent="0.35">
      <c r="B25" s="20"/>
      <c r="C25" s="29"/>
      <c r="D25" s="29"/>
    </row>
    <row r="26" spans="2:4" ht="12.75" hidden="1" x14ac:dyDescent="0.35">
      <c r="B26" s="20" t="s">
        <v>75</v>
      </c>
      <c r="C26" s="29"/>
      <c r="D26" s="29"/>
    </row>
    <row r="27" spans="2:4" ht="12.75" hidden="1" x14ac:dyDescent="0.35">
      <c r="B27" s="20"/>
      <c r="C27" s="29"/>
      <c r="D27" s="29"/>
    </row>
    <row r="28" spans="2:4" ht="12.75" hidden="1" x14ac:dyDescent="0.35">
      <c r="B28" s="20" t="s">
        <v>75</v>
      </c>
      <c r="C28" s="29"/>
      <c r="D28" s="29"/>
    </row>
    <row r="29" spans="2:4" ht="12.75" hidden="1" x14ac:dyDescent="0.35">
      <c r="B29" s="20"/>
      <c r="C29" s="29"/>
      <c r="D29" s="29"/>
    </row>
    <row r="30" spans="2:4" ht="12.75" hidden="1" x14ac:dyDescent="0.35">
      <c r="B30" s="20" t="s">
        <v>75</v>
      </c>
      <c r="C30" s="29"/>
      <c r="D30" s="29"/>
    </row>
    <row r="31" spans="2:4" ht="12.75" hidden="1" x14ac:dyDescent="0.35">
      <c r="B31" s="20"/>
      <c r="C31" s="29"/>
      <c r="D31" s="29"/>
    </row>
    <row r="32" spans="2:4" ht="12.75" hidden="1" x14ac:dyDescent="0.35">
      <c r="B32" s="20"/>
      <c r="C32" s="29"/>
      <c r="D32" s="29"/>
    </row>
    <row r="33" spans="2:4" ht="12.75" hidden="1" x14ac:dyDescent="0.35">
      <c r="B33" s="20"/>
      <c r="C33" s="29"/>
      <c r="D33" s="29"/>
    </row>
    <row r="34" spans="2:4" ht="12.75" hidden="1" x14ac:dyDescent="0.35">
      <c r="B34" s="20" t="s">
        <v>75</v>
      </c>
      <c r="C34" s="29"/>
      <c r="D34" s="29"/>
    </row>
    <row r="35" spans="2:4" ht="12.75" hidden="1" x14ac:dyDescent="0.35">
      <c r="B35" s="20"/>
      <c r="C35" s="29"/>
      <c r="D35" s="29"/>
    </row>
    <row r="36" spans="2:4" ht="12.75" hidden="1" x14ac:dyDescent="0.35">
      <c r="B36" s="20"/>
      <c r="C36" s="29"/>
      <c r="D36" s="29"/>
    </row>
    <row r="37" spans="2:4" ht="12.75" hidden="1" x14ac:dyDescent="0.35">
      <c r="B37" s="20" t="s">
        <v>75</v>
      </c>
      <c r="C37" s="29"/>
      <c r="D37" s="29"/>
    </row>
    <row r="38" spans="2:4" ht="12.75" hidden="1" x14ac:dyDescent="0.35">
      <c r="B38" s="20"/>
      <c r="C38" s="29"/>
      <c r="D38" s="29"/>
    </row>
    <row r="39" spans="2:4" ht="12.75" hidden="1" x14ac:dyDescent="0.35">
      <c r="B39" s="20" t="s">
        <v>75</v>
      </c>
      <c r="C39" s="29"/>
      <c r="D39" s="29"/>
    </row>
    <row r="40" spans="2:4" ht="12.75" hidden="1" x14ac:dyDescent="0.35">
      <c r="B40" s="20"/>
      <c r="C40" s="29"/>
      <c r="D40" s="29"/>
    </row>
    <row r="41" spans="2:4" ht="12.75" hidden="1" x14ac:dyDescent="0.35">
      <c r="B41" s="20" t="s">
        <v>75</v>
      </c>
      <c r="C41" s="29"/>
      <c r="D41" s="29"/>
    </row>
    <row r="42" spans="2:4" ht="12.75" hidden="1" x14ac:dyDescent="0.35">
      <c r="B42" s="20"/>
      <c r="C42" s="29"/>
      <c r="D42" s="29"/>
    </row>
    <row r="43" spans="2:4" ht="12.75" hidden="1" x14ac:dyDescent="0.35">
      <c r="B43" s="20"/>
      <c r="C43" s="29"/>
      <c r="D43" s="29"/>
    </row>
    <row r="44" spans="2:4" ht="12.75" x14ac:dyDescent="0.35">
      <c r="B44" s="9" t="s">
        <v>145</v>
      </c>
      <c r="C44" s="4" t="s">
        <v>3</v>
      </c>
      <c r="D44" s="29"/>
    </row>
    <row r="45" spans="2:4" ht="12.75" hidden="1" x14ac:dyDescent="0.35">
      <c r="B45" s="20"/>
      <c r="C45" s="29"/>
      <c r="D45" s="29"/>
    </row>
    <row r="46" spans="2:4" ht="12.75" hidden="1" x14ac:dyDescent="0.35">
      <c r="B46" s="20"/>
      <c r="C46" s="29"/>
      <c r="D46" s="29"/>
    </row>
    <row r="47" spans="2:4" ht="12.75" hidden="1" x14ac:dyDescent="0.35">
      <c r="B47" s="20"/>
      <c r="C47" s="29"/>
      <c r="D47" s="29"/>
    </row>
    <row r="48" spans="2:4" ht="12.75" x14ac:dyDescent="0.35">
      <c r="B48" s="31" t="s">
        <v>12</v>
      </c>
      <c r="C48" s="4" t="s">
        <v>4</v>
      </c>
      <c r="D48" s="29"/>
    </row>
    <row r="49" spans="2:4" ht="12.75" hidden="1" x14ac:dyDescent="0.35">
      <c r="B49" s="20"/>
      <c r="C49" s="29"/>
      <c r="D49" s="29"/>
    </row>
    <row r="50" spans="2:4" ht="12.75" hidden="1" x14ac:dyDescent="0.35">
      <c r="B50" s="20" t="s">
        <v>75</v>
      </c>
      <c r="C50" s="29"/>
      <c r="D50" s="29"/>
    </row>
    <row r="51" spans="2:4" ht="12.75" hidden="1" x14ac:dyDescent="0.35">
      <c r="B51" s="20"/>
      <c r="C51" s="29"/>
      <c r="D51" s="29"/>
    </row>
    <row r="52" spans="2:4" ht="12.75" x14ac:dyDescent="0.35">
      <c r="B52" s="32" t="s">
        <v>146</v>
      </c>
      <c r="C52" s="6" t="s">
        <v>5</v>
      </c>
      <c r="D52" s="29"/>
    </row>
    <row r="53" spans="2:4" ht="12.75" hidden="1" x14ac:dyDescent="0.35">
      <c r="B53" s="20"/>
      <c r="C53" s="29"/>
      <c r="D53" s="29"/>
    </row>
    <row r="54" spans="2:4" ht="12.75" x14ac:dyDescent="0.35">
      <c r="B54" s="31" t="s">
        <v>12</v>
      </c>
      <c r="C54" s="6" t="s">
        <v>7</v>
      </c>
      <c r="D54" s="29"/>
    </row>
    <row r="55" spans="2:4" ht="12.75" hidden="1" x14ac:dyDescent="0.35">
      <c r="B55" s="20"/>
      <c r="C55" s="29"/>
      <c r="D55" s="29"/>
    </row>
    <row r="56" spans="2:4" ht="12.75" hidden="1" x14ac:dyDescent="0.35">
      <c r="B56" s="20"/>
      <c r="C56" s="29"/>
      <c r="D56" s="29"/>
    </row>
    <row r="57" spans="2:4" ht="12.75" x14ac:dyDescent="0.35">
      <c r="B57" s="31" t="s">
        <v>12</v>
      </c>
      <c r="C57" s="6" t="s">
        <v>8</v>
      </c>
      <c r="D57" s="29"/>
    </row>
    <row r="58" spans="2:4" ht="12.75" hidden="1" x14ac:dyDescent="0.35">
      <c r="B58" s="20"/>
      <c r="C58" s="29"/>
      <c r="D58" s="29"/>
    </row>
    <row r="59" spans="2:4" ht="12.75" hidden="1" x14ac:dyDescent="0.35">
      <c r="B59" s="20" t="s">
        <v>75</v>
      </c>
      <c r="C59" s="29"/>
      <c r="D59" s="29"/>
    </row>
    <row r="60" spans="2:4" ht="12.75" hidden="1" x14ac:dyDescent="0.35">
      <c r="B60" s="20"/>
      <c r="C60" s="29"/>
      <c r="D60" s="29"/>
    </row>
    <row r="61" spans="2:4" ht="12.75" hidden="1" x14ac:dyDescent="0.35">
      <c r="B61" s="20" t="s">
        <v>75</v>
      </c>
      <c r="C61" s="29"/>
      <c r="D61" s="29"/>
    </row>
    <row r="62" spans="2:4" ht="12.75" hidden="1" x14ac:dyDescent="0.35">
      <c r="B62" s="20"/>
      <c r="C62" s="29"/>
      <c r="D62" s="29"/>
    </row>
    <row r="63" spans="2:4" ht="12.75" hidden="1" x14ac:dyDescent="0.35">
      <c r="B63" s="20"/>
      <c r="C63" s="29"/>
      <c r="D63" s="29"/>
    </row>
    <row r="64" spans="2:4" ht="12.75" hidden="1" x14ac:dyDescent="0.35">
      <c r="B64" s="20" t="s">
        <v>75</v>
      </c>
      <c r="C64" s="29"/>
      <c r="D64" s="29"/>
    </row>
    <row r="65" spans="2:4" ht="12.75" hidden="1" x14ac:dyDescent="0.35">
      <c r="B65" s="20"/>
      <c r="C65" s="29"/>
      <c r="D65" s="29"/>
    </row>
    <row r="66" spans="2:4" ht="12.75" hidden="1" x14ac:dyDescent="0.35">
      <c r="B66" s="20"/>
      <c r="C66" s="29"/>
      <c r="D66" s="29"/>
    </row>
    <row r="67" spans="2:4" ht="12.75" hidden="1" x14ac:dyDescent="0.35">
      <c r="B67" s="20" t="s">
        <v>75</v>
      </c>
      <c r="D67" s="29"/>
    </row>
    <row r="68" spans="2:4" ht="12.75" hidden="1" x14ac:dyDescent="0.35">
      <c r="B68" s="20"/>
      <c r="D68" s="29"/>
    </row>
    <row r="69" spans="2:4" ht="12.75" hidden="1" x14ac:dyDescent="0.35">
      <c r="B69" s="20"/>
      <c r="D69" s="29"/>
    </row>
    <row r="70" spans="2:4" ht="12.75" hidden="1" x14ac:dyDescent="0.35">
      <c r="B70" s="20" t="s">
        <v>75</v>
      </c>
      <c r="D70" s="29"/>
    </row>
    <row r="71" spans="2:4" ht="12.75" hidden="1" x14ac:dyDescent="0.35">
      <c r="B71" s="20"/>
      <c r="D71" s="29"/>
    </row>
    <row r="72" spans="2:4" ht="12.75" hidden="1" x14ac:dyDescent="0.35">
      <c r="B72" s="20"/>
      <c r="D72" s="29"/>
    </row>
    <row r="73" spans="2:4" ht="12.75" hidden="1" x14ac:dyDescent="0.35">
      <c r="B73" s="20" t="s">
        <v>75</v>
      </c>
      <c r="D73" s="29"/>
    </row>
    <row r="74" spans="2:4" ht="12.75" hidden="1" x14ac:dyDescent="0.35">
      <c r="B74" s="20"/>
      <c r="D74" s="29"/>
    </row>
    <row r="75" spans="2:4" ht="12.75" hidden="1" x14ac:dyDescent="0.35">
      <c r="B75" s="20" t="s">
        <v>75</v>
      </c>
      <c r="D75" s="29"/>
    </row>
    <row r="76" spans="2:4" ht="12.75" hidden="1" x14ac:dyDescent="0.35">
      <c r="B76" s="20"/>
      <c r="D76" s="29"/>
    </row>
    <row r="77" spans="2:4" ht="12.75" hidden="1" x14ac:dyDescent="0.35">
      <c r="B77" s="20"/>
      <c r="D77" s="29"/>
    </row>
    <row r="78" spans="2:4" ht="12.75" hidden="1" x14ac:dyDescent="0.35">
      <c r="B78" s="20" t="s">
        <v>75</v>
      </c>
      <c r="D78" s="29"/>
    </row>
    <row r="79" spans="2:4" ht="12.75" hidden="1" x14ac:dyDescent="0.35">
      <c r="B79" s="20"/>
      <c r="D79" s="29"/>
    </row>
    <row r="80" spans="2:4" ht="12.75" hidden="1" x14ac:dyDescent="0.35">
      <c r="B80" s="20"/>
      <c r="D80" s="29"/>
    </row>
    <row r="81" spans="2:4" ht="12.75" hidden="1" x14ac:dyDescent="0.35">
      <c r="B81" s="20" t="s">
        <v>75</v>
      </c>
      <c r="D81" s="29"/>
    </row>
    <row r="82" spans="2:4" ht="12.75" hidden="1" x14ac:dyDescent="0.35">
      <c r="B82" s="20"/>
      <c r="D82" s="29"/>
    </row>
    <row r="83" spans="2:4" ht="12.75" hidden="1" x14ac:dyDescent="0.35">
      <c r="B83" s="20" t="s">
        <v>75</v>
      </c>
      <c r="D83" s="29"/>
    </row>
    <row r="84" spans="2:4" ht="12.75" hidden="1" x14ac:dyDescent="0.35">
      <c r="B84" s="20"/>
      <c r="D84" s="29"/>
    </row>
    <row r="85" spans="2:4" ht="12.75" x14ac:dyDescent="0.35">
      <c r="B85" s="31" t="s">
        <v>147</v>
      </c>
      <c r="C85" s="6"/>
      <c r="D85" s="29"/>
    </row>
    <row r="86" spans="2:4" ht="12.75" hidden="1" x14ac:dyDescent="0.35">
      <c r="B86" s="20"/>
      <c r="D86" s="29"/>
    </row>
    <row r="87" spans="2:4" ht="12.75" x14ac:dyDescent="0.35">
      <c r="B87" s="33" t="s">
        <v>148</v>
      </c>
      <c r="C87" s="10" t="s">
        <v>12</v>
      </c>
      <c r="D87" s="29"/>
    </row>
    <row r="88" spans="2:4" ht="12.75" hidden="1" x14ac:dyDescent="0.35">
      <c r="B88" s="20"/>
      <c r="D88" s="29"/>
    </row>
    <row r="89" spans="2:4" ht="12.75" x14ac:dyDescent="0.35">
      <c r="B89" s="31" t="s">
        <v>12</v>
      </c>
      <c r="C89" s="4" t="s">
        <v>14</v>
      </c>
      <c r="D89" s="29"/>
    </row>
    <row r="90" spans="2:4" ht="12.75" hidden="1" x14ac:dyDescent="0.35">
      <c r="B90" s="20"/>
      <c r="D90" s="29"/>
    </row>
    <row r="91" spans="2:4" ht="12.75" x14ac:dyDescent="0.35">
      <c r="B91" s="31" t="s">
        <v>149</v>
      </c>
      <c r="C91" s="4" t="s">
        <v>15</v>
      </c>
      <c r="D91" s="29"/>
    </row>
    <row r="92" spans="2:4" ht="12.75" hidden="1" x14ac:dyDescent="0.35">
      <c r="B92" s="20"/>
      <c r="D92" s="29"/>
    </row>
    <row r="93" spans="2:4" ht="12.75" hidden="1" x14ac:dyDescent="0.35">
      <c r="B93" s="20" t="s">
        <v>75</v>
      </c>
      <c r="D93" s="29"/>
    </row>
    <row r="94" spans="2:4" ht="12.75" hidden="1" x14ac:dyDescent="0.35">
      <c r="D94" s="29"/>
    </row>
    <row r="95" spans="2:4" ht="12.75" hidden="1" x14ac:dyDescent="0.35">
      <c r="B95" s="20"/>
      <c r="D95" s="29"/>
    </row>
    <row r="96" spans="2:4" ht="12.75" hidden="1" x14ac:dyDescent="0.35">
      <c r="B96" s="6" t="s">
        <v>75</v>
      </c>
      <c r="D96" s="29"/>
    </row>
    <row r="97" spans="2:4" ht="12.75" hidden="1" x14ac:dyDescent="0.35">
      <c r="B97" s="6"/>
      <c r="D97" s="29"/>
    </row>
    <row r="98" spans="2:4" ht="12.75" hidden="1" x14ac:dyDescent="0.35">
      <c r="B98" s="6" t="s">
        <v>75</v>
      </c>
      <c r="D98" s="29"/>
    </row>
    <row r="99" spans="2:4" ht="12.75" hidden="1" x14ac:dyDescent="0.35">
      <c r="B99" s="6"/>
      <c r="D99" s="29"/>
    </row>
    <row r="100" spans="2:4" ht="12.75" hidden="1" x14ac:dyDescent="0.35">
      <c r="B100" s="6" t="s">
        <v>75</v>
      </c>
      <c r="D100" s="29"/>
    </row>
    <row r="101" spans="2:4" ht="12.75" hidden="1" x14ac:dyDescent="0.35">
      <c r="B101" s="6"/>
      <c r="D101" s="29"/>
    </row>
    <row r="102" spans="2:4" ht="12.75" hidden="1" x14ac:dyDescent="0.35">
      <c r="B102" s="6" t="s">
        <v>75</v>
      </c>
      <c r="D102" s="29"/>
    </row>
    <row r="103" spans="2:4" ht="12.75" hidden="1" x14ac:dyDescent="0.35">
      <c r="B103" s="20"/>
      <c r="D103" s="29"/>
    </row>
    <row r="104" spans="2:4" ht="12.75" hidden="1" x14ac:dyDescent="0.35">
      <c r="B104" s="6" t="s">
        <v>75</v>
      </c>
      <c r="D104" s="29"/>
    </row>
    <row r="105" spans="2:4" ht="12.75" hidden="1" x14ac:dyDescent="0.35">
      <c r="B105" s="20"/>
      <c r="D105" s="29"/>
    </row>
    <row r="106" spans="2:4" ht="12.75" hidden="1" x14ac:dyDescent="0.35">
      <c r="B106" s="6" t="s">
        <v>75</v>
      </c>
      <c r="D106" s="29"/>
    </row>
    <row r="107" spans="2:4" ht="12.75" hidden="1" x14ac:dyDescent="0.35">
      <c r="B107" s="20"/>
      <c r="D107" s="29"/>
    </row>
    <row r="108" spans="2:4" ht="12.75" hidden="1" x14ac:dyDescent="0.35">
      <c r="B108" s="6" t="s">
        <v>75</v>
      </c>
      <c r="D108" s="29"/>
    </row>
    <row r="109" spans="2:4" ht="12.75" hidden="1" x14ac:dyDescent="0.35">
      <c r="B109" s="20"/>
      <c r="D109" s="29"/>
    </row>
    <row r="110" spans="2:4" ht="12.75" hidden="1" x14ac:dyDescent="0.35">
      <c r="B110" s="6" t="s">
        <v>75</v>
      </c>
      <c r="D110" s="29"/>
    </row>
    <row r="111" spans="2:4" ht="12.75" hidden="1" x14ac:dyDescent="0.35">
      <c r="B111" s="6"/>
      <c r="D111" s="29"/>
    </row>
    <row r="112" spans="2:4" ht="12.75" hidden="1" x14ac:dyDescent="0.35">
      <c r="B112" s="6" t="s">
        <v>75</v>
      </c>
      <c r="D112" s="29"/>
    </row>
    <row r="113" spans="2:4" ht="12.75" hidden="1" x14ac:dyDescent="0.35">
      <c r="B113" s="6"/>
      <c r="D113" s="29"/>
    </row>
    <row r="114" spans="2:4" ht="12.75" hidden="1" x14ac:dyDescent="0.35">
      <c r="B114" s="6" t="s">
        <v>75</v>
      </c>
      <c r="D114" s="29"/>
    </row>
    <row r="115" spans="2:4" ht="12.75" hidden="1" x14ac:dyDescent="0.35">
      <c r="B115" s="6"/>
      <c r="D115" s="29"/>
    </row>
    <row r="116" spans="2:4" ht="12.75" hidden="1" x14ac:dyDescent="0.35">
      <c r="B116" s="6" t="s">
        <v>75</v>
      </c>
      <c r="D116" s="29"/>
    </row>
    <row r="117" spans="2:4" ht="12.75" hidden="1" x14ac:dyDescent="0.35">
      <c r="B117" s="6"/>
      <c r="D117" s="29"/>
    </row>
    <row r="118" spans="2:4" ht="12.75" hidden="1" x14ac:dyDescent="0.35">
      <c r="B118" s="6" t="s">
        <v>75</v>
      </c>
      <c r="D118" s="29"/>
    </row>
    <row r="119" spans="2:4" ht="12.75" hidden="1" x14ac:dyDescent="0.35">
      <c r="B119" s="20"/>
      <c r="D119" s="29"/>
    </row>
    <row r="120" spans="2:4" ht="12.75" hidden="1" x14ac:dyDescent="0.35">
      <c r="B120" s="20"/>
      <c r="D120" s="29"/>
    </row>
    <row r="121" spans="2:4" ht="12.75" hidden="1" x14ac:dyDescent="0.35">
      <c r="B121" s="6" t="s">
        <v>75</v>
      </c>
      <c r="D121" s="29"/>
    </row>
    <row r="122" spans="2:4" ht="12.75" hidden="1" x14ac:dyDescent="0.35">
      <c r="B122" s="20"/>
      <c r="D122" s="29"/>
    </row>
    <row r="123" spans="2:4" ht="12.75" hidden="1" x14ac:dyDescent="0.35">
      <c r="B123" s="6" t="s">
        <v>75</v>
      </c>
      <c r="D123" s="29"/>
    </row>
    <row r="124" spans="2:4" ht="12.75" hidden="1" x14ac:dyDescent="0.35">
      <c r="B124" s="6"/>
      <c r="D124" s="29"/>
    </row>
    <row r="125" spans="2:4" ht="12.75" x14ac:dyDescent="0.35">
      <c r="B125" s="34" t="s">
        <v>12</v>
      </c>
      <c r="C125" s="4" t="s">
        <v>17</v>
      </c>
      <c r="D125" s="29"/>
    </row>
    <row r="126" spans="2:4" ht="12.75" hidden="1" x14ac:dyDescent="0.35">
      <c r="B126" s="6"/>
      <c r="D126" s="29"/>
    </row>
    <row r="127" spans="2:4" ht="12.75" hidden="1" x14ac:dyDescent="0.35">
      <c r="B127" s="6" t="s">
        <v>75</v>
      </c>
      <c r="D127" s="29"/>
    </row>
    <row r="128" spans="2:4" ht="12.75" hidden="1" x14ac:dyDescent="0.35">
      <c r="B128" s="6"/>
      <c r="D128" s="29"/>
    </row>
    <row r="129" spans="2:4" ht="12.75" hidden="1" x14ac:dyDescent="0.35">
      <c r="B129" s="6" t="s">
        <v>75</v>
      </c>
      <c r="D129" s="29"/>
    </row>
    <row r="130" spans="2:4" ht="12.75" hidden="1" x14ac:dyDescent="0.35">
      <c r="B130" s="6"/>
      <c r="D130" s="29"/>
    </row>
    <row r="131" spans="2:4" ht="12.75" hidden="1" x14ac:dyDescent="0.35">
      <c r="B131" s="6" t="s">
        <v>75</v>
      </c>
      <c r="D131" s="29"/>
    </row>
    <row r="132" spans="2:4" ht="12.75" hidden="1" x14ac:dyDescent="0.35">
      <c r="B132" s="6" t="s">
        <v>75</v>
      </c>
      <c r="D132" s="29"/>
    </row>
    <row r="133" spans="2:4" ht="12.75" hidden="1" x14ac:dyDescent="0.35">
      <c r="B133" s="6"/>
      <c r="D133" s="29"/>
    </row>
    <row r="134" spans="2:4" ht="12.75" hidden="1" x14ac:dyDescent="0.35">
      <c r="B134" s="6" t="s">
        <v>75</v>
      </c>
      <c r="D134" s="29"/>
    </row>
    <row r="135" spans="2:4" ht="12.75" hidden="1" x14ac:dyDescent="0.35">
      <c r="B135" s="6"/>
      <c r="D135" s="29"/>
    </row>
    <row r="136" spans="2:4" ht="12.75" hidden="1" x14ac:dyDescent="0.35">
      <c r="B136" s="6" t="s">
        <v>75</v>
      </c>
      <c r="D136" s="29"/>
    </row>
    <row r="137" spans="2:4" ht="12.75" hidden="1" x14ac:dyDescent="0.35">
      <c r="B137" s="6"/>
      <c r="D137" s="29"/>
    </row>
    <row r="138" spans="2:4" ht="12.75" hidden="1" x14ac:dyDescent="0.35">
      <c r="B138" s="6" t="s">
        <v>75</v>
      </c>
      <c r="D138" s="29"/>
    </row>
    <row r="139" spans="2:4" ht="12.75" hidden="1" x14ac:dyDescent="0.35">
      <c r="B139" s="6"/>
      <c r="D139" s="29"/>
    </row>
    <row r="140" spans="2:4" ht="12.75" hidden="1" x14ac:dyDescent="0.35">
      <c r="B140" s="6" t="s">
        <v>75</v>
      </c>
      <c r="D140" s="29"/>
    </row>
    <row r="141" spans="2:4" ht="12.75" hidden="1" x14ac:dyDescent="0.35">
      <c r="B141" s="6"/>
      <c r="D141" s="29"/>
    </row>
    <row r="142" spans="2:4" ht="12.75" hidden="1" x14ac:dyDescent="0.35">
      <c r="B142" s="6" t="s">
        <v>75</v>
      </c>
      <c r="D142" s="29"/>
    </row>
    <row r="143" spans="2:4" ht="12.75" hidden="1" x14ac:dyDescent="0.35">
      <c r="B143" s="6"/>
      <c r="D143" s="29"/>
    </row>
    <row r="144" spans="2:4" ht="12.75" x14ac:dyDescent="0.35">
      <c r="B144" s="34" t="s">
        <v>150</v>
      </c>
      <c r="C144" s="4" t="s">
        <v>19</v>
      </c>
      <c r="D144" s="29"/>
    </row>
    <row r="145" spans="2:4" ht="12.75" hidden="1" x14ac:dyDescent="0.35">
      <c r="B145" s="6"/>
      <c r="D145" s="29"/>
    </row>
    <row r="146" spans="2:4" ht="12.75" x14ac:dyDescent="0.35">
      <c r="B146" s="33" t="s">
        <v>151</v>
      </c>
      <c r="C146" s="4" t="s">
        <v>21</v>
      </c>
      <c r="D146" s="29"/>
    </row>
    <row r="147" spans="2:4" ht="12.75" hidden="1" x14ac:dyDescent="0.35">
      <c r="B147" s="6"/>
      <c r="D147" s="29"/>
    </row>
    <row r="148" spans="2:4" ht="12.75" hidden="1" x14ac:dyDescent="0.35">
      <c r="B148" s="6" t="s">
        <v>75</v>
      </c>
      <c r="D148" s="29"/>
    </row>
    <row r="149" spans="2:4" ht="12.75" hidden="1" x14ac:dyDescent="0.35">
      <c r="B149" s="6"/>
      <c r="D149" s="29"/>
    </row>
    <row r="150" spans="2:4" ht="12.75" hidden="1" x14ac:dyDescent="0.35">
      <c r="B150" s="6" t="s">
        <v>75</v>
      </c>
      <c r="D150" s="29"/>
    </row>
    <row r="151" spans="2:4" ht="12.75" hidden="1" x14ac:dyDescent="0.35">
      <c r="B151" s="6"/>
      <c r="D151" s="29"/>
    </row>
    <row r="152" spans="2:4" ht="12.75" x14ac:dyDescent="0.35">
      <c r="B152" s="35" t="s">
        <v>152</v>
      </c>
      <c r="C152" s="4" t="s">
        <v>23</v>
      </c>
      <c r="D152" s="29"/>
    </row>
    <row r="153" spans="2:4" ht="12.75" hidden="1" x14ac:dyDescent="0.35">
      <c r="B153" s="6"/>
      <c r="D153" s="29"/>
    </row>
    <row r="154" spans="2:4" ht="12.75" hidden="1" x14ac:dyDescent="0.35">
      <c r="B154" s="6" t="s">
        <v>75</v>
      </c>
      <c r="D154" s="29"/>
    </row>
    <row r="155" spans="2:4" ht="12.75" hidden="1" x14ac:dyDescent="0.35">
      <c r="B155" s="6"/>
      <c r="D155" s="29"/>
    </row>
    <row r="156" spans="2:4" ht="12.75" x14ac:dyDescent="0.35">
      <c r="B156" s="9" t="s">
        <v>153</v>
      </c>
      <c r="C156" s="4" t="s">
        <v>25</v>
      </c>
      <c r="D156" s="29"/>
    </row>
    <row r="157" spans="2:4" ht="12.75" hidden="1" x14ac:dyDescent="0.35">
      <c r="B157" s="6"/>
      <c r="D157" s="29"/>
    </row>
    <row r="158" spans="2:4" ht="12.75" x14ac:dyDescent="0.35">
      <c r="B158" s="31" t="s">
        <v>12</v>
      </c>
      <c r="C158" s="4" t="s">
        <v>27</v>
      </c>
      <c r="D158" s="29"/>
    </row>
    <row r="159" spans="2:4" ht="12.75" hidden="1" x14ac:dyDescent="0.35">
      <c r="B159" s="6"/>
      <c r="D159" s="29"/>
    </row>
    <row r="160" spans="2:4" ht="12.75" hidden="1" x14ac:dyDescent="0.35">
      <c r="B160" s="6" t="s">
        <v>75</v>
      </c>
      <c r="D160" s="29"/>
    </row>
    <row r="161" spans="2:4" ht="12.75" hidden="1" x14ac:dyDescent="0.35">
      <c r="B161" s="6"/>
      <c r="D161" s="29"/>
    </row>
    <row r="162" spans="2:4" ht="12.75" x14ac:dyDescent="0.35">
      <c r="B162" s="36" t="s">
        <v>154</v>
      </c>
      <c r="C162" s="8" t="s">
        <v>145</v>
      </c>
      <c r="D162" s="29"/>
    </row>
    <row r="163" spans="2:4" ht="12.75" hidden="1" x14ac:dyDescent="0.35">
      <c r="B163" s="6"/>
      <c r="D163" s="29"/>
    </row>
    <row r="164" spans="2:4" ht="12.75" hidden="1" x14ac:dyDescent="0.35">
      <c r="B164" s="6" t="s">
        <v>75</v>
      </c>
      <c r="D164" s="29"/>
    </row>
    <row r="165" spans="2:4" ht="12.75" hidden="1" x14ac:dyDescent="0.35">
      <c r="B165" s="6"/>
      <c r="D165" s="29"/>
    </row>
    <row r="166" spans="2:4" ht="12.75" x14ac:dyDescent="0.35">
      <c r="B166" s="37" t="s">
        <v>155</v>
      </c>
      <c r="C166" s="38" t="s">
        <v>146</v>
      </c>
      <c r="D166" s="29"/>
    </row>
    <row r="167" spans="2:4" ht="12.75" hidden="1" x14ac:dyDescent="0.35">
      <c r="B167" s="6"/>
      <c r="D167" s="29"/>
    </row>
    <row r="168" spans="2:4" ht="12.75" hidden="1" x14ac:dyDescent="0.35">
      <c r="B168" s="8" t="s">
        <v>75</v>
      </c>
      <c r="D168" s="29"/>
    </row>
    <row r="169" spans="2:4" ht="12.75" hidden="1" x14ac:dyDescent="0.35">
      <c r="B169" s="6"/>
      <c r="D169" s="29"/>
    </row>
    <row r="170" spans="2:4" ht="12.75" hidden="1" x14ac:dyDescent="0.35">
      <c r="B170" s="8" t="s">
        <v>75</v>
      </c>
      <c r="D170" s="29"/>
    </row>
    <row r="171" spans="2:4" ht="12.75" hidden="1" x14ac:dyDescent="0.35">
      <c r="B171" s="6"/>
      <c r="D171" s="29"/>
    </row>
    <row r="172" spans="2:4" ht="12.75" x14ac:dyDescent="0.35">
      <c r="B172" s="37" t="s">
        <v>155</v>
      </c>
      <c r="C172" s="8" t="s">
        <v>154</v>
      </c>
      <c r="D172" s="29"/>
    </row>
    <row r="173" spans="2:4" ht="12.75" hidden="1" x14ac:dyDescent="0.35">
      <c r="B173" s="6"/>
      <c r="D173" s="29"/>
    </row>
    <row r="174" spans="2:4" ht="12.75" x14ac:dyDescent="0.35">
      <c r="B174" s="37" t="s">
        <v>155</v>
      </c>
      <c r="C174" s="13" t="s">
        <v>147</v>
      </c>
      <c r="D174" s="29"/>
    </row>
    <row r="175" spans="2:4" ht="12.75" hidden="1" x14ac:dyDescent="0.35">
      <c r="B175" s="6"/>
      <c r="D175" s="29"/>
    </row>
    <row r="176" spans="2:4" ht="12.75" hidden="1" x14ac:dyDescent="0.35">
      <c r="B176" s="6" t="s">
        <v>75</v>
      </c>
      <c r="D176" s="29"/>
    </row>
    <row r="177" spans="2:4" ht="12.75" hidden="1" x14ac:dyDescent="0.35">
      <c r="B177" s="6"/>
      <c r="D177" s="29"/>
    </row>
    <row r="178" spans="2:4" ht="25.5" x14ac:dyDescent="0.35">
      <c r="B178" s="39" t="s">
        <v>156</v>
      </c>
      <c r="C178" s="13" t="s">
        <v>157</v>
      </c>
      <c r="D178" s="29"/>
    </row>
    <row r="179" spans="2:4" ht="12.75" hidden="1" x14ac:dyDescent="0.35">
      <c r="B179" s="6"/>
      <c r="D179" s="29"/>
    </row>
    <row r="180" spans="2:4" ht="12.75" hidden="1" x14ac:dyDescent="0.35">
      <c r="B180" s="6" t="s">
        <v>75</v>
      </c>
      <c r="D180" s="29"/>
    </row>
    <row r="181" spans="2:4" ht="12.75" hidden="1" x14ac:dyDescent="0.35">
      <c r="B181" s="6"/>
      <c r="D181" s="29"/>
    </row>
    <row r="182" spans="2:4" ht="12.75" hidden="1" x14ac:dyDescent="0.35">
      <c r="B182" s="6" t="s">
        <v>75</v>
      </c>
      <c r="D182" s="29"/>
    </row>
    <row r="183" spans="2:4" ht="12.75" hidden="1" x14ac:dyDescent="0.35">
      <c r="B183" s="6"/>
      <c r="D183" s="29"/>
    </row>
    <row r="184" spans="2:4" ht="12.75" hidden="1" x14ac:dyDescent="0.35">
      <c r="B184" s="6"/>
      <c r="D184" s="29"/>
    </row>
    <row r="185" spans="2:4" ht="12.75" hidden="1" x14ac:dyDescent="0.35">
      <c r="B185" s="6" t="s">
        <v>75</v>
      </c>
      <c r="D185" s="29"/>
    </row>
    <row r="186" spans="2:4" ht="12.75" hidden="1" x14ac:dyDescent="0.35">
      <c r="B186" s="6"/>
      <c r="D186" s="29"/>
    </row>
    <row r="187" spans="2:4" ht="25.5" x14ac:dyDescent="0.35">
      <c r="B187" s="35" t="s">
        <v>157</v>
      </c>
      <c r="C187" s="40" t="s">
        <v>156</v>
      </c>
      <c r="D187" s="29"/>
    </row>
    <row r="188" spans="2:4" ht="12.75" hidden="1" x14ac:dyDescent="0.35">
      <c r="B188" s="6"/>
      <c r="D188" s="29"/>
    </row>
    <row r="189" spans="2:4" ht="12.75" hidden="1" x14ac:dyDescent="0.35">
      <c r="B189" s="6" t="s">
        <v>75</v>
      </c>
      <c r="D189" s="29"/>
    </row>
    <row r="190" spans="2:4" ht="12.75" hidden="1" x14ac:dyDescent="0.35">
      <c r="B190" s="6"/>
      <c r="D190" s="29"/>
    </row>
    <row r="191" spans="2:4" ht="12.75" hidden="1" x14ac:dyDescent="0.35">
      <c r="B191" s="6" t="s">
        <v>75</v>
      </c>
      <c r="D191" s="29"/>
    </row>
    <row r="192" spans="2:4" ht="12.75" hidden="1" x14ac:dyDescent="0.35">
      <c r="B192" s="6"/>
      <c r="D192" s="29"/>
    </row>
    <row r="193" spans="2:4" ht="12.75" x14ac:dyDescent="0.35">
      <c r="B193" s="41" t="s">
        <v>158</v>
      </c>
      <c r="C193" s="13" t="s">
        <v>149</v>
      </c>
      <c r="D193" s="29"/>
    </row>
    <row r="194" spans="2:4" ht="12.75" hidden="1" x14ac:dyDescent="0.35">
      <c r="B194" s="6"/>
      <c r="D194" s="29"/>
    </row>
    <row r="195" spans="2:4" ht="12.75" hidden="1" x14ac:dyDescent="0.35">
      <c r="B195" s="6" t="s">
        <v>75</v>
      </c>
      <c r="D195" s="29"/>
    </row>
    <row r="196" spans="2:4" ht="12.75" hidden="1" x14ac:dyDescent="0.35">
      <c r="B196" s="6"/>
      <c r="D196" s="29"/>
    </row>
    <row r="197" spans="2:4" ht="12.75" hidden="1" x14ac:dyDescent="0.35">
      <c r="B197" s="6" t="s">
        <v>75</v>
      </c>
      <c r="D197" s="29"/>
    </row>
    <row r="198" spans="2:4" ht="12.75" hidden="1" x14ac:dyDescent="0.35">
      <c r="B198" s="6"/>
      <c r="D198" s="29"/>
    </row>
    <row r="199" spans="2:4" ht="12.75" hidden="1" x14ac:dyDescent="0.35">
      <c r="B199" s="6" t="s">
        <v>75</v>
      </c>
      <c r="D199" s="29"/>
    </row>
    <row r="200" spans="2:4" ht="12.75" hidden="1" x14ac:dyDescent="0.35">
      <c r="B200" s="6"/>
      <c r="D200" s="29"/>
    </row>
    <row r="201" spans="2:4" ht="12.75" hidden="1" x14ac:dyDescent="0.35">
      <c r="B201" s="6"/>
      <c r="D201" s="29"/>
    </row>
    <row r="202" spans="2:4" ht="12.75" hidden="1" x14ac:dyDescent="0.35">
      <c r="B202" s="6"/>
      <c r="D202" s="29"/>
    </row>
    <row r="203" spans="2:4" ht="12.75" hidden="1" x14ac:dyDescent="0.35">
      <c r="B203" s="6"/>
      <c r="D203" s="29"/>
    </row>
    <row r="204" spans="2:4" ht="12.75" hidden="1" x14ac:dyDescent="0.35">
      <c r="D204" s="29"/>
    </row>
    <row r="205" spans="2:4" ht="12.75" hidden="1" x14ac:dyDescent="0.35">
      <c r="D205" s="29"/>
    </row>
    <row r="206" spans="2:4" ht="12.75" hidden="1" x14ac:dyDescent="0.35">
      <c r="D206" s="29"/>
    </row>
    <row r="207" spans="2:4" ht="12.75" hidden="1" x14ac:dyDescent="0.35">
      <c r="D207" s="29"/>
    </row>
    <row r="208" spans="2:4" ht="12.75" hidden="1" x14ac:dyDescent="0.35">
      <c r="D208" s="29"/>
    </row>
    <row r="209" spans="4:4" ht="12.75" hidden="1" x14ac:dyDescent="0.35">
      <c r="D209" s="29"/>
    </row>
    <row r="210" spans="4:4" ht="12.75" hidden="1" x14ac:dyDescent="0.35">
      <c r="D210" s="29"/>
    </row>
    <row r="211" spans="4:4" ht="12.75" hidden="1" x14ac:dyDescent="0.35">
      <c r="D211" s="29"/>
    </row>
    <row r="212" spans="4:4" ht="12.75" hidden="1" x14ac:dyDescent="0.35">
      <c r="D212" s="29"/>
    </row>
    <row r="213" spans="4:4" ht="12.75" hidden="1" x14ac:dyDescent="0.35">
      <c r="D213" s="29"/>
    </row>
    <row r="214" spans="4:4" ht="12.75" hidden="1" x14ac:dyDescent="0.35">
      <c r="D214" s="29"/>
    </row>
    <row r="215" spans="4:4" ht="12.75" hidden="1" x14ac:dyDescent="0.35">
      <c r="D215" s="29"/>
    </row>
    <row r="216" spans="4:4" ht="12.75" hidden="1" x14ac:dyDescent="0.35">
      <c r="D216" s="29"/>
    </row>
    <row r="217" spans="4:4" ht="12.75" hidden="1" x14ac:dyDescent="0.35">
      <c r="D217" s="29"/>
    </row>
    <row r="218" spans="4:4" ht="12.75" hidden="1" x14ac:dyDescent="0.35">
      <c r="D218" s="29"/>
    </row>
    <row r="219" spans="4:4" ht="12.75" hidden="1" x14ac:dyDescent="0.35">
      <c r="D219" s="29"/>
    </row>
    <row r="220" spans="4:4" ht="12.75" hidden="1" x14ac:dyDescent="0.35">
      <c r="D220" s="29"/>
    </row>
    <row r="221" spans="4:4" ht="12.75" hidden="1" x14ac:dyDescent="0.35">
      <c r="D221" s="29"/>
    </row>
    <row r="222" spans="4:4" ht="12.75" hidden="1" x14ac:dyDescent="0.35">
      <c r="D222" s="29"/>
    </row>
    <row r="223" spans="4:4" ht="12.75" hidden="1" x14ac:dyDescent="0.35">
      <c r="D223" s="29"/>
    </row>
    <row r="224" spans="4:4" ht="12.75" hidden="1" x14ac:dyDescent="0.35">
      <c r="D224" s="29"/>
    </row>
    <row r="225" spans="4:4" ht="12.75" hidden="1" x14ac:dyDescent="0.35">
      <c r="D225" s="29"/>
    </row>
    <row r="226" spans="4:4" ht="12.75" hidden="1" x14ac:dyDescent="0.35">
      <c r="D226" s="29"/>
    </row>
    <row r="227" spans="4:4" ht="12.75" hidden="1" x14ac:dyDescent="0.35">
      <c r="D227" s="29"/>
    </row>
    <row r="228" spans="4:4" ht="12.75" hidden="1" x14ac:dyDescent="0.35">
      <c r="D228" s="29"/>
    </row>
    <row r="229" spans="4:4" ht="12.75" hidden="1" x14ac:dyDescent="0.35">
      <c r="D229" s="29"/>
    </row>
    <row r="230" spans="4:4" ht="12.75" hidden="1" x14ac:dyDescent="0.35">
      <c r="D230" s="29"/>
    </row>
    <row r="231" spans="4:4" ht="12.75" hidden="1" x14ac:dyDescent="0.35">
      <c r="D231" s="29"/>
    </row>
    <row r="232" spans="4:4" ht="12.75" hidden="1" x14ac:dyDescent="0.35">
      <c r="D232" s="29"/>
    </row>
    <row r="233" spans="4:4" ht="12.75" hidden="1" x14ac:dyDescent="0.35">
      <c r="D233" s="29"/>
    </row>
    <row r="234" spans="4:4" ht="12.75" hidden="1" x14ac:dyDescent="0.35">
      <c r="D234" s="29"/>
    </row>
    <row r="235" spans="4:4" ht="12.75" hidden="1" x14ac:dyDescent="0.35">
      <c r="D235" s="29"/>
    </row>
    <row r="236" spans="4:4" ht="12.75" hidden="1" x14ac:dyDescent="0.35">
      <c r="D236" s="29"/>
    </row>
    <row r="237" spans="4:4" ht="12.75" hidden="1" x14ac:dyDescent="0.35">
      <c r="D237" s="29"/>
    </row>
    <row r="238" spans="4:4" ht="12.75" hidden="1" x14ac:dyDescent="0.35">
      <c r="D238" s="29"/>
    </row>
    <row r="239" spans="4:4" ht="12.75" hidden="1" x14ac:dyDescent="0.35">
      <c r="D239" s="29"/>
    </row>
    <row r="240" spans="4:4" ht="12.75" hidden="1" x14ac:dyDescent="0.35">
      <c r="D240" s="29"/>
    </row>
    <row r="241" spans="4:4" ht="12.75" hidden="1" x14ac:dyDescent="0.35">
      <c r="D241" s="29"/>
    </row>
    <row r="242" spans="4:4" ht="12.75" hidden="1" x14ac:dyDescent="0.35">
      <c r="D242" s="29"/>
    </row>
    <row r="243" spans="4:4" ht="12.75" hidden="1" x14ac:dyDescent="0.35">
      <c r="D243" s="29"/>
    </row>
    <row r="244" spans="4:4" ht="12.75" hidden="1" x14ac:dyDescent="0.35">
      <c r="D244" s="29"/>
    </row>
    <row r="245" spans="4:4" ht="12.75" hidden="1" x14ac:dyDescent="0.35">
      <c r="D245" s="29"/>
    </row>
    <row r="246" spans="4:4" ht="12.75" hidden="1" x14ac:dyDescent="0.35">
      <c r="D246" s="29"/>
    </row>
    <row r="247" spans="4:4" ht="12.75" hidden="1" x14ac:dyDescent="0.35">
      <c r="D247" s="29"/>
    </row>
    <row r="248" spans="4:4" ht="12.75" hidden="1" x14ac:dyDescent="0.35">
      <c r="D248" s="29"/>
    </row>
    <row r="249" spans="4:4" ht="12.75" hidden="1" x14ac:dyDescent="0.35">
      <c r="D249" s="29"/>
    </row>
    <row r="250" spans="4:4" ht="12.75" hidden="1" x14ac:dyDescent="0.35">
      <c r="D250" s="29"/>
    </row>
    <row r="251" spans="4:4" ht="12.75" hidden="1" x14ac:dyDescent="0.35">
      <c r="D251" s="29"/>
    </row>
    <row r="252" spans="4:4" ht="12.75" hidden="1" x14ac:dyDescent="0.35">
      <c r="D252" s="29"/>
    </row>
    <row r="253" spans="4:4" ht="12.75" hidden="1" x14ac:dyDescent="0.35">
      <c r="D253" s="29"/>
    </row>
    <row r="254" spans="4:4" ht="12.75" hidden="1" x14ac:dyDescent="0.35">
      <c r="D254" s="29"/>
    </row>
    <row r="255" spans="4:4" ht="12.75" hidden="1" x14ac:dyDescent="0.35">
      <c r="D255" s="29"/>
    </row>
    <row r="256" spans="4:4" ht="12.75" hidden="1" x14ac:dyDescent="0.35">
      <c r="D256" s="29"/>
    </row>
    <row r="257" spans="4:4" ht="12.75" hidden="1" x14ac:dyDescent="0.35">
      <c r="D257" s="29"/>
    </row>
    <row r="258" spans="4:4" ht="12.75" hidden="1" x14ac:dyDescent="0.35">
      <c r="D258" s="29"/>
    </row>
    <row r="259" spans="4:4" ht="12.75" hidden="1" x14ac:dyDescent="0.35">
      <c r="D259" s="29"/>
    </row>
    <row r="260" spans="4:4" ht="12.75" hidden="1" x14ac:dyDescent="0.35">
      <c r="D260" s="29"/>
    </row>
    <row r="261" spans="4:4" ht="12.75" hidden="1" x14ac:dyDescent="0.35">
      <c r="D261" s="29"/>
    </row>
    <row r="262" spans="4:4" ht="12.75" hidden="1" x14ac:dyDescent="0.35">
      <c r="D262" s="29"/>
    </row>
    <row r="263" spans="4:4" ht="12.75" hidden="1" x14ac:dyDescent="0.35">
      <c r="D263" s="29"/>
    </row>
    <row r="264" spans="4:4" ht="12.75" hidden="1" x14ac:dyDescent="0.35">
      <c r="D264" s="29"/>
    </row>
    <row r="265" spans="4:4" ht="12.75" hidden="1" x14ac:dyDescent="0.35">
      <c r="D265" s="29"/>
    </row>
    <row r="266" spans="4:4" ht="12.75" hidden="1" x14ac:dyDescent="0.35">
      <c r="D266" s="29"/>
    </row>
    <row r="267" spans="4:4" ht="12.75" hidden="1" x14ac:dyDescent="0.35">
      <c r="D267" s="29"/>
    </row>
    <row r="268" spans="4:4" ht="12.75" hidden="1" x14ac:dyDescent="0.35">
      <c r="D268" s="29"/>
    </row>
    <row r="269" spans="4:4" ht="12.75" hidden="1" x14ac:dyDescent="0.35">
      <c r="D269" s="29"/>
    </row>
    <row r="270" spans="4:4" ht="12.75" hidden="1" x14ac:dyDescent="0.35">
      <c r="D270" s="29"/>
    </row>
    <row r="271" spans="4:4" ht="12.75" hidden="1" x14ac:dyDescent="0.35">
      <c r="D271" s="29"/>
    </row>
    <row r="272" spans="4:4" ht="12.75" hidden="1" x14ac:dyDescent="0.35">
      <c r="D272" s="29"/>
    </row>
    <row r="273" spans="4:4" ht="12.75" hidden="1" x14ac:dyDescent="0.35">
      <c r="D273" s="29"/>
    </row>
    <row r="274" spans="4:4" ht="12.75" hidden="1" x14ac:dyDescent="0.35">
      <c r="D274" s="29"/>
    </row>
    <row r="275" spans="4:4" ht="12.75" hidden="1" x14ac:dyDescent="0.35">
      <c r="D275" s="29"/>
    </row>
    <row r="276" spans="4:4" ht="12.75" hidden="1" x14ac:dyDescent="0.35">
      <c r="D276" s="29"/>
    </row>
    <row r="277" spans="4:4" ht="12.75" hidden="1" x14ac:dyDescent="0.35">
      <c r="D277" s="29"/>
    </row>
    <row r="278" spans="4:4" ht="12.75" hidden="1" x14ac:dyDescent="0.35">
      <c r="D278" s="29"/>
    </row>
    <row r="279" spans="4:4" ht="12.75" hidden="1" x14ac:dyDescent="0.35">
      <c r="D279" s="29"/>
    </row>
    <row r="280" spans="4:4" ht="12.75" hidden="1" x14ac:dyDescent="0.35">
      <c r="D280" s="29"/>
    </row>
    <row r="281" spans="4:4" ht="12.75" hidden="1" x14ac:dyDescent="0.35">
      <c r="D281" s="29"/>
    </row>
    <row r="282" spans="4:4" ht="12.75" hidden="1" x14ac:dyDescent="0.35">
      <c r="D282" s="29"/>
    </row>
    <row r="283" spans="4:4" ht="12.75" hidden="1" x14ac:dyDescent="0.35">
      <c r="D283" s="29"/>
    </row>
    <row r="284" spans="4:4" ht="12.75" hidden="1" x14ac:dyDescent="0.35">
      <c r="D284" s="29"/>
    </row>
    <row r="285" spans="4:4" ht="12.75" hidden="1" x14ac:dyDescent="0.35">
      <c r="D285" s="29"/>
    </row>
    <row r="286" spans="4:4" ht="12.75" hidden="1" x14ac:dyDescent="0.35">
      <c r="D286" s="29"/>
    </row>
    <row r="287" spans="4:4" ht="12.75" hidden="1" x14ac:dyDescent="0.35">
      <c r="D287" s="29"/>
    </row>
    <row r="288" spans="4:4" ht="12.75" hidden="1" x14ac:dyDescent="0.35">
      <c r="D288" s="29"/>
    </row>
    <row r="289" spans="4:4" ht="12.75" hidden="1" x14ac:dyDescent="0.35">
      <c r="D289" s="29"/>
    </row>
    <row r="290" spans="4:4" ht="12.75" hidden="1" x14ac:dyDescent="0.35">
      <c r="D290" s="29"/>
    </row>
    <row r="291" spans="4:4" ht="12.75" hidden="1" x14ac:dyDescent="0.35">
      <c r="D291" s="29"/>
    </row>
    <row r="292" spans="4:4" ht="12.75" hidden="1" x14ac:dyDescent="0.35">
      <c r="D292" s="29"/>
    </row>
    <row r="293" spans="4:4" ht="12.75" hidden="1" x14ac:dyDescent="0.35">
      <c r="D293" s="29"/>
    </row>
    <row r="294" spans="4:4" ht="12.75" hidden="1" x14ac:dyDescent="0.35">
      <c r="D294" s="29"/>
    </row>
    <row r="295" spans="4:4" ht="12.75" hidden="1" x14ac:dyDescent="0.35">
      <c r="D295" s="29"/>
    </row>
    <row r="296" spans="4:4" ht="12.75" hidden="1" x14ac:dyDescent="0.35">
      <c r="D296" s="29"/>
    </row>
    <row r="297" spans="4:4" ht="12.75" hidden="1" x14ac:dyDescent="0.35">
      <c r="D297" s="29"/>
    </row>
    <row r="298" spans="4:4" ht="12.75" hidden="1" x14ac:dyDescent="0.35">
      <c r="D298" s="29"/>
    </row>
    <row r="299" spans="4:4" ht="12.75" hidden="1" x14ac:dyDescent="0.35">
      <c r="D299" s="29"/>
    </row>
    <row r="300" spans="4:4" ht="12.75" hidden="1" x14ac:dyDescent="0.35">
      <c r="D300" s="29"/>
    </row>
    <row r="301" spans="4:4" ht="12.75" hidden="1" x14ac:dyDescent="0.35">
      <c r="D301" s="29"/>
    </row>
    <row r="302" spans="4:4" ht="12.75" hidden="1" x14ac:dyDescent="0.35">
      <c r="D302" s="29"/>
    </row>
    <row r="303" spans="4:4" ht="12.75" hidden="1" x14ac:dyDescent="0.35">
      <c r="D303" s="29"/>
    </row>
    <row r="304" spans="4:4" ht="12.75" hidden="1" x14ac:dyDescent="0.35">
      <c r="D304" s="29"/>
    </row>
    <row r="305" spans="4:4" ht="12.75" hidden="1" x14ac:dyDescent="0.35">
      <c r="D305" s="29"/>
    </row>
    <row r="306" spans="4:4" ht="12.75" hidden="1" x14ac:dyDescent="0.35">
      <c r="D306" s="29"/>
    </row>
    <row r="307" spans="4:4" ht="12.75" hidden="1" x14ac:dyDescent="0.35">
      <c r="D307" s="29"/>
    </row>
    <row r="308" spans="4:4" ht="12.75" hidden="1" x14ac:dyDescent="0.35">
      <c r="D308" s="29"/>
    </row>
    <row r="309" spans="4:4" ht="12.75" hidden="1" x14ac:dyDescent="0.35">
      <c r="D309" s="29"/>
    </row>
    <row r="310" spans="4:4" ht="12.75" hidden="1" x14ac:dyDescent="0.35">
      <c r="D310" s="29"/>
    </row>
    <row r="311" spans="4:4" ht="12.75" hidden="1" x14ac:dyDescent="0.35">
      <c r="D311" s="29"/>
    </row>
    <row r="312" spans="4:4" ht="12.75" hidden="1" x14ac:dyDescent="0.35">
      <c r="D312" s="29"/>
    </row>
    <row r="313" spans="4:4" ht="12.75" hidden="1" x14ac:dyDescent="0.35">
      <c r="D313" s="29"/>
    </row>
    <row r="314" spans="4:4" ht="12.75" hidden="1" x14ac:dyDescent="0.35">
      <c r="D314" s="29"/>
    </row>
    <row r="315" spans="4:4" ht="12.75" hidden="1" x14ac:dyDescent="0.35">
      <c r="D315" s="29"/>
    </row>
    <row r="316" spans="4:4" ht="12.75" hidden="1" x14ac:dyDescent="0.35">
      <c r="D316" s="29"/>
    </row>
    <row r="317" spans="4:4" ht="12.75" hidden="1" x14ac:dyDescent="0.35">
      <c r="D317" s="29"/>
    </row>
    <row r="318" spans="4:4" ht="12.75" hidden="1" x14ac:dyDescent="0.35">
      <c r="D318" s="29"/>
    </row>
    <row r="319" spans="4:4" ht="12.75" hidden="1" x14ac:dyDescent="0.35">
      <c r="D319" s="29"/>
    </row>
    <row r="320" spans="4:4" ht="12.75" hidden="1" x14ac:dyDescent="0.35">
      <c r="D320" s="29"/>
    </row>
    <row r="321" spans="4:4" ht="12.75" hidden="1" x14ac:dyDescent="0.35">
      <c r="D321" s="29"/>
    </row>
    <row r="322" spans="4:4" ht="12.75" hidden="1" x14ac:dyDescent="0.35">
      <c r="D322" s="29"/>
    </row>
    <row r="323" spans="4:4" ht="12.75" hidden="1" x14ac:dyDescent="0.35">
      <c r="D323" s="29"/>
    </row>
    <row r="324" spans="4:4" ht="12.75" hidden="1" x14ac:dyDescent="0.35">
      <c r="D324" s="29"/>
    </row>
    <row r="325" spans="4:4" ht="12.75" hidden="1" x14ac:dyDescent="0.35">
      <c r="D325" s="29"/>
    </row>
    <row r="326" spans="4:4" ht="12.75" hidden="1" x14ac:dyDescent="0.35">
      <c r="D326" s="29"/>
    </row>
    <row r="327" spans="4:4" ht="12.75" hidden="1" x14ac:dyDescent="0.35">
      <c r="D327" s="29"/>
    </row>
    <row r="328" spans="4:4" ht="12.75" hidden="1" x14ac:dyDescent="0.35">
      <c r="D328" s="29"/>
    </row>
    <row r="329" spans="4:4" ht="12.75" hidden="1" x14ac:dyDescent="0.35">
      <c r="D329" s="29"/>
    </row>
    <row r="330" spans="4:4" ht="12.75" hidden="1" x14ac:dyDescent="0.35">
      <c r="D330" s="29"/>
    </row>
    <row r="331" spans="4:4" ht="12.75" hidden="1" x14ac:dyDescent="0.35">
      <c r="D331" s="29"/>
    </row>
    <row r="332" spans="4:4" ht="12.75" hidden="1" x14ac:dyDescent="0.35">
      <c r="D332" s="29"/>
    </row>
    <row r="333" spans="4:4" ht="12.75" hidden="1" x14ac:dyDescent="0.35">
      <c r="D333" s="29"/>
    </row>
    <row r="334" spans="4:4" ht="12.75" hidden="1" x14ac:dyDescent="0.35">
      <c r="D334" s="29"/>
    </row>
    <row r="335" spans="4:4" ht="12.75" hidden="1" x14ac:dyDescent="0.35">
      <c r="D335" s="29"/>
    </row>
    <row r="336" spans="4:4" ht="12.75" hidden="1" x14ac:dyDescent="0.35">
      <c r="D336" s="29"/>
    </row>
    <row r="337" spans="4:4" ht="12.75" hidden="1" x14ac:dyDescent="0.35">
      <c r="D337" s="29"/>
    </row>
    <row r="338" spans="4:4" ht="12.75" hidden="1" x14ac:dyDescent="0.35">
      <c r="D338" s="29"/>
    </row>
    <row r="339" spans="4:4" ht="12.75" hidden="1" x14ac:dyDescent="0.35">
      <c r="D339" s="29"/>
    </row>
    <row r="340" spans="4:4" ht="12.75" hidden="1" x14ac:dyDescent="0.35">
      <c r="D340" s="29"/>
    </row>
    <row r="341" spans="4:4" ht="12.75" hidden="1" x14ac:dyDescent="0.35">
      <c r="D341" s="29"/>
    </row>
    <row r="342" spans="4:4" ht="12.75" hidden="1" x14ac:dyDescent="0.35">
      <c r="D342" s="29"/>
    </row>
    <row r="343" spans="4:4" ht="12.75" hidden="1" x14ac:dyDescent="0.35">
      <c r="D343" s="29"/>
    </row>
    <row r="344" spans="4:4" ht="12.75" hidden="1" x14ac:dyDescent="0.35">
      <c r="D344" s="29"/>
    </row>
    <row r="345" spans="4:4" ht="12.75" hidden="1" x14ac:dyDescent="0.35">
      <c r="D345" s="29"/>
    </row>
    <row r="346" spans="4:4" ht="12.75" hidden="1" x14ac:dyDescent="0.35">
      <c r="D346" s="29"/>
    </row>
    <row r="347" spans="4:4" ht="12.75" hidden="1" x14ac:dyDescent="0.35">
      <c r="D347" s="29"/>
    </row>
    <row r="348" spans="4:4" ht="12.75" hidden="1" x14ac:dyDescent="0.35">
      <c r="D348" s="29"/>
    </row>
    <row r="349" spans="4:4" ht="12.75" hidden="1" x14ac:dyDescent="0.35">
      <c r="D349" s="29"/>
    </row>
    <row r="350" spans="4:4" ht="12.75" hidden="1" x14ac:dyDescent="0.35">
      <c r="D350" s="29"/>
    </row>
    <row r="351" spans="4:4" ht="12.75" hidden="1" x14ac:dyDescent="0.35">
      <c r="D351" s="29"/>
    </row>
    <row r="352" spans="4:4" ht="12.75" hidden="1" x14ac:dyDescent="0.35">
      <c r="D352" s="29"/>
    </row>
    <row r="353" spans="4:4" ht="12.75" hidden="1" x14ac:dyDescent="0.35">
      <c r="D353" s="29"/>
    </row>
    <row r="354" spans="4:4" ht="12.75" hidden="1" x14ac:dyDescent="0.35">
      <c r="D354" s="29"/>
    </row>
    <row r="355" spans="4:4" ht="12.75" hidden="1" x14ac:dyDescent="0.35">
      <c r="D355" s="29"/>
    </row>
    <row r="356" spans="4:4" ht="12.75" hidden="1" x14ac:dyDescent="0.35">
      <c r="D356" s="29"/>
    </row>
    <row r="357" spans="4:4" ht="12.75" hidden="1" x14ac:dyDescent="0.35">
      <c r="D357" s="29"/>
    </row>
    <row r="358" spans="4:4" ht="12.75" hidden="1" x14ac:dyDescent="0.35">
      <c r="D358" s="29"/>
    </row>
    <row r="359" spans="4:4" ht="12.75" hidden="1" x14ac:dyDescent="0.35">
      <c r="D359" s="29"/>
    </row>
    <row r="360" spans="4:4" ht="12.75" hidden="1" x14ac:dyDescent="0.35">
      <c r="D360" s="29"/>
    </row>
    <row r="361" spans="4:4" ht="12.75" hidden="1" x14ac:dyDescent="0.35">
      <c r="D361" s="29"/>
    </row>
    <row r="362" spans="4:4" ht="12.75" hidden="1" x14ac:dyDescent="0.35">
      <c r="D362" s="29"/>
    </row>
    <row r="363" spans="4:4" ht="12.75" hidden="1" x14ac:dyDescent="0.35">
      <c r="D363" s="29"/>
    </row>
    <row r="364" spans="4:4" ht="12.75" hidden="1" x14ac:dyDescent="0.35">
      <c r="D364" s="29"/>
    </row>
    <row r="365" spans="4:4" ht="12.75" hidden="1" x14ac:dyDescent="0.35">
      <c r="D365" s="29"/>
    </row>
    <row r="366" spans="4:4" ht="12.75" hidden="1" x14ac:dyDescent="0.35">
      <c r="D366" s="29"/>
    </row>
    <row r="367" spans="4:4" ht="12.75" hidden="1" x14ac:dyDescent="0.35">
      <c r="D367" s="29"/>
    </row>
    <row r="368" spans="4:4" ht="12.75" hidden="1" x14ac:dyDescent="0.35">
      <c r="D368" s="29"/>
    </row>
    <row r="369" spans="4:4" ht="12.75" hidden="1" x14ac:dyDescent="0.35">
      <c r="D369" s="29"/>
    </row>
    <row r="370" spans="4:4" ht="12.75" hidden="1" x14ac:dyDescent="0.35">
      <c r="D370" s="29"/>
    </row>
    <row r="371" spans="4:4" ht="12.75" hidden="1" x14ac:dyDescent="0.35">
      <c r="D371" s="29"/>
    </row>
    <row r="372" spans="4:4" ht="12.75" hidden="1" x14ac:dyDescent="0.35">
      <c r="D372" s="29"/>
    </row>
    <row r="373" spans="4:4" ht="12.75" hidden="1" x14ac:dyDescent="0.35">
      <c r="D373" s="29"/>
    </row>
    <row r="374" spans="4:4" ht="12.75" hidden="1" x14ac:dyDescent="0.35">
      <c r="D374" s="29"/>
    </row>
    <row r="375" spans="4:4" ht="12.75" hidden="1" x14ac:dyDescent="0.35">
      <c r="D375" s="29"/>
    </row>
    <row r="376" spans="4:4" ht="12.75" hidden="1" x14ac:dyDescent="0.35">
      <c r="D376" s="29"/>
    </row>
    <row r="377" spans="4:4" ht="12.75" hidden="1" x14ac:dyDescent="0.35">
      <c r="D377" s="29"/>
    </row>
    <row r="378" spans="4:4" ht="12.75" hidden="1" x14ac:dyDescent="0.35">
      <c r="D378" s="29"/>
    </row>
    <row r="379" spans="4:4" ht="12.75" hidden="1" x14ac:dyDescent="0.35">
      <c r="D379" s="29"/>
    </row>
    <row r="380" spans="4:4" ht="12.75" hidden="1" x14ac:dyDescent="0.35">
      <c r="D380" s="29"/>
    </row>
    <row r="381" spans="4:4" ht="12.75" hidden="1" x14ac:dyDescent="0.35">
      <c r="D381" s="29"/>
    </row>
    <row r="382" spans="4:4" ht="12.75" hidden="1" x14ac:dyDescent="0.35">
      <c r="D382" s="29"/>
    </row>
    <row r="383" spans="4:4" ht="12.75" hidden="1" x14ac:dyDescent="0.35">
      <c r="D383" s="29"/>
    </row>
    <row r="384" spans="4:4" ht="12.75" hidden="1" x14ac:dyDescent="0.35">
      <c r="D384" s="29"/>
    </row>
    <row r="385" spans="4:4" ht="12.75" hidden="1" x14ac:dyDescent="0.35">
      <c r="D385" s="29"/>
    </row>
    <row r="386" spans="4:4" ht="12.75" hidden="1" x14ac:dyDescent="0.35">
      <c r="D386" s="29"/>
    </row>
    <row r="387" spans="4:4" ht="12.75" hidden="1" x14ac:dyDescent="0.35">
      <c r="D387" s="29"/>
    </row>
    <row r="388" spans="4:4" ht="12.75" hidden="1" x14ac:dyDescent="0.35">
      <c r="D388" s="29"/>
    </row>
    <row r="389" spans="4:4" ht="12.75" hidden="1" x14ac:dyDescent="0.35">
      <c r="D389" s="29"/>
    </row>
    <row r="390" spans="4:4" ht="12.75" hidden="1" x14ac:dyDescent="0.35">
      <c r="D390" s="29"/>
    </row>
    <row r="391" spans="4:4" ht="12.75" hidden="1" x14ac:dyDescent="0.35">
      <c r="D391" s="29"/>
    </row>
    <row r="392" spans="4:4" ht="12.75" hidden="1" x14ac:dyDescent="0.35">
      <c r="D392" s="29"/>
    </row>
    <row r="393" spans="4:4" ht="12.75" hidden="1" x14ac:dyDescent="0.35">
      <c r="D393" s="29"/>
    </row>
    <row r="394" spans="4:4" ht="12.75" hidden="1" x14ac:dyDescent="0.35">
      <c r="D394" s="29"/>
    </row>
    <row r="395" spans="4:4" ht="12.75" hidden="1" x14ac:dyDescent="0.35">
      <c r="D395" s="29"/>
    </row>
    <row r="396" spans="4:4" ht="12.75" hidden="1" x14ac:dyDescent="0.35">
      <c r="D396" s="29"/>
    </row>
    <row r="397" spans="4:4" ht="12.75" hidden="1" x14ac:dyDescent="0.35">
      <c r="D397" s="29"/>
    </row>
    <row r="398" spans="4:4" ht="12.75" hidden="1" x14ac:dyDescent="0.35">
      <c r="D398" s="29"/>
    </row>
    <row r="399" spans="4:4" ht="12.75" hidden="1" x14ac:dyDescent="0.35">
      <c r="D399" s="29"/>
    </row>
    <row r="400" spans="4:4" ht="12.75" hidden="1" x14ac:dyDescent="0.35">
      <c r="D400" s="29"/>
    </row>
    <row r="401" spans="4:4" ht="12.75" hidden="1" x14ac:dyDescent="0.35">
      <c r="D401" s="29"/>
    </row>
    <row r="402" spans="4:4" ht="12.75" hidden="1" x14ac:dyDescent="0.35">
      <c r="D402" s="29"/>
    </row>
    <row r="403" spans="4:4" ht="12.75" hidden="1" x14ac:dyDescent="0.35">
      <c r="D403" s="29"/>
    </row>
    <row r="404" spans="4:4" ht="12.75" hidden="1" x14ac:dyDescent="0.35">
      <c r="D404" s="29"/>
    </row>
    <row r="405" spans="4:4" ht="12.75" hidden="1" x14ac:dyDescent="0.35">
      <c r="D405" s="29"/>
    </row>
    <row r="406" spans="4:4" ht="12.75" hidden="1" x14ac:dyDescent="0.35">
      <c r="D406" s="29"/>
    </row>
    <row r="407" spans="4:4" ht="12.75" hidden="1" x14ac:dyDescent="0.35">
      <c r="D407" s="29"/>
    </row>
    <row r="408" spans="4:4" ht="12.75" hidden="1" x14ac:dyDescent="0.35">
      <c r="D408" s="29"/>
    </row>
    <row r="409" spans="4:4" ht="12.75" hidden="1" x14ac:dyDescent="0.35">
      <c r="D409" s="29"/>
    </row>
    <row r="410" spans="4:4" ht="12.75" hidden="1" x14ac:dyDescent="0.35">
      <c r="D410" s="29"/>
    </row>
    <row r="411" spans="4:4" ht="12.75" hidden="1" x14ac:dyDescent="0.35">
      <c r="D411" s="29"/>
    </row>
    <row r="412" spans="4:4" ht="12.75" hidden="1" x14ac:dyDescent="0.35">
      <c r="D412" s="29"/>
    </row>
    <row r="413" spans="4:4" ht="12.75" hidden="1" x14ac:dyDescent="0.35">
      <c r="D413" s="29"/>
    </row>
    <row r="414" spans="4:4" ht="12.75" hidden="1" x14ac:dyDescent="0.35">
      <c r="D414" s="29"/>
    </row>
    <row r="415" spans="4:4" ht="12.75" hidden="1" x14ac:dyDescent="0.35">
      <c r="D415" s="29"/>
    </row>
    <row r="416" spans="4:4" ht="12.75" hidden="1" x14ac:dyDescent="0.35">
      <c r="D416" s="29"/>
    </row>
    <row r="417" spans="4:4" ht="12.75" hidden="1" x14ac:dyDescent="0.35">
      <c r="D417" s="29"/>
    </row>
    <row r="418" spans="4:4" ht="12.75" hidden="1" x14ac:dyDescent="0.35">
      <c r="D418" s="29"/>
    </row>
    <row r="419" spans="4:4" ht="12.75" hidden="1" x14ac:dyDescent="0.35">
      <c r="D419" s="29"/>
    </row>
    <row r="420" spans="4:4" ht="12.75" hidden="1" x14ac:dyDescent="0.35">
      <c r="D420" s="29"/>
    </row>
    <row r="421" spans="4:4" ht="12.75" hidden="1" x14ac:dyDescent="0.35">
      <c r="D421" s="29"/>
    </row>
    <row r="422" spans="4:4" ht="12.75" hidden="1" x14ac:dyDescent="0.35">
      <c r="D422" s="29"/>
    </row>
    <row r="423" spans="4:4" ht="12.75" hidden="1" x14ac:dyDescent="0.35">
      <c r="D423" s="29"/>
    </row>
    <row r="424" spans="4:4" ht="12.75" hidden="1" x14ac:dyDescent="0.35">
      <c r="D424" s="29"/>
    </row>
    <row r="425" spans="4:4" ht="12.75" hidden="1" x14ac:dyDescent="0.35">
      <c r="D425" s="29"/>
    </row>
    <row r="426" spans="4:4" ht="12.75" hidden="1" x14ac:dyDescent="0.35">
      <c r="D426" s="29"/>
    </row>
    <row r="427" spans="4:4" ht="12.75" hidden="1" x14ac:dyDescent="0.35">
      <c r="D427" s="29"/>
    </row>
    <row r="428" spans="4:4" ht="12.75" hidden="1" x14ac:dyDescent="0.35">
      <c r="D428" s="29"/>
    </row>
    <row r="429" spans="4:4" ht="12.75" hidden="1" x14ac:dyDescent="0.35">
      <c r="D429" s="29"/>
    </row>
    <row r="430" spans="4:4" ht="12.75" hidden="1" x14ac:dyDescent="0.35">
      <c r="D430" s="29"/>
    </row>
    <row r="431" spans="4:4" ht="12.75" hidden="1" x14ac:dyDescent="0.35">
      <c r="D431" s="29"/>
    </row>
    <row r="432" spans="4:4" ht="12.75" hidden="1" x14ac:dyDescent="0.35">
      <c r="D432" s="29"/>
    </row>
    <row r="433" spans="4:4" ht="12.75" hidden="1" x14ac:dyDescent="0.35">
      <c r="D433" s="29"/>
    </row>
    <row r="434" spans="4:4" ht="12.75" hidden="1" x14ac:dyDescent="0.35">
      <c r="D434" s="29"/>
    </row>
    <row r="435" spans="4:4" ht="12.75" hidden="1" x14ac:dyDescent="0.35">
      <c r="D435" s="29"/>
    </row>
    <row r="436" spans="4:4" ht="12.75" hidden="1" x14ac:dyDescent="0.35">
      <c r="D436" s="29"/>
    </row>
    <row r="437" spans="4:4" ht="12.75" hidden="1" x14ac:dyDescent="0.35">
      <c r="D437" s="29"/>
    </row>
    <row r="438" spans="4:4" ht="12.75" hidden="1" x14ac:dyDescent="0.35">
      <c r="D438" s="29"/>
    </row>
    <row r="439" spans="4:4" ht="12.75" hidden="1" x14ac:dyDescent="0.35">
      <c r="D439" s="29"/>
    </row>
    <row r="440" spans="4:4" ht="12.75" hidden="1" x14ac:dyDescent="0.35">
      <c r="D440" s="29"/>
    </row>
    <row r="441" spans="4:4" ht="12.75" hidden="1" x14ac:dyDescent="0.35">
      <c r="D441" s="29"/>
    </row>
    <row r="442" spans="4:4" ht="12.75" hidden="1" x14ac:dyDescent="0.35">
      <c r="D442" s="29"/>
    </row>
    <row r="443" spans="4:4" ht="12.75" hidden="1" x14ac:dyDescent="0.35">
      <c r="D443" s="29"/>
    </row>
    <row r="444" spans="4:4" ht="12.75" hidden="1" x14ac:dyDescent="0.35">
      <c r="D444" s="29"/>
    </row>
    <row r="445" spans="4:4" ht="12.75" hidden="1" x14ac:dyDescent="0.35">
      <c r="D445" s="29"/>
    </row>
    <row r="446" spans="4:4" ht="12.75" hidden="1" x14ac:dyDescent="0.35">
      <c r="D446" s="29"/>
    </row>
    <row r="447" spans="4:4" ht="12.75" hidden="1" x14ac:dyDescent="0.35">
      <c r="D447" s="29"/>
    </row>
    <row r="448" spans="4:4" ht="12.75" hidden="1" x14ac:dyDescent="0.35">
      <c r="D448" s="29"/>
    </row>
    <row r="449" spans="4:4" ht="12.75" hidden="1" x14ac:dyDescent="0.35">
      <c r="D449" s="29"/>
    </row>
    <row r="450" spans="4:4" ht="12.75" hidden="1" x14ac:dyDescent="0.35">
      <c r="D450" s="29"/>
    </row>
    <row r="451" spans="4:4" ht="12.75" hidden="1" x14ac:dyDescent="0.35">
      <c r="D451" s="29"/>
    </row>
    <row r="452" spans="4:4" ht="12.75" hidden="1" x14ac:dyDescent="0.35">
      <c r="D452" s="29"/>
    </row>
    <row r="453" spans="4:4" ht="12.75" hidden="1" x14ac:dyDescent="0.35">
      <c r="D453" s="29"/>
    </row>
    <row r="454" spans="4:4" ht="12.75" hidden="1" x14ac:dyDescent="0.35">
      <c r="D454" s="29"/>
    </row>
    <row r="455" spans="4:4" ht="12.75" hidden="1" x14ac:dyDescent="0.35">
      <c r="D455" s="29"/>
    </row>
    <row r="456" spans="4:4" ht="12.75" hidden="1" x14ac:dyDescent="0.35">
      <c r="D456" s="29"/>
    </row>
    <row r="457" spans="4:4" ht="12.75" hidden="1" x14ac:dyDescent="0.35">
      <c r="D457" s="29"/>
    </row>
    <row r="458" spans="4:4" ht="12.75" hidden="1" x14ac:dyDescent="0.35">
      <c r="D458" s="29"/>
    </row>
    <row r="459" spans="4:4" ht="12.75" hidden="1" x14ac:dyDescent="0.35">
      <c r="D459" s="29"/>
    </row>
    <row r="460" spans="4:4" ht="12.75" hidden="1" x14ac:dyDescent="0.35">
      <c r="D460" s="29"/>
    </row>
    <row r="461" spans="4:4" ht="12.75" hidden="1" x14ac:dyDescent="0.35">
      <c r="D461" s="29"/>
    </row>
    <row r="462" spans="4:4" ht="12.75" hidden="1" x14ac:dyDescent="0.35">
      <c r="D462" s="29"/>
    </row>
    <row r="463" spans="4:4" ht="12.75" hidden="1" x14ac:dyDescent="0.35">
      <c r="D463" s="29"/>
    </row>
    <row r="464" spans="4:4" ht="12.75" hidden="1" x14ac:dyDescent="0.35">
      <c r="D464" s="29"/>
    </row>
    <row r="465" spans="4:4" ht="12.75" hidden="1" x14ac:dyDescent="0.35">
      <c r="D465" s="29"/>
    </row>
    <row r="466" spans="4:4" ht="12.75" hidden="1" x14ac:dyDescent="0.35">
      <c r="D466" s="29"/>
    </row>
    <row r="467" spans="4:4" ht="12.75" hidden="1" x14ac:dyDescent="0.35">
      <c r="D467" s="29"/>
    </row>
    <row r="468" spans="4:4" ht="12.75" hidden="1" x14ac:dyDescent="0.35">
      <c r="D468" s="29"/>
    </row>
    <row r="469" spans="4:4" ht="12.75" hidden="1" x14ac:dyDescent="0.35">
      <c r="D469" s="29"/>
    </row>
    <row r="470" spans="4:4" ht="12.75" hidden="1" x14ac:dyDescent="0.35">
      <c r="D470" s="29"/>
    </row>
    <row r="471" spans="4:4" ht="12.75" hidden="1" x14ac:dyDescent="0.35">
      <c r="D471" s="29"/>
    </row>
    <row r="472" spans="4:4" ht="12.75" hidden="1" x14ac:dyDescent="0.35">
      <c r="D472" s="29"/>
    </row>
    <row r="473" spans="4:4" ht="12.75" hidden="1" x14ac:dyDescent="0.35">
      <c r="D473" s="29"/>
    </row>
    <row r="474" spans="4:4" ht="12.75" hidden="1" x14ac:dyDescent="0.35">
      <c r="D474" s="29"/>
    </row>
    <row r="475" spans="4:4" ht="12.75" hidden="1" x14ac:dyDescent="0.35">
      <c r="D475" s="29"/>
    </row>
    <row r="476" spans="4:4" ht="12.75" hidden="1" x14ac:dyDescent="0.35">
      <c r="D476" s="29"/>
    </row>
    <row r="477" spans="4:4" ht="12.75" hidden="1" x14ac:dyDescent="0.35">
      <c r="D477" s="29"/>
    </row>
    <row r="478" spans="4:4" ht="12.75" hidden="1" x14ac:dyDescent="0.35">
      <c r="D478" s="29"/>
    </row>
    <row r="479" spans="4:4" ht="12.75" hidden="1" x14ac:dyDescent="0.35">
      <c r="D479" s="29"/>
    </row>
    <row r="480" spans="4:4" ht="12.75" hidden="1" x14ac:dyDescent="0.35">
      <c r="D480" s="29"/>
    </row>
    <row r="481" spans="4:4" ht="12.75" hidden="1" x14ac:dyDescent="0.35">
      <c r="D481" s="29"/>
    </row>
    <row r="482" spans="4:4" ht="12.75" hidden="1" x14ac:dyDescent="0.35">
      <c r="D482" s="29"/>
    </row>
    <row r="483" spans="4:4" ht="12.75" hidden="1" x14ac:dyDescent="0.35">
      <c r="D483" s="29"/>
    </row>
    <row r="484" spans="4:4" ht="12.75" hidden="1" x14ac:dyDescent="0.35">
      <c r="D484" s="29"/>
    </row>
    <row r="485" spans="4:4" ht="12.75" hidden="1" x14ac:dyDescent="0.35">
      <c r="D485" s="29"/>
    </row>
    <row r="486" spans="4:4" ht="12.75" hidden="1" x14ac:dyDescent="0.35">
      <c r="D486" s="29"/>
    </row>
    <row r="487" spans="4:4" ht="12.75" hidden="1" x14ac:dyDescent="0.35">
      <c r="D487" s="29"/>
    </row>
    <row r="488" spans="4:4" ht="12.75" hidden="1" x14ac:dyDescent="0.35">
      <c r="D488" s="29"/>
    </row>
    <row r="489" spans="4:4" ht="12.75" hidden="1" x14ac:dyDescent="0.35">
      <c r="D489" s="29"/>
    </row>
    <row r="490" spans="4:4" ht="12.75" hidden="1" x14ac:dyDescent="0.35">
      <c r="D490" s="29"/>
    </row>
    <row r="491" spans="4:4" ht="12.75" hidden="1" x14ac:dyDescent="0.35">
      <c r="D491" s="29"/>
    </row>
    <row r="492" spans="4:4" ht="12.75" hidden="1" x14ac:dyDescent="0.35">
      <c r="D492" s="29"/>
    </row>
    <row r="493" spans="4:4" ht="12.75" hidden="1" x14ac:dyDescent="0.35">
      <c r="D493" s="29"/>
    </row>
    <row r="494" spans="4:4" ht="12.75" hidden="1" x14ac:dyDescent="0.35">
      <c r="D494" s="29"/>
    </row>
    <row r="495" spans="4:4" ht="12.75" hidden="1" x14ac:dyDescent="0.35">
      <c r="D495" s="29"/>
    </row>
    <row r="496" spans="4:4" ht="12.75" hidden="1" x14ac:dyDescent="0.35">
      <c r="D496" s="29"/>
    </row>
    <row r="497" spans="4:4" ht="12.75" hidden="1" x14ac:dyDescent="0.35">
      <c r="D497" s="29"/>
    </row>
    <row r="498" spans="4:4" ht="12.75" hidden="1" x14ac:dyDescent="0.35">
      <c r="D498" s="29"/>
    </row>
    <row r="499" spans="4:4" ht="12.75" hidden="1" x14ac:dyDescent="0.35">
      <c r="D499" s="29"/>
    </row>
    <row r="500" spans="4:4" ht="12.75" hidden="1" x14ac:dyDescent="0.35">
      <c r="D500" s="29"/>
    </row>
    <row r="501" spans="4:4" ht="12.75" hidden="1" x14ac:dyDescent="0.35">
      <c r="D501" s="29"/>
    </row>
    <row r="502" spans="4:4" ht="12.75" hidden="1" x14ac:dyDescent="0.35">
      <c r="D502" s="29"/>
    </row>
    <row r="503" spans="4:4" ht="12.75" hidden="1" x14ac:dyDescent="0.35">
      <c r="D503" s="29"/>
    </row>
    <row r="504" spans="4:4" ht="12.75" hidden="1" x14ac:dyDescent="0.35">
      <c r="D504" s="29"/>
    </row>
    <row r="505" spans="4:4" ht="12.75" hidden="1" x14ac:dyDescent="0.35">
      <c r="D505" s="29"/>
    </row>
    <row r="506" spans="4:4" ht="12.75" hidden="1" x14ac:dyDescent="0.35">
      <c r="D506" s="29"/>
    </row>
    <row r="507" spans="4:4" ht="12.75" hidden="1" x14ac:dyDescent="0.35">
      <c r="D507" s="29"/>
    </row>
    <row r="508" spans="4:4" ht="12.75" hidden="1" x14ac:dyDescent="0.35">
      <c r="D508" s="29"/>
    </row>
    <row r="509" spans="4:4" ht="12.75" hidden="1" x14ac:dyDescent="0.35">
      <c r="D509" s="29"/>
    </row>
    <row r="510" spans="4:4" ht="12.75" hidden="1" x14ac:dyDescent="0.35">
      <c r="D510" s="29"/>
    </row>
    <row r="511" spans="4:4" ht="12.75" hidden="1" x14ac:dyDescent="0.35">
      <c r="D511" s="29"/>
    </row>
    <row r="512" spans="4:4" ht="12.75" hidden="1" x14ac:dyDescent="0.35">
      <c r="D512" s="29"/>
    </row>
    <row r="513" spans="4:4" ht="12.75" hidden="1" x14ac:dyDescent="0.35">
      <c r="D513" s="29"/>
    </row>
    <row r="514" spans="4:4" ht="12.75" hidden="1" x14ac:dyDescent="0.35">
      <c r="D514" s="29"/>
    </row>
    <row r="515" spans="4:4" ht="12.75" hidden="1" x14ac:dyDescent="0.35">
      <c r="D515" s="29"/>
    </row>
    <row r="516" spans="4:4" ht="12.75" hidden="1" x14ac:dyDescent="0.35">
      <c r="D516" s="29"/>
    </row>
    <row r="517" spans="4:4" ht="12.75" hidden="1" x14ac:dyDescent="0.35">
      <c r="D517" s="29"/>
    </row>
    <row r="518" spans="4:4" ht="12.75" hidden="1" x14ac:dyDescent="0.35">
      <c r="D518" s="29"/>
    </row>
    <row r="519" spans="4:4" ht="12.75" hidden="1" x14ac:dyDescent="0.35">
      <c r="D519" s="29"/>
    </row>
    <row r="520" spans="4:4" ht="12.75" hidden="1" x14ac:dyDescent="0.35">
      <c r="D520" s="29"/>
    </row>
    <row r="521" spans="4:4" ht="12.75" hidden="1" x14ac:dyDescent="0.35">
      <c r="D521" s="29"/>
    </row>
    <row r="522" spans="4:4" ht="12.75" hidden="1" x14ac:dyDescent="0.35">
      <c r="D522" s="29"/>
    </row>
    <row r="523" spans="4:4" ht="12.75" hidden="1" x14ac:dyDescent="0.35">
      <c r="D523" s="29"/>
    </row>
    <row r="524" spans="4:4" ht="12.75" hidden="1" x14ac:dyDescent="0.35">
      <c r="D524" s="29"/>
    </row>
    <row r="525" spans="4:4" ht="12.75" hidden="1" x14ac:dyDescent="0.35">
      <c r="D525" s="29"/>
    </row>
    <row r="526" spans="4:4" ht="12.75" hidden="1" x14ac:dyDescent="0.35">
      <c r="D526" s="29"/>
    </row>
    <row r="527" spans="4:4" ht="12.75" hidden="1" x14ac:dyDescent="0.35">
      <c r="D527" s="29"/>
    </row>
    <row r="528" spans="4:4" ht="12.75" hidden="1" x14ac:dyDescent="0.35">
      <c r="D528" s="29"/>
    </row>
    <row r="529" spans="4:4" ht="12.75" hidden="1" x14ac:dyDescent="0.35">
      <c r="D529" s="29"/>
    </row>
    <row r="530" spans="4:4" ht="12.75" hidden="1" x14ac:dyDescent="0.35">
      <c r="D530" s="29"/>
    </row>
    <row r="531" spans="4:4" ht="12.75" hidden="1" x14ac:dyDescent="0.35">
      <c r="D531" s="29"/>
    </row>
    <row r="532" spans="4:4" ht="12.75" hidden="1" x14ac:dyDescent="0.35">
      <c r="D532" s="29"/>
    </row>
    <row r="533" spans="4:4" ht="12.75" hidden="1" x14ac:dyDescent="0.35">
      <c r="D533" s="29"/>
    </row>
    <row r="534" spans="4:4" ht="12.75" hidden="1" x14ac:dyDescent="0.35">
      <c r="D534" s="29"/>
    </row>
    <row r="535" spans="4:4" ht="12.75" hidden="1" x14ac:dyDescent="0.35">
      <c r="D535" s="29"/>
    </row>
    <row r="536" spans="4:4" ht="12.75" hidden="1" x14ac:dyDescent="0.35">
      <c r="D536" s="29"/>
    </row>
    <row r="537" spans="4:4" ht="12.75" hidden="1" x14ac:dyDescent="0.35">
      <c r="D537" s="29"/>
    </row>
    <row r="538" spans="4:4" ht="12.75" hidden="1" x14ac:dyDescent="0.35">
      <c r="D538" s="29"/>
    </row>
    <row r="539" spans="4:4" ht="12.75" hidden="1" x14ac:dyDescent="0.35">
      <c r="D539" s="29"/>
    </row>
    <row r="540" spans="4:4" ht="12.75" hidden="1" x14ac:dyDescent="0.35">
      <c r="D540" s="29"/>
    </row>
    <row r="541" spans="4:4" ht="12.75" hidden="1" x14ac:dyDescent="0.35">
      <c r="D541" s="29"/>
    </row>
    <row r="542" spans="4:4" ht="12.75" hidden="1" x14ac:dyDescent="0.35">
      <c r="D542" s="29"/>
    </row>
    <row r="543" spans="4:4" ht="12.75" hidden="1" x14ac:dyDescent="0.35">
      <c r="D543" s="29"/>
    </row>
    <row r="544" spans="4:4" ht="12.75" hidden="1" x14ac:dyDescent="0.35">
      <c r="D544" s="29"/>
    </row>
    <row r="545" spans="4:4" ht="12.75" hidden="1" x14ac:dyDescent="0.35">
      <c r="D545" s="29"/>
    </row>
    <row r="546" spans="4:4" ht="12.75" hidden="1" x14ac:dyDescent="0.35">
      <c r="D546" s="29"/>
    </row>
    <row r="547" spans="4:4" ht="12.75" hidden="1" x14ac:dyDescent="0.35">
      <c r="D547" s="29"/>
    </row>
    <row r="548" spans="4:4" ht="12.75" hidden="1" x14ac:dyDescent="0.35">
      <c r="D548" s="29"/>
    </row>
    <row r="549" spans="4:4" ht="12.75" hidden="1" x14ac:dyDescent="0.35">
      <c r="D549" s="29"/>
    </row>
    <row r="550" spans="4:4" ht="12.75" hidden="1" x14ac:dyDescent="0.35">
      <c r="D550" s="29"/>
    </row>
    <row r="551" spans="4:4" ht="12.75" hidden="1" x14ac:dyDescent="0.35">
      <c r="D551" s="29"/>
    </row>
    <row r="552" spans="4:4" ht="12.75" hidden="1" x14ac:dyDescent="0.35">
      <c r="D552" s="29"/>
    </row>
    <row r="553" spans="4:4" ht="12.75" hidden="1" x14ac:dyDescent="0.35">
      <c r="D553" s="29"/>
    </row>
    <row r="554" spans="4:4" ht="12.75" hidden="1" x14ac:dyDescent="0.35">
      <c r="D554" s="29"/>
    </row>
    <row r="555" spans="4:4" ht="12.75" hidden="1" x14ac:dyDescent="0.35">
      <c r="D555" s="29"/>
    </row>
    <row r="556" spans="4:4" ht="12.75" hidden="1" x14ac:dyDescent="0.35">
      <c r="D556" s="29"/>
    </row>
    <row r="557" spans="4:4" ht="12.75" hidden="1" x14ac:dyDescent="0.35">
      <c r="D557" s="29"/>
    </row>
    <row r="558" spans="4:4" ht="12.75" hidden="1" x14ac:dyDescent="0.35">
      <c r="D558" s="29"/>
    </row>
    <row r="559" spans="4:4" ht="12.75" hidden="1" x14ac:dyDescent="0.35">
      <c r="D559" s="29"/>
    </row>
    <row r="560" spans="4:4" ht="12.75" hidden="1" x14ac:dyDescent="0.35">
      <c r="D560" s="29"/>
    </row>
    <row r="561" spans="4:4" ht="12.75" hidden="1" x14ac:dyDescent="0.35">
      <c r="D561" s="29"/>
    </row>
    <row r="562" spans="4:4" ht="12.75" hidden="1" x14ac:dyDescent="0.35">
      <c r="D562" s="29"/>
    </row>
    <row r="563" spans="4:4" ht="12.75" hidden="1" x14ac:dyDescent="0.35">
      <c r="D563" s="29"/>
    </row>
    <row r="564" spans="4:4" ht="12.75" hidden="1" x14ac:dyDescent="0.35">
      <c r="D564" s="29"/>
    </row>
    <row r="565" spans="4:4" ht="12.75" hidden="1" x14ac:dyDescent="0.35">
      <c r="D565" s="29"/>
    </row>
    <row r="566" spans="4:4" ht="12.75" hidden="1" x14ac:dyDescent="0.35">
      <c r="D566" s="29"/>
    </row>
    <row r="567" spans="4:4" ht="12.75" hidden="1" x14ac:dyDescent="0.35">
      <c r="D567" s="29"/>
    </row>
    <row r="568" spans="4:4" ht="12.75" hidden="1" x14ac:dyDescent="0.35">
      <c r="D568" s="29"/>
    </row>
    <row r="569" spans="4:4" ht="12.75" hidden="1" x14ac:dyDescent="0.35">
      <c r="D569" s="29"/>
    </row>
    <row r="570" spans="4:4" ht="12.75" hidden="1" x14ac:dyDescent="0.35">
      <c r="D570" s="29"/>
    </row>
    <row r="571" spans="4:4" ht="12.75" hidden="1" x14ac:dyDescent="0.35">
      <c r="D571" s="29"/>
    </row>
    <row r="572" spans="4:4" ht="12.75" hidden="1" x14ac:dyDescent="0.35">
      <c r="D572" s="29"/>
    </row>
    <row r="573" spans="4:4" ht="12.75" hidden="1" x14ac:dyDescent="0.35">
      <c r="D573" s="29"/>
    </row>
    <row r="574" spans="4:4" ht="12.75" hidden="1" x14ac:dyDescent="0.35">
      <c r="D574" s="29"/>
    </row>
    <row r="575" spans="4:4" ht="12.75" hidden="1" x14ac:dyDescent="0.35">
      <c r="D575" s="29"/>
    </row>
    <row r="576" spans="4:4" ht="12.75" hidden="1" x14ac:dyDescent="0.35">
      <c r="D576" s="29"/>
    </row>
    <row r="577" spans="4:4" ht="12.75" hidden="1" x14ac:dyDescent="0.35">
      <c r="D577" s="29"/>
    </row>
    <row r="578" spans="4:4" ht="12.75" hidden="1" x14ac:dyDescent="0.35">
      <c r="D578" s="29"/>
    </row>
    <row r="579" spans="4:4" ht="12.75" hidden="1" x14ac:dyDescent="0.35">
      <c r="D579" s="29"/>
    </row>
    <row r="580" spans="4:4" ht="12.75" hidden="1" x14ac:dyDescent="0.35">
      <c r="D580" s="29"/>
    </row>
    <row r="581" spans="4:4" ht="12.75" hidden="1" x14ac:dyDescent="0.35">
      <c r="D581" s="29"/>
    </row>
    <row r="582" spans="4:4" ht="12.75" hidden="1" x14ac:dyDescent="0.35">
      <c r="D582" s="29"/>
    </row>
    <row r="583" spans="4:4" ht="12.75" hidden="1" x14ac:dyDescent="0.35">
      <c r="D583" s="29"/>
    </row>
    <row r="584" spans="4:4" ht="12.75" hidden="1" x14ac:dyDescent="0.35">
      <c r="D584" s="29"/>
    </row>
    <row r="585" spans="4:4" ht="12.75" hidden="1" x14ac:dyDescent="0.35">
      <c r="D585" s="29"/>
    </row>
    <row r="586" spans="4:4" ht="12.75" hidden="1" x14ac:dyDescent="0.35">
      <c r="D586" s="29"/>
    </row>
    <row r="587" spans="4:4" ht="12.75" hidden="1" x14ac:dyDescent="0.35">
      <c r="D587" s="29"/>
    </row>
    <row r="588" spans="4:4" ht="12.75" hidden="1" x14ac:dyDescent="0.35">
      <c r="D588" s="29"/>
    </row>
    <row r="589" spans="4:4" ht="12.75" hidden="1" x14ac:dyDescent="0.35">
      <c r="D589" s="29"/>
    </row>
    <row r="590" spans="4:4" ht="12.75" hidden="1" x14ac:dyDescent="0.35">
      <c r="D590" s="29"/>
    </row>
    <row r="591" spans="4:4" ht="12.75" hidden="1" x14ac:dyDescent="0.35">
      <c r="D591" s="29"/>
    </row>
    <row r="592" spans="4:4" ht="12.75" hidden="1" x14ac:dyDescent="0.35">
      <c r="D592" s="29"/>
    </row>
    <row r="593" spans="4:4" ht="12.75" hidden="1" x14ac:dyDescent="0.35">
      <c r="D593" s="29"/>
    </row>
    <row r="594" spans="4:4" ht="12.75" hidden="1" x14ac:dyDescent="0.35">
      <c r="D594" s="29"/>
    </row>
    <row r="595" spans="4:4" ht="12.75" hidden="1" x14ac:dyDescent="0.35">
      <c r="D595" s="29"/>
    </row>
    <row r="596" spans="4:4" ht="12.75" hidden="1" x14ac:dyDescent="0.35">
      <c r="D596" s="29"/>
    </row>
    <row r="597" spans="4:4" ht="12.75" hidden="1" x14ac:dyDescent="0.35">
      <c r="D597" s="29"/>
    </row>
    <row r="598" spans="4:4" ht="12.75" hidden="1" x14ac:dyDescent="0.35">
      <c r="D598" s="29"/>
    </row>
    <row r="599" spans="4:4" ht="12.75" hidden="1" x14ac:dyDescent="0.35">
      <c r="D599" s="29"/>
    </row>
    <row r="600" spans="4:4" ht="12.75" hidden="1" x14ac:dyDescent="0.35">
      <c r="D600" s="29"/>
    </row>
    <row r="601" spans="4:4" ht="12.75" hidden="1" x14ac:dyDescent="0.35">
      <c r="D601" s="29"/>
    </row>
    <row r="602" spans="4:4" ht="12.75" hidden="1" x14ac:dyDescent="0.35">
      <c r="D602" s="29"/>
    </row>
    <row r="603" spans="4:4" ht="12.75" hidden="1" x14ac:dyDescent="0.35">
      <c r="D603" s="29"/>
    </row>
    <row r="604" spans="4:4" ht="12.75" hidden="1" x14ac:dyDescent="0.35">
      <c r="D604" s="29"/>
    </row>
    <row r="605" spans="4:4" ht="12.75" hidden="1" x14ac:dyDescent="0.35">
      <c r="D605" s="29"/>
    </row>
    <row r="606" spans="4:4" ht="12.75" hidden="1" x14ac:dyDescent="0.35">
      <c r="D606" s="29"/>
    </row>
    <row r="607" spans="4:4" ht="12.75" hidden="1" x14ac:dyDescent="0.35">
      <c r="D607" s="29"/>
    </row>
    <row r="608" spans="4:4" ht="12.75" hidden="1" x14ac:dyDescent="0.35">
      <c r="D608" s="29"/>
    </row>
    <row r="609" spans="4:4" ht="12.75" hidden="1" x14ac:dyDescent="0.35">
      <c r="D609" s="29"/>
    </row>
    <row r="610" spans="4:4" ht="12.75" hidden="1" x14ac:dyDescent="0.35">
      <c r="D610" s="29"/>
    </row>
    <row r="611" spans="4:4" ht="12.75" hidden="1" x14ac:dyDescent="0.35">
      <c r="D611" s="29"/>
    </row>
    <row r="612" spans="4:4" ht="12.75" hidden="1" x14ac:dyDescent="0.35">
      <c r="D612" s="29"/>
    </row>
    <row r="613" spans="4:4" ht="12.75" hidden="1" x14ac:dyDescent="0.35">
      <c r="D613" s="29"/>
    </row>
    <row r="614" spans="4:4" ht="12.75" hidden="1" x14ac:dyDescent="0.35">
      <c r="D614" s="29"/>
    </row>
    <row r="615" spans="4:4" ht="12.75" hidden="1" x14ac:dyDescent="0.35">
      <c r="D615" s="29"/>
    </row>
    <row r="616" spans="4:4" ht="12.75" hidden="1" x14ac:dyDescent="0.35">
      <c r="D616" s="29"/>
    </row>
    <row r="617" spans="4:4" ht="12.75" hidden="1" x14ac:dyDescent="0.35">
      <c r="D617" s="29"/>
    </row>
    <row r="618" spans="4:4" ht="12.75" hidden="1" x14ac:dyDescent="0.35">
      <c r="D618" s="29"/>
    </row>
    <row r="619" spans="4:4" ht="12.75" hidden="1" x14ac:dyDescent="0.35">
      <c r="D619" s="29"/>
    </row>
    <row r="620" spans="4:4" ht="12.75" hidden="1" x14ac:dyDescent="0.35">
      <c r="D620" s="29"/>
    </row>
    <row r="621" spans="4:4" ht="12.75" hidden="1" x14ac:dyDescent="0.35">
      <c r="D621" s="29"/>
    </row>
    <row r="622" spans="4:4" ht="12.75" hidden="1" x14ac:dyDescent="0.35">
      <c r="D622" s="29"/>
    </row>
    <row r="623" spans="4:4" ht="12.75" hidden="1" x14ac:dyDescent="0.35">
      <c r="D623" s="29"/>
    </row>
    <row r="624" spans="4:4" ht="12.75" hidden="1" x14ac:dyDescent="0.35">
      <c r="D624" s="29"/>
    </row>
    <row r="625" spans="4:4" ht="12.75" hidden="1" x14ac:dyDescent="0.35">
      <c r="D625" s="29"/>
    </row>
    <row r="626" spans="4:4" ht="12.75" hidden="1" x14ac:dyDescent="0.35">
      <c r="D626" s="29"/>
    </row>
    <row r="627" spans="4:4" ht="12.75" hidden="1" x14ac:dyDescent="0.35">
      <c r="D627" s="29"/>
    </row>
    <row r="628" spans="4:4" ht="12.75" hidden="1" x14ac:dyDescent="0.35">
      <c r="D628" s="29"/>
    </row>
    <row r="629" spans="4:4" ht="12.75" hidden="1" x14ac:dyDescent="0.35">
      <c r="D629" s="29"/>
    </row>
    <row r="630" spans="4:4" ht="12.75" hidden="1" x14ac:dyDescent="0.35">
      <c r="D630" s="29"/>
    </row>
    <row r="631" spans="4:4" ht="12.75" hidden="1" x14ac:dyDescent="0.35">
      <c r="D631" s="29"/>
    </row>
    <row r="632" spans="4:4" ht="12.75" hidden="1" x14ac:dyDescent="0.35">
      <c r="D632" s="29"/>
    </row>
    <row r="633" spans="4:4" ht="12.75" hidden="1" x14ac:dyDescent="0.35">
      <c r="D633" s="29"/>
    </row>
    <row r="634" spans="4:4" ht="12.75" hidden="1" x14ac:dyDescent="0.35">
      <c r="D634" s="29"/>
    </row>
    <row r="635" spans="4:4" ht="12.75" hidden="1" x14ac:dyDescent="0.35">
      <c r="D635" s="29"/>
    </row>
    <row r="636" spans="4:4" ht="12.75" hidden="1" x14ac:dyDescent="0.35">
      <c r="D636" s="29"/>
    </row>
    <row r="637" spans="4:4" ht="12.75" hidden="1" x14ac:dyDescent="0.35">
      <c r="D637" s="29"/>
    </row>
    <row r="638" spans="4:4" ht="12.75" hidden="1" x14ac:dyDescent="0.35">
      <c r="D638" s="29"/>
    </row>
    <row r="639" spans="4:4" ht="12.75" hidden="1" x14ac:dyDescent="0.35">
      <c r="D639" s="29"/>
    </row>
    <row r="640" spans="4:4" ht="12.75" hidden="1" x14ac:dyDescent="0.35">
      <c r="D640" s="29"/>
    </row>
    <row r="641" spans="4:4" ht="12.75" hidden="1" x14ac:dyDescent="0.35">
      <c r="D641" s="29"/>
    </row>
    <row r="642" spans="4:4" ht="12.75" hidden="1" x14ac:dyDescent="0.35">
      <c r="D642" s="29"/>
    </row>
    <row r="643" spans="4:4" ht="12.75" hidden="1" x14ac:dyDescent="0.35">
      <c r="D643" s="29"/>
    </row>
    <row r="644" spans="4:4" ht="12.75" hidden="1" x14ac:dyDescent="0.35">
      <c r="D644" s="29"/>
    </row>
    <row r="645" spans="4:4" ht="12.75" hidden="1" x14ac:dyDescent="0.35">
      <c r="D645" s="29"/>
    </row>
    <row r="646" spans="4:4" ht="12.75" hidden="1" x14ac:dyDescent="0.35">
      <c r="D646" s="29"/>
    </row>
    <row r="647" spans="4:4" ht="12.75" hidden="1" x14ac:dyDescent="0.35">
      <c r="D647" s="29"/>
    </row>
    <row r="648" spans="4:4" ht="12.75" hidden="1" x14ac:dyDescent="0.35">
      <c r="D648" s="29"/>
    </row>
    <row r="649" spans="4:4" ht="12.75" hidden="1" x14ac:dyDescent="0.35">
      <c r="D649" s="29"/>
    </row>
    <row r="650" spans="4:4" ht="12.75" hidden="1" x14ac:dyDescent="0.35">
      <c r="D650" s="29"/>
    </row>
    <row r="651" spans="4:4" ht="12.75" hidden="1" x14ac:dyDescent="0.35">
      <c r="D651" s="29"/>
    </row>
    <row r="652" spans="4:4" ht="12.75" hidden="1" x14ac:dyDescent="0.35">
      <c r="D652" s="29"/>
    </row>
    <row r="653" spans="4:4" ht="12.75" hidden="1" x14ac:dyDescent="0.35">
      <c r="D653" s="29"/>
    </row>
    <row r="654" spans="4:4" ht="12.75" hidden="1" x14ac:dyDescent="0.35">
      <c r="D654" s="29"/>
    </row>
    <row r="655" spans="4:4" ht="12.75" hidden="1" x14ac:dyDescent="0.35">
      <c r="D655" s="29"/>
    </row>
    <row r="656" spans="4:4" ht="12.75" hidden="1" x14ac:dyDescent="0.35">
      <c r="D656" s="29"/>
    </row>
    <row r="657" spans="4:4" ht="12.75" hidden="1" x14ac:dyDescent="0.35">
      <c r="D657" s="29"/>
    </row>
    <row r="658" spans="4:4" ht="12.75" hidden="1" x14ac:dyDescent="0.35">
      <c r="D658" s="29"/>
    </row>
    <row r="659" spans="4:4" ht="12.75" hidden="1" x14ac:dyDescent="0.35">
      <c r="D659" s="29"/>
    </row>
    <row r="660" spans="4:4" ht="12.75" hidden="1" x14ac:dyDescent="0.35">
      <c r="D660" s="29"/>
    </row>
    <row r="661" spans="4:4" ht="12.75" hidden="1" x14ac:dyDescent="0.35">
      <c r="D661" s="29"/>
    </row>
    <row r="662" spans="4:4" ht="12.75" hidden="1" x14ac:dyDescent="0.35">
      <c r="D662" s="29"/>
    </row>
    <row r="663" spans="4:4" ht="12.75" hidden="1" x14ac:dyDescent="0.35">
      <c r="D663" s="29"/>
    </row>
    <row r="664" spans="4:4" ht="12.75" hidden="1" x14ac:dyDescent="0.35">
      <c r="D664" s="29"/>
    </row>
    <row r="665" spans="4:4" ht="12.75" hidden="1" x14ac:dyDescent="0.35">
      <c r="D665" s="29"/>
    </row>
    <row r="666" spans="4:4" ht="12.75" hidden="1" x14ac:dyDescent="0.35">
      <c r="D666" s="29"/>
    </row>
    <row r="667" spans="4:4" ht="12.75" hidden="1" x14ac:dyDescent="0.35">
      <c r="D667" s="29"/>
    </row>
    <row r="668" spans="4:4" ht="12.75" hidden="1" x14ac:dyDescent="0.35">
      <c r="D668" s="29"/>
    </row>
    <row r="669" spans="4:4" ht="12.75" hidden="1" x14ac:dyDescent="0.35">
      <c r="D669" s="29"/>
    </row>
    <row r="670" spans="4:4" ht="12.75" hidden="1" x14ac:dyDescent="0.35">
      <c r="D670" s="29"/>
    </row>
    <row r="671" spans="4:4" ht="12.75" hidden="1" x14ac:dyDescent="0.35">
      <c r="D671" s="29"/>
    </row>
    <row r="672" spans="4:4" ht="12.75" hidden="1" x14ac:dyDescent="0.35">
      <c r="D672" s="29"/>
    </row>
    <row r="673" spans="4:4" ht="12.75" hidden="1" x14ac:dyDescent="0.35">
      <c r="D673" s="29"/>
    </row>
    <row r="674" spans="4:4" ht="12.75" hidden="1" x14ac:dyDescent="0.35">
      <c r="D674" s="29"/>
    </row>
    <row r="675" spans="4:4" ht="12.75" hidden="1" x14ac:dyDescent="0.35">
      <c r="D675" s="29"/>
    </row>
    <row r="676" spans="4:4" ht="12.75" hidden="1" x14ac:dyDescent="0.35">
      <c r="D676" s="29"/>
    </row>
    <row r="677" spans="4:4" ht="12.75" hidden="1" x14ac:dyDescent="0.35">
      <c r="D677" s="29"/>
    </row>
    <row r="678" spans="4:4" ht="12.75" hidden="1" x14ac:dyDescent="0.35">
      <c r="D678" s="29"/>
    </row>
    <row r="679" spans="4:4" ht="12.75" hidden="1" x14ac:dyDescent="0.35">
      <c r="D679" s="29"/>
    </row>
    <row r="680" spans="4:4" ht="12.75" hidden="1" x14ac:dyDescent="0.35">
      <c r="D680" s="29"/>
    </row>
    <row r="681" spans="4:4" ht="12.75" hidden="1" x14ac:dyDescent="0.35">
      <c r="D681" s="29"/>
    </row>
    <row r="682" spans="4:4" ht="12.75" hidden="1" x14ac:dyDescent="0.35">
      <c r="D682" s="29"/>
    </row>
    <row r="683" spans="4:4" ht="12.75" hidden="1" x14ac:dyDescent="0.35">
      <c r="D683" s="29"/>
    </row>
    <row r="684" spans="4:4" ht="12.75" hidden="1" x14ac:dyDescent="0.35">
      <c r="D684" s="29"/>
    </row>
    <row r="685" spans="4:4" ht="12.75" hidden="1" x14ac:dyDescent="0.35">
      <c r="D685" s="29"/>
    </row>
    <row r="686" spans="4:4" ht="12.75" hidden="1" x14ac:dyDescent="0.35">
      <c r="D686" s="29"/>
    </row>
    <row r="687" spans="4:4" ht="12.75" hidden="1" x14ac:dyDescent="0.35">
      <c r="D687" s="29"/>
    </row>
    <row r="688" spans="4:4" ht="12.75" hidden="1" x14ac:dyDescent="0.35">
      <c r="D688" s="29"/>
    </row>
    <row r="689" spans="4:4" ht="12.75" hidden="1" x14ac:dyDescent="0.35">
      <c r="D689" s="29"/>
    </row>
    <row r="690" spans="4:4" ht="12.75" hidden="1" x14ac:dyDescent="0.35">
      <c r="D690" s="29"/>
    </row>
    <row r="691" spans="4:4" ht="12.75" hidden="1" x14ac:dyDescent="0.35">
      <c r="D691" s="29"/>
    </row>
    <row r="692" spans="4:4" ht="12.75" hidden="1" x14ac:dyDescent="0.35">
      <c r="D692" s="29"/>
    </row>
    <row r="693" spans="4:4" ht="12.75" hidden="1" x14ac:dyDescent="0.35">
      <c r="D693" s="29"/>
    </row>
    <row r="694" spans="4:4" ht="12.75" hidden="1" x14ac:dyDescent="0.35">
      <c r="D694" s="29"/>
    </row>
    <row r="695" spans="4:4" ht="12.75" hidden="1" x14ac:dyDescent="0.35">
      <c r="D695" s="29"/>
    </row>
    <row r="696" spans="4:4" ht="12.75" hidden="1" x14ac:dyDescent="0.35">
      <c r="D696" s="29"/>
    </row>
    <row r="697" spans="4:4" ht="12.75" hidden="1" x14ac:dyDescent="0.35">
      <c r="D697" s="29"/>
    </row>
    <row r="698" spans="4:4" ht="12.75" hidden="1" x14ac:dyDescent="0.35">
      <c r="D698" s="29"/>
    </row>
    <row r="699" spans="4:4" ht="12.75" hidden="1" x14ac:dyDescent="0.35">
      <c r="D699" s="29"/>
    </row>
    <row r="700" spans="4:4" ht="12.75" hidden="1" x14ac:dyDescent="0.35">
      <c r="D700" s="29"/>
    </row>
    <row r="701" spans="4:4" ht="12.75" hidden="1" x14ac:dyDescent="0.35">
      <c r="D701" s="29"/>
    </row>
    <row r="702" spans="4:4" ht="12.75" hidden="1" x14ac:dyDescent="0.35">
      <c r="D702" s="29"/>
    </row>
    <row r="703" spans="4:4" ht="12.75" hidden="1" x14ac:dyDescent="0.35">
      <c r="D703" s="29"/>
    </row>
    <row r="704" spans="4:4" ht="12.75" hidden="1" x14ac:dyDescent="0.35">
      <c r="D704" s="29"/>
    </row>
    <row r="705" spans="4:4" ht="12.75" hidden="1" x14ac:dyDescent="0.35">
      <c r="D705" s="29"/>
    </row>
    <row r="706" spans="4:4" ht="12.75" hidden="1" x14ac:dyDescent="0.35">
      <c r="D706" s="29"/>
    </row>
    <row r="707" spans="4:4" ht="12.75" hidden="1" x14ac:dyDescent="0.35">
      <c r="D707" s="29"/>
    </row>
    <row r="708" spans="4:4" ht="12.75" hidden="1" x14ac:dyDescent="0.35">
      <c r="D708" s="29"/>
    </row>
    <row r="709" spans="4:4" ht="12.75" hidden="1" x14ac:dyDescent="0.35">
      <c r="D709" s="29"/>
    </row>
    <row r="710" spans="4:4" ht="12.75" hidden="1" x14ac:dyDescent="0.35">
      <c r="D710" s="29"/>
    </row>
    <row r="711" spans="4:4" ht="12.75" hidden="1" x14ac:dyDescent="0.35">
      <c r="D711" s="29"/>
    </row>
    <row r="712" spans="4:4" ht="12.75" hidden="1" x14ac:dyDescent="0.35">
      <c r="D712" s="29"/>
    </row>
    <row r="713" spans="4:4" ht="12.75" hidden="1" x14ac:dyDescent="0.35">
      <c r="D713" s="29"/>
    </row>
    <row r="714" spans="4:4" ht="12.75" hidden="1" x14ac:dyDescent="0.35">
      <c r="D714" s="29"/>
    </row>
    <row r="715" spans="4:4" ht="12.75" hidden="1" x14ac:dyDescent="0.35">
      <c r="D715" s="29"/>
    </row>
    <row r="716" spans="4:4" ht="12.75" hidden="1" x14ac:dyDescent="0.35">
      <c r="D716" s="29"/>
    </row>
    <row r="717" spans="4:4" ht="12.75" hidden="1" x14ac:dyDescent="0.35">
      <c r="D717" s="29"/>
    </row>
    <row r="718" spans="4:4" ht="12.75" hidden="1" x14ac:dyDescent="0.35">
      <c r="D718" s="29"/>
    </row>
    <row r="719" spans="4:4" ht="12.75" hidden="1" x14ac:dyDescent="0.35">
      <c r="D719" s="29"/>
    </row>
    <row r="720" spans="4:4" ht="12.75" hidden="1" x14ac:dyDescent="0.35">
      <c r="D720" s="29"/>
    </row>
    <row r="721" spans="4:4" ht="12.75" hidden="1" x14ac:dyDescent="0.35">
      <c r="D721" s="29"/>
    </row>
    <row r="722" spans="4:4" ht="12.75" hidden="1" x14ac:dyDescent="0.35">
      <c r="D722" s="29"/>
    </row>
    <row r="723" spans="4:4" ht="12.75" hidden="1" x14ac:dyDescent="0.35">
      <c r="D723" s="29"/>
    </row>
    <row r="724" spans="4:4" ht="12.75" hidden="1" x14ac:dyDescent="0.35">
      <c r="D724" s="29"/>
    </row>
    <row r="725" spans="4:4" ht="12.75" hidden="1" x14ac:dyDescent="0.35">
      <c r="D725" s="29"/>
    </row>
    <row r="726" spans="4:4" ht="12.75" hidden="1" x14ac:dyDescent="0.35">
      <c r="D726" s="29"/>
    </row>
    <row r="727" spans="4:4" ht="12.75" hidden="1" x14ac:dyDescent="0.35">
      <c r="D727" s="29"/>
    </row>
    <row r="728" spans="4:4" ht="12.75" hidden="1" x14ac:dyDescent="0.35">
      <c r="D728" s="29"/>
    </row>
    <row r="729" spans="4:4" ht="12.75" hidden="1" x14ac:dyDescent="0.35">
      <c r="D729" s="29"/>
    </row>
    <row r="730" spans="4:4" ht="12.75" hidden="1" x14ac:dyDescent="0.35">
      <c r="D730" s="29"/>
    </row>
    <row r="731" spans="4:4" ht="12.75" hidden="1" x14ac:dyDescent="0.35">
      <c r="D731" s="29"/>
    </row>
    <row r="732" spans="4:4" ht="12.75" hidden="1" x14ac:dyDescent="0.35">
      <c r="D732" s="29"/>
    </row>
    <row r="733" spans="4:4" ht="12.75" hidden="1" x14ac:dyDescent="0.35">
      <c r="D733" s="29"/>
    </row>
    <row r="734" spans="4:4" ht="12.75" hidden="1" x14ac:dyDescent="0.35">
      <c r="D734" s="29"/>
    </row>
    <row r="735" spans="4:4" ht="12.75" hidden="1" x14ac:dyDescent="0.35">
      <c r="D735" s="29"/>
    </row>
    <row r="736" spans="4:4" ht="12.75" hidden="1" x14ac:dyDescent="0.35">
      <c r="D736" s="29"/>
    </row>
    <row r="737" spans="4:4" ht="12.75" hidden="1" x14ac:dyDescent="0.35">
      <c r="D737" s="29"/>
    </row>
    <row r="738" spans="4:4" ht="12.75" hidden="1" x14ac:dyDescent="0.35">
      <c r="D738" s="29"/>
    </row>
    <row r="739" spans="4:4" ht="12.75" hidden="1" x14ac:dyDescent="0.35">
      <c r="D739" s="29"/>
    </row>
    <row r="740" spans="4:4" ht="12.75" hidden="1" x14ac:dyDescent="0.35">
      <c r="D740" s="29"/>
    </row>
    <row r="741" spans="4:4" ht="12.75" hidden="1" x14ac:dyDescent="0.35">
      <c r="D741" s="29"/>
    </row>
    <row r="742" spans="4:4" ht="12.75" hidden="1" x14ac:dyDescent="0.35">
      <c r="D742" s="29"/>
    </row>
    <row r="743" spans="4:4" ht="12.75" hidden="1" x14ac:dyDescent="0.35">
      <c r="D743" s="29"/>
    </row>
    <row r="744" spans="4:4" ht="12.75" hidden="1" x14ac:dyDescent="0.35">
      <c r="D744" s="29"/>
    </row>
    <row r="745" spans="4:4" ht="12.75" hidden="1" x14ac:dyDescent="0.35">
      <c r="D745" s="29"/>
    </row>
    <row r="746" spans="4:4" ht="12.75" hidden="1" x14ac:dyDescent="0.35">
      <c r="D746" s="29"/>
    </row>
    <row r="747" spans="4:4" ht="12.75" hidden="1" x14ac:dyDescent="0.35">
      <c r="D747" s="29"/>
    </row>
    <row r="748" spans="4:4" ht="12.75" hidden="1" x14ac:dyDescent="0.35">
      <c r="D748" s="29"/>
    </row>
    <row r="749" spans="4:4" ht="12.75" hidden="1" x14ac:dyDescent="0.35">
      <c r="D749" s="29"/>
    </row>
    <row r="750" spans="4:4" ht="12.75" hidden="1" x14ac:dyDescent="0.35">
      <c r="D750" s="29"/>
    </row>
    <row r="751" spans="4:4" ht="12.75" hidden="1" x14ac:dyDescent="0.35">
      <c r="D751" s="29"/>
    </row>
    <row r="752" spans="4:4" ht="12.75" hidden="1" x14ac:dyDescent="0.35">
      <c r="D752" s="29"/>
    </row>
    <row r="753" spans="4:4" ht="12.75" hidden="1" x14ac:dyDescent="0.35">
      <c r="D753" s="29"/>
    </row>
    <row r="754" spans="4:4" ht="12.75" hidden="1" x14ac:dyDescent="0.35">
      <c r="D754" s="29"/>
    </row>
    <row r="755" spans="4:4" ht="12.75" hidden="1" x14ac:dyDescent="0.35">
      <c r="D755" s="29"/>
    </row>
    <row r="756" spans="4:4" ht="12.75" hidden="1" x14ac:dyDescent="0.35">
      <c r="D756" s="29"/>
    </row>
    <row r="757" spans="4:4" ht="12.75" hidden="1" x14ac:dyDescent="0.35">
      <c r="D757" s="29"/>
    </row>
    <row r="758" spans="4:4" ht="12.75" hidden="1" x14ac:dyDescent="0.35">
      <c r="D758" s="29"/>
    </row>
    <row r="759" spans="4:4" ht="12.75" hidden="1" x14ac:dyDescent="0.35">
      <c r="D759" s="29"/>
    </row>
    <row r="760" spans="4:4" ht="12.75" hidden="1" x14ac:dyDescent="0.35">
      <c r="D760" s="29"/>
    </row>
    <row r="761" spans="4:4" ht="12.75" hidden="1" x14ac:dyDescent="0.35">
      <c r="D761" s="29"/>
    </row>
    <row r="762" spans="4:4" ht="12.75" hidden="1" x14ac:dyDescent="0.35">
      <c r="D762" s="29"/>
    </row>
    <row r="763" spans="4:4" ht="12.75" hidden="1" x14ac:dyDescent="0.35">
      <c r="D763" s="29"/>
    </row>
    <row r="764" spans="4:4" ht="12.75" hidden="1" x14ac:dyDescent="0.35">
      <c r="D764" s="29"/>
    </row>
    <row r="765" spans="4:4" ht="12.75" hidden="1" x14ac:dyDescent="0.35">
      <c r="D765" s="29"/>
    </row>
    <row r="766" spans="4:4" ht="12.75" hidden="1" x14ac:dyDescent="0.35">
      <c r="D766" s="29"/>
    </row>
    <row r="767" spans="4:4" ht="12.75" hidden="1" x14ac:dyDescent="0.35">
      <c r="D767" s="29"/>
    </row>
    <row r="768" spans="4:4" ht="12.75" hidden="1" x14ac:dyDescent="0.35">
      <c r="D768" s="29"/>
    </row>
    <row r="769" spans="4:4" ht="12.75" hidden="1" x14ac:dyDescent="0.35">
      <c r="D769" s="29"/>
    </row>
    <row r="770" spans="4:4" ht="12.75" hidden="1" x14ac:dyDescent="0.35">
      <c r="D770" s="29"/>
    </row>
    <row r="771" spans="4:4" ht="12.75" hidden="1" x14ac:dyDescent="0.35">
      <c r="D771" s="29"/>
    </row>
    <row r="772" spans="4:4" ht="12.75" hidden="1" x14ac:dyDescent="0.35">
      <c r="D772" s="29"/>
    </row>
    <row r="773" spans="4:4" ht="12.75" hidden="1" x14ac:dyDescent="0.35">
      <c r="D773" s="29"/>
    </row>
    <row r="774" spans="4:4" ht="12.75" hidden="1" x14ac:dyDescent="0.35">
      <c r="D774" s="29"/>
    </row>
    <row r="775" spans="4:4" ht="12.75" hidden="1" x14ac:dyDescent="0.35">
      <c r="D775" s="29"/>
    </row>
    <row r="776" spans="4:4" ht="12.75" hidden="1" x14ac:dyDescent="0.35">
      <c r="D776" s="29"/>
    </row>
    <row r="777" spans="4:4" ht="12.75" hidden="1" x14ac:dyDescent="0.35">
      <c r="D777" s="29"/>
    </row>
    <row r="778" spans="4:4" ht="12.75" hidden="1" x14ac:dyDescent="0.35">
      <c r="D778" s="29"/>
    </row>
    <row r="779" spans="4:4" ht="12.75" hidden="1" x14ac:dyDescent="0.35">
      <c r="D779" s="29"/>
    </row>
    <row r="780" spans="4:4" ht="12.75" hidden="1" x14ac:dyDescent="0.35">
      <c r="D780" s="29"/>
    </row>
    <row r="781" spans="4:4" ht="12.75" hidden="1" x14ac:dyDescent="0.35">
      <c r="D781" s="29"/>
    </row>
    <row r="782" spans="4:4" ht="12.75" hidden="1" x14ac:dyDescent="0.35">
      <c r="D782" s="29"/>
    </row>
    <row r="783" spans="4:4" ht="12.75" hidden="1" x14ac:dyDescent="0.35">
      <c r="D783" s="29"/>
    </row>
    <row r="784" spans="4:4" ht="12.75" hidden="1" x14ac:dyDescent="0.35">
      <c r="D784" s="29"/>
    </row>
    <row r="785" spans="4:4" ht="12.75" hidden="1" x14ac:dyDescent="0.35">
      <c r="D785" s="29"/>
    </row>
    <row r="786" spans="4:4" ht="12.75" hidden="1" x14ac:dyDescent="0.35">
      <c r="D786" s="29"/>
    </row>
    <row r="787" spans="4:4" ht="12.75" hidden="1" x14ac:dyDescent="0.35">
      <c r="D787" s="29"/>
    </row>
    <row r="788" spans="4:4" ht="12.75" hidden="1" x14ac:dyDescent="0.35">
      <c r="D788" s="29"/>
    </row>
    <row r="789" spans="4:4" ht="12.75" hidden="1" x14ac:dyDescent="0.35">
      <c r="D789" s="29"/>
    </row>
    <row r="790" spans="4:4" ht="12.75" hidden="1" x14ac:dyDescent="0.35">
      <c r="D790" s="29"/>
    </row>
    <row r="791" spans="4:4" ht="12.75" hidden="1" x14ac:dyDescent="0.35">
      <c r="D791" s="29"/>
    </row>
    <row r="792" spans="4:4" ht="12.75" hidden="1" x14ac:dyDescent="0.35">
      <c r="D792" s="29"/>
    </row>
    <row r="793" spans="4:4" ht="12.75" hidden="1" x14ac:dyDescent="0.35">
      <c r="D793" s="29"/>
    </row>
    <row r="794" spans="4:4" ht="12.75" hidden="1" x14ac:dyDescent="0.35">
      <c r="D794" s="29"/>
    </row>
    <row r="795" spans="4:4" ht="12.75" hidden="1" x14ac:dyDescent="0.35">
      <c r="D795" s="29"/>
    </row>
    <row r="796" spans="4:4" ht="12.75" hidden="1" x14ac:dyDescent="0.35">
      <c r="D796" s="29"/>
    </row>
    <row r="797" spans="4:4" ht="12.75" hidden="1" x14ac:dyDescent="0.35">
      <c r="D797" s="29"/>
    </row>
    <row r="798" spans="4:4" ht="12.75" hidden="1" x14ac:dyDescent="0.35">
      <c r="D798" s="29"/>
    </row>
    <row r="799" spans="4:4" ht="12.75" hidden="1" x14ac:dyDescent="0.35">
      <c r="D799" s="29"/>
    </row>
    <row r="800" spans="4:4" ht="12.75" hidden="1" x14ac:dyDescent="0.35">
      <c r="D800" s="29"/>
    </row>
    <row r="801" spans="4:4" ht="12.75" hidden="1" x14ac:dyDescent="0.35">
      <c r="D801" s="29"/>
    </row>
    <row r="802" spans="4:4" ht="12.75" hidden="1" x14ac:dyDescent="0.35">
      <c r="D802" s="29"/>
    </row>
    <row r="803" spans="4:4" ht="12.75" hidden="1" x14ac:dyDescent="0.35">
      <c r="D803" s="29"/>
    </row>
    <row r="804" spans="4:4" ht="12.75" hidden="1" x14ac:dyDescent="0.35">
      <c r="D804" s="29"/>
    </row>
    <row r="805" spans="4:4" ht="12.75" hidden="1" x14ac:dyDescent="0.35">
      <c r="D805" s="29"/>
    </row>
    <row r="806" spans="4:4" ht="12.75" hidden="1" x14ac:dyDescent="0.35">
      <c r="D806" s="29"/>
    </row>
    <row r="807" spans="4:4" ht="12.75" hidden="1" x14ac:dyDescent="0.35">
      <c r="D807" s="29"/>
    </row>
    <row r="808" spans="4:4" ht="12.75" hidden="1" x14ac:dyDescent="0.35">
      <c r="D808" s="29"/>
    </row>
    <row r="809" spans="4:4" ht="12.75" hidden="1" x14ac:dyDescent="0.35">
      <c r="D809" s="29"/>
    </row>
    <row r="810" spans="4:4" ht="12.75" hidden="1" x14ac:dyDescent="0.35">
      <c r="D810" s="29"/>
    </row>
    <row r="811" spans="4:4" ht="12.75" hidden="1" x14ac:dyDescent="0.35">
      <c r="D811" s="29"/>
    </row>
    <row r="812" spans="4:4" ht="12.75" hidden="1" x14ac:dyDescent="0.35">
      <c r="D812" s="29"/>
    </row>
    <row r="813" spans="4:4" ht="12.75" hidden="1" x14ac:dyDescent="0.35">
      <c r="D813" s="29"/>
    </row>
    <row r="814" spans="4:4" ht="12.75" hidden="1" x14ac:dyDescent="0.35">
      <c r="D814" s="29"/>
    </row>
    <row r="815" spans="4:4" ht="12.75" hidden="1" x14ac:dyDescent="0.35">
      <c r="D815" s="29"/>
    </row>
    <row r="816" spans="4:4" ht="12.75" hidden="1" x14ac:dyDescent="0.35">
      <c r="D816" s="29"/>
    </row>
    <row r="817" spans="4:4" ht="12.75" hidden="1" x14ac:dyDescent="0.35">
      <c r="D817" s="29"/>
    </row>
    <row r="818" spans="4:4" ht="12.75" hidden="1" x14ac:dyDescent="0.35">
      <c r="D818" s="29"/>
    </row>
    <row r="819" spans="4:4" ht="12.75" hidden="1" x14ac:dyDescent="0.35">
      <c r="D819" s="29"/>
    </row>
    <row r="820" spans="4:4" ht="12.75" hidden="1" x14ac:dyDescent="0.35">
      <c r="D820" s="29"/>
    </row>
    <row r="821" spans="4:4" ht="12.75" hidden="1" x14ac:dyDescent="0.35">
      <c r="D821" s="29"/>
    </row>
    <row r="822" spans="4:4" ht="12.75" hidden="1" x14ac:dyDescent="0.35">
      <c r="D822" s="29"/>
    </row>
    <row r="823" spans="4:4" ht="12.75" hidden="1" x14ac:dyDescent="0.35">
      <c r="D823" s="29"/>
    </row>
    <row r="824" spans="4:4" ht="12.75" hidden="1" x14ac:dyDescent="0.35">
      <c r="D824" s="29"/>
    </row>
    <row r="825" spans="4:4" ht="12.75" hidden="1" x14ac:dyDescent="0.35">
      <c r="D825" s="29"/>
    </row>
    <row r="826" spans="4:4" ht="12.75" hidden="1" x14ac:dyDescent="0.35">
      <c r="D826" s="29"/>
    </row>
    <row r="827" spans="4:4" ht="12.75" hidden="1" x14ac:dyDescent="0.35">
      <c r="D827" s="29"/>
    </row>
    <row r="828" spans="4:4" ht="12.75" hidden="1" x14ac:dyDescent="0.35">
      <c r="D828" s="29"/>
    </row>
    <row r="829" spans="4:4" ht="12.75" hidden="1" x14ac:dyDescent="0.35">
      <c r="D829" s="29"/>
    </row>
    <row r="830" spans="4:4" ht="12.75" hidden="1" x14ac:dyDescent="0.35">
      <c r="D830" s="29"/>
    </row>
    <row r="831" spans="4:4" ht="12.75" hidden="1" x14ac:dyDescent="0.35">
      <c r="D831" s="29"/>
    </row>
    <row r="832" spans="4:4" ht="12.75" hidden="1" x14ac:dyDescent="0.35">
      <c r="D832" s="29"/>
    </row>
    <row r="833" spans="4:4" ht="12.75" hidden="1" x14ac:dyDescent="0.35">
      <c r="D833" s="29"/>
    </row>
    <row r="834" spans="4:4" ht="12.75" hidden="1" x14ac:dyDescent="0.35">
      <c r="D834" s="29"/>
    </row>
    <row r="835" spans="4:4" ht="12.75" hidden="1" x14ac:dyDescent="0.35">
      <c r="D835" s="29"/>
    </row>
    <row r="836" spans="4:4" ht="12.75" hidden="1" x14ac:dyDescent="0.35">
      <c r="D836" s="29"/>
    </row>
    <row r="837" spans="4:4" ht="12.75" hidden="1" x14ac:dyDescent="0.35">
      <c r="D837" s="29"/>
    </row>
    <row r="838" spans="4:4" ht="12.75" hidden="1" x14ac:dyDescent="0.35">
      <c r="D838" s="29"/>
    </row>
    <row r="839" spans="4:4" ht="12.75" hidden="1" x14ac:dyDescent="0.35">
      <c r="D839" s="29"/>
    </row>
    <row r="840" spans="4:4" ht="12.75" hidden="1" x14ac:dyDescent="0.35">
      <c r="D840" s="29"/>
    </row>
    <row r="841" spans="4:4" ht="12.75" hidden="1" x14ac:dyDescent="0.35">
      <c r="D841" s="29"/>
    </row>
    <row r="842" spans="4:4" ht="12.75" hidden="1" x14ac:dyDescent="0.35">
      <c r="D842" s="29"/>
    </row>
    <row r="843" spans="4:4" ht="12.75" hidden="1" x14ac:dyDescent="0.35">
      <c r="D843" s="29"/>
    </row>
    <row r="844" spans="4:4" ht="12.75" hidden="1" x14ac:dyDescent="0.35">
      <c r="D844" s="29"/>
    </row>
    <row r="845" spans="4:4" ht="12.75" hidden="1" x14ac:dyDescent="0.35">
      <c r="D845" s="29"/>
    </row>
    <row r="846" spans="4:4" ht="12.75" hidden="1" x14ac:dyDescent="0.35">
      <c r="D846" s="29"/>
    </row>
    <row r="847" spans="4:4" ht="12.75" hidden="1" x14ac:dyDescent="0.35">
      <c r="D847" s="29"/>
    </row>
    <row r="848" spans="4:4" ht="12.75" hidden="1" x14ac:dyDescent="0.35">
      <c r="D848" s="29"/>
    </row>
    <row r="849" spans="4:4" ht="12.75" hidden="1" x14ac:dyDescent="0.35">
      <c r="D849" s="29"/>
    </row>
    <row r="850" spans="4:4" ht="12.75" hidden="1" x14ac:dyDescent="0.35">
      <c r="D850" s="29"/>
    </row>
    <row r="851" spans="4:4" ht="12.75" hidden="1" x14ac:dyDescent="0.35">
      <c r="D851" s="29"/>
    </row>
    <row r="852" spans="4:4" ht="12.75" hidden="1" x14ac:dyDescent="0.35">
      <c r="D852" s="29"/>
    </row>
    <row r="853" spans="4:4" ht="12.75" hidden="1" x14ac:dyDescent="0.35">
      <c r="D853" s="29"/>
    </row>
    <row r="854" spans="4:4" ht="12.75" hidden="1" x14ac:dyDescent="0.35">
      <c r="D854" s="29"/>
    </row>
    <row r="855" spans="4:4" ht="12.75" hidden="1" x14ac:dyDescent="0.35">
      <c r="D855" s="29"/>
    </row>
    <row r="856" spans="4:4" ht="12.75" hidden="1" x14ac:dyDescent="0.35">
      <c r="D856" s="29"/>
    </row>
    <row r="857" spans="4:4" ht="12.75" hidden="1" x14ac:dyDescent="0.35">
      <c r="D857" s="29"/>
    </row>
    <row r="858" spans="4:4" ht="12.75" hidden="1" x14ac:dyDescent="0.35">
      <c r="D858" s="29"/>
    </row>
    <row r="859" spans="4:4" ht="12.75" hidden="1" x14ac:dyDescent="0.35">
      <c r="D859" s="29"/>
    </row>
    <row r="860" spans="4:4" ht="12.75" hidden="1" x14ac:dyDescent="0.35">
      <c r="D860" s="29"/>
    </row>
    <row r="861" spans="4:4" ht="12.75" hidden="1" x14ac:dyDescent="0.35">
      <c r="D861" s="29"/>
    </row>
    <row r="862" spans="4:4" ht="12.75" hidden="1" x14ac:dyDescent="0.35">
      <c r="D862" s="29"/>
    </row>
    <row r="863" spans="4:4" ht="12.75" hidden="1" x14ac:dyDescent="0.35">
      <c r="D863" s="29"/>
    </row>
    <row r="864" spans="4:4" ht="12.75" hidden="1" x14ac:dyDescent="0.35">
      <c r="D864" s="29"/>
    </row>
    <row r="865" spans="4:4" ht="12.75" hidden="1" x14ac:dyDescent="0.35">
      <c r="D865" s="29"/>
    </row>
    <row r="866" spans="4:4" ht="12.75" hidden="1" x14ac:dyDescent="0.35">
      <c r="D866" s="29"/>
    </row>
    <row r="867" spans="4:4" ht="12.75" hidden="1" x14ac:dyDescent="0.35">
      <c r="D867" s="29"/>
    </row>
    <row r="868" spans="4:4" ht="12.75" hidden="1" x14ac:dyDescent="0.35">
      <c r="D868" s="29"/>
    </row>
    <row r="869" spans="4:4" ht="12.75" hidden="1" x14ac:dyDescent="0.35">
      <c r="D869" s="29"/>
    </row>
    <row r="870" spans="4:4" ht="12.75" hidden="1" x14ac:dyDescent="0.35">
      <c r="D870" s="29"/>
    </row>
    <row r="871" spans="4:4" ht="12.75" hidden="1" x14ac:dyDescent="0.35">
      <c r="D871" s="29"/>
    </row>
    <row r="872" spans="4:4" ht="12.75" hidden="1" x14ac:dyDescent="0.35">
      <c r="D872" s="29"/>
    </row>
    <row r="873" spans="4:4" ht="12.75" hidden="1" x14ac:dyDescent="0.35">
      <c r="D873" s="29"/>
    </row>
    <row r="874" spans="4:4" ht="12.75" hidden="1" x14ac:dyDescent="0.35">
      <c r="D874" s="29"/>
    </row>
    <row r="875" spans="4:4" ht="12.75" hidden="1" x14ac:dyDescent="0.35">
      <c r="D875" s="29"/>
    </row>
    <row r="876" spans="4:4" ht="12.75" hidden="1" x14ac:dyDescent="0.35">
      <c r="D876" s="29"/>
    </row>
    <row r="877" spans="4:4" ht="12.75" hidden="1" x14ac:dyDescent="0.35">
      <c r="D877" s="29"/>
    </row>
    <row r="878" spans="4:4" ht="12.75" hidden="1" x14ac:dyDescent="0.35">
      <c r="D878" s="29"/>
    </row>
    <row r="879" spans="4:4" ht="12.75" hidden="1" x14ac:dyDescent="0.35">
      <c r="D879" s="29"/>
    </row>
    <row r="880" spans="4:4" ht="12.75" hidden="1" x14ac:dyDescent="0.35">
      <c r="D880" s="29"/>
    </row>
    <row r="881" spans="4:4" ht="12.75" hidden="1" x14ac:dyDescent="0.35">
      <c r="D881" s="29"/>
    </row>
    <row r="882" spans="4:4" ht="12.75" hidden="1" x14ac:dyDescent="0.35">
      <c r="D882" s="29"/>
    </row>
    <row r="883" spans="4:4" ht="12.75" hidden="1" x14ac:dyDescent="0.35">
      <c r="D883" s="29"/>
    </row>
    <row r="884" spans="4:4" ht="12.75" hidden="1" x14ac:dyDescent="0.35">
      <c r="D884" s="29"/>
    </row>
    <row r="885" spans="4:4" ht="12.75" hidden="1" x14ac:dyDescent="0.35">
      <c r="D885" s="29"/>
    </row>
    <row r="886" spans="4:4" ht="12.75" hidden="1" x14ac:dyDescent="0.35">
      <c r="D886" s="29"/>
    </row>
    <row r="887" spans="4:4" ht="12.75" hidden="1" x14ac:dyDescent="0.35">
      <c r="D887" s="29"/>
    </row>
    <row r="888" spans="4:4" ht="12.75" hidden="1" x14ac:dyDescent="0.35">
      <c r="D888" s="29"/>
    </row>
    <row r="889" spans="4:4" ht="12.75" hidden="1" x14ac:dyDescent="0.35">
      <c r="D889" s="29"/>
    </row>
    <row r="890" spans="4:4" ht="12.75" hidden="1" x14ac:dyDescent="0.35">
      <c r="D890" s="29"/>
    </row>
    <row r="891" spans="4:4" ht="12.75" hidden="1" x14ac:dyDescent="0.35">
      <c r="D891" s="29"/>
    </row>
    <row r="892" spans="4:4" ht="12.75" hidden="1" x14ac:dyDescent="0.35">
      <c r="D892" s="29"/>
    </row>
    <row r="893" spans="4:4" ht="12.75" hidden="1" x14ac:dyDescent="0.35">
      <c r="D893" s="29"/>
    </row>
    <row r="894" spans="4:4" ht="12.75" hidden="1" x14ac:dyDescent="0.35">
      <c r="D894" s="29"/>
    </row>
    <row r="895" spans="4:4" ht="12.75" hidden="1" x14ac:dyDescent="0.35">
      <c r="D895" s="29"/>
    </row>
    <row r="896" spans="4:4" ht="12.75" hidden="1" x14ac:dyDescent="0.35">
      <c r="D896" s="29"/>
    </row>
    <row r="897" spans="4:4" ht="12.75" hidden="1" x14ac:dyDescent="0.35">
      <c r="D897" s="29"/>
    </row>
    <row r="898" spans="4:4" ht="12.75" hidden="1" x14ac:dyDescent="0.35">
      <c r="D898" s="29"/>
    </row>
    <row r="899" spans="4:4" ht="12.75" hidden="1" x14ac:dyDescent="0.35">
      <c r="D899" s="29"/>
    </row>
    <row r="900" spans="4:4" ht="12.75" hidden="1" x14ac:dyDescent="0.35">
      <c r="D900" s="29"/>
    </row>
    <row r="901" spans="4:4" ht="12.75" hidden="1" x14ac:dyDescent="0.35">
      <c r="D901" s="29"/>
    </row>
    <row r="902" spans="4:4" ht="12.75" hidden="1" x14ac:dyDescent="0.35">
      <c r="D902" s="29"/>
    </row>
    <row r="903" spans="4:4" ht="12.75" hidden="1" x14ac:dyDescent="0.35">
      <c r="D903" s="29"/>
    </row>
    <row r="904" spans="4:4" ht="12.75" hidden="1" x14ac:dyDescent="0.35">
      <c r="D904" s="29"/>
    </row>
    <row r="905" spans="4:4" ht="12.75" hidden="1" x14ac:dyDescent="0.35">
      <c r="D905" s="29"/>
    </row>
    <row r="906" spans="4:4" ht="12.75" hidden="1" x14ac:dyDescent="0.35">
      <c r="D906" s="29"/>
    </row>
    <row r="907" spans="4:4" ht="12.75" hidden="1" x14ac:dyDescent="0.35">
      <c r="D907" s="29"/>
    </row>
    <row r="908" spans="4:4" ht="12.75" hidden="1" x14ac:dyDescent="0.35">
      <c r="D908" s="29"/>
    </row>
    <row r="909" spans="4:4" ht="12.75" hidden="1" x14ac:dyDescent="0.35">
      <c r="D909" s="29"/>
    </row>
    <row r="910" spans="4:4" ht="12.75" hidden="1" x14ac:dyDescent="0.35">
      <c r="D910" s="29"/>
    </row>
    <row r="911" spans="4:4" ht="12.75" hidden="1" x14ac:dyDescent="0.35">
      <c r="D911" s="29"/>
    </row>
    <row r="912" spans="4:4" ht="12.75" hidden="1" x14ac:dyDescent="0.35">
      <c r="D912" s="29"/>
    </row>
    <row r="913" spans="4:4" ht="12.75" hidden="1" x14ac:dyDescent="0.35">
      <c r="D913" s="29"/>
    </row>
    <row r="914" spans="4:4" ht="12.75" hidden="1" x14ac:dyDescent="0.35">
      <c r="D914" s="29"/>
    </row>
    <row r="915" spans="4:4" ht="12.75" hidden="1" x14ac:dyDescent="0.35">
      <c r="D915" s="29"/>
    </row>
    <row r="916" spans="4:4" ht="12.75" hidden="1" x14ac:dyDescent="0.35">
      <c r="D916" s="29"/>
    </row>
    <row r="917" spans="4:4" ht="12.75" hidden="1" x14ac:dyDescent="0.35">
      <c r="D917" s="29"/>
    </row>
    <row r="918" spans="4:4" ht="12.75" hidden="1" x14ac:dyDescent="0.35">
      <c r="D918" s="29"/>
    </row>
    <row r="919" spans="4:4" ht="12.75" hidden="1" x14ac:dyDescent="0.35">
      <c r="D919" s="29"/>
    </row>
    <row r="920" spans="4:4" ht="12.75" hidden="1" x14ac:dyDescent="0.35">
      <c r="D920" s="29"/>
    </row>
    <row r="921" spans="4:4" ht="12.75" hidden="1" x14ac:dyDescent="0.35">
      <c r="D921" s="29"/>
    </row>
    <row r="922" spans="4:4" ht="12.75" hidden="1" x14ac:dyDescent="0.35">
      <c r="D922" s="29"/>
    </row>
    <row r="923" spans="4:4" ht="12.75" hidden="1" x14ac:dyDescent="0.35">
      <c r="D923" s="29"/>
    </row>
    <row r="924" spans="4:4" ht="12.75" hidden="1" x14ac:dyDescent="0.35">
      <c r="D924" s="29"/>
    </row>
    <row r="925" spans="4:4" ht="12.75" hidden="1" x14ac:dyDescent="0.35">
      <c r="D925" s="29"/>
    </row>
    <row r="926" spans="4:4" ht="12.75" hidden="1" x14ac:dyDescent="0.35">
      <c r="D926" s="29"/>
    </row>
    <row r="927" spans="4:4" ht="12.75" hidden="1" x14ac:dyDescent="0.35">
      <c r="D927" s="29"/>
    </row>
    <row r="928" spans="4:4" ht="12.75" hidden="1" x14ac:dyDescent="0.35">
      <c r="D928" s="29"/>
    </row>
    <row r="929" spans="4:4" ht="12.75" hidden="1" x14ac:dyDescent="0.35">
      <c r="D929" s="29"/>
    </row>
    <row r="930" spans="4:4" ht="12.75" hidden="1" x14ac:dyDescent="0.35">
      <c r="D930" s="29"/>
    </row>
    <row r="931" spans="4:4" ht="12.75" hidden="1" x14ac:dyDescent="0.35">
      <c r="D931" s="29"/>
    </row>
    <row r="932" spans="4:4" ht="12.75" hidden="1" x14ac:dyDescent="0.35">
      <c r="D932" s="29"/>
    </row>
    <row r="933" spans="4:4" ht="12.75" hidden="1" x14ac:dyDescent="0.35">
      <c r="D933" s="29"/>
    </row>
    <row r="934" spans="4:4" ht="12.75" hidden="1" x14ac:dyDescent="0.35">
      <c r="D934" s="29"/>
    </row>
    <row r="935" spans="4:4" ht="12.75" hidden="1" x14ac:dyDescent="0.35">
      <c r="D935" s="29"/>
    </row>
    <row r="936" spans="4:4" ht="12.75" hidden="1" x14ac:dyDescent="0.35">
      <c r="D936" s="29"/>
    </row>
    <row r="937" spans="4:4" ht="12.75" hidden="1" x14ac:dyDescent="0.35">
      <c r="D937" s="29"/>
    </row>
    <row r="938" spans="4:4" ht="12.75" hidden="1" x14ac:dyDescent="0.35">
      <c r="D938" s="29"/>
    </row>
    <row r="939" spans="4:4" ht="12.75" hidden="1" x14ac:dyDescent="0.35">
      <c r="D939" s="29"/>
    </row>
    <row r="940" spans="4:4" ht="12.75" hidden="1" x14ac:dyDescent="0.35">
      <c r="D940" s="29"/>
    </row>
    <row r="941" spans="4:4" ht="12.75" hidden="1" x14ac:dyDescent="0.35">
      <c r="D941" s="29"/>
    </row>
    <row r="942" spans="4:4" ht="12.75" hidden="1" x14ac:dyDescent="0.35">
      <c r="D942" s="29"/>
    </row>
    <row r="943" spans="4:4" ht="12.75" hidden="1" x14ac:dyDescent="0.35">
      <c r="D943" s="29"/>
    </row>
    <row r="944" spans="4:4" ht="12.75" hidden="1" x14ac:dyDescent="0.35">
      <c r="D944" s="29"/>
    </row>
    <row r="945" spans="4:4" ht="12.75" hidden="1" x14ac:dyDescent="0.35">
      <c r="D945" s="29"/>
    </row>
    <row r="946" spans="4:4" ht="12.75" hidden="1" x14ac:dyDescent="0.35">
      <c r="D946" s="29"/>
    </row>
    <row r="947" spans="4:4" ht="12.75" hidden="1" x14ac:dyDescent="0.35">
      <c r="D947" s="29"/>
    </row>
    <row r="948" spans="4:4" ht="12.75" hidden="1" x14ac:dyDescent="0.35">
      <c r="D948" s="29"/>
    </row>
    <row r="949" spans="4:4" ht="12.75" hidden="1" x14ac:dyDescent="0.35">
      <c r="D949" s="29"/>
    </row>
    <row r="950" spans="4:4" ht="12.75" hidden="1" x14ac:dyDescent="0.35">
      <c r="D950" s="29"/>
    </row>
    <row r="951" spans="4:4" ht="12.75" hidden="1" x14ac:dyDescent="0.35">
      <c r="D951" s="29"/>
    </row>
    <row r="952" spans="4:4" ht="12.75" hidden="1" x14ac:dyDescent="0.35">
      <c r="D952" s="29"/>
    </row>
    <row r="953" spans="4:4" ht="12.75" hidden="1" x14ac:dyDescent="0.35">
      <c r="D953" s="29"/>
    </row>
    <row r="954" spans="4:4" ht="12.75" hidden="1" x14ac:dyDescent="0.35">
      <c r="D954" s="29"/>
    </row>
    <row r="955" spans="4:4" ht="12.75" hidden="1" x14ac:dyDescent="0.35">
      <c r="D955" s="29"/>
    </row>
    <row r="956" spans="4:4" ht="12.75" hidden="1" x14ac:dyDescent="0.35">
      <c r="D956" s="29"/>
    </row>
    <row r="957" spans="4:4" ht="12.75" hidden="1" x14ac:dyDescent="0.35">
      <c r="D957" s="29"/>
    </row>
    <row r="958" spans="4:4" ht="12.75" hidden="1" x14ac:dyDescent="0.35">
      <c r="D958" s="29"/>
    </row>
    <row r="959" spans="4:4" ht="12.75" hidden="1" x14ac:dyDescent="0.35">
      <c r="D959" s="29"/>
    </row>
    <row r="960" spans="4:4" ht="12.75" hidden="1" x14ac:dyDescent="0.35">
      <c r="D960" s="29"/>
    </row>
    <row r="961" spans="4:4" ht="12.75" hidden="1" x14ac:dyDescent="0.35">
      <c r="D961" s="29"/>
    </row>
    <row r="962" spans="4:4" ht="12.75" hidden="1" x14ac:dyDescent="0.35">
      <c r="D962" s="29"/>
    </row>
    <row r="963" spans="4:4" ht="12.75" hidden="1" x14ac:dyDescent="0.35">
      <c r="D963" s="29"/>
    </row>
    <row r="964" spans="4:4" ht="12.75" hidden="1" x14ac:dyDescent="0.35">
      <c r="D964" s="29"/>
    </row>
    <row r="965" spans="4:4" ht="12.75" hidden="1" x14ac:dyDescent="0.35">
      <c r="D965" s="29"/>
    </row>
    <row r="966" spans="4:4" ht="12.75" hidden="1" x14ac:dyDescent="0.35">
      <c r="D966" s="29"/>
    </row>
    <row r="967" spans="4:4" ht="12.75" hidden="1" x14ac:dyDescent="0.35">
      <c r="D967" s="29"/>
    </row>
    <row r="968" spans="4:4" ht="12.75" hidden="1" x14ac:dyDescent="0.35">
      <c r="D968" s="29"/>
    </row>
    <row r="969" spans="4:4" ht="12.75" hidden="1" x14ac:dyDescent="0.35">
      <c r="D969" s="29"/>
    </row>
    <row r="970" spans="4:4" ht="12.75" hidden="1" x14ac:dyDescent="0.35">
      <c r="D970" s="29"/>
    </row>
    <row r="971" spans="4:4" ht="12.75" hidden="1" x14ac:dyDescent="0.35">
      <c r="D971" s="29"/>
    </row>
    <row r="972" spans="4:4" ht="12.75" hidden="1" x14ac:dyDescent="0.35">
      <c r="D972" s="29"/>
    </row>
    <row r="973" spans="4:4" ht="12.75" hidden="1" x14ac:dyDescent="0.35">
      <c r="D973" s="29"/>
    </row>
    <row r="974" spans="4:4" ht="12.75" hidden="1" x14ac:dyDescent="0.35">
      <c r="D974" s="29"/>
    </row>
    <row r="975" spans="4:4" ht="12.75" hidden="1" x14ac:dyDescent="0.35">
      <c r="D975" s="29"/>
    </row>
    <row r="976" spans="4:4" ht="12.75" hidden="1" x14ac:dyDescent="0.35">
      <c r="D976" s="29"/>
    </row>
    <row r="977" spans="4:4" ht="12.75" hidden="1" x14ac:dyDescent="0.35">
      <c r="D977" s="29"/>
    </row>
    <row r="978" spans="4:4" ht="12.75" hidden="1" x14ac:dyDescent="0.35">
      <c r="D978" s="29"/>
    </row>
    <row r="979" spans="4:4" ht="12.75" hidden="1" x14ac:dyDescent="0.35">
      <c r="D979" s="29"/>
    </row>
    <row r="980" spans="4:4" ht="12.75" hidden="1" x14ac:dyDescent="0.35">
      <c r="D980" s="29"/>
    </row>
    <row r="981" spans="4:4" ht="12.75" hidden="1" x14ac:dyDescent="0.35">
      <c r="D981" s="29"/>
    </row>
    <row r="982" spans="4:4" ht="12.75" hidden="1" x14ac:dyDescent="0.35">
      <c r="D982" s="29"/>
    </row>
    <row r="983" spans="4:4" ht="12.75" hidden="1" x14ac:dyDescent="0.35">
      <c r="D983" s="29"/>
    </row>
    <row r="984" spans="4:4" ht="12.75" hidden="1" x14ac:dyDescent="0.35">
      <c r="D984" s="29"/>
    </row>
    <row r="985" spans="4:4" ht="12.75" hidden="1" x14ac:dyDescent="0.35">
      <c r="D985" s="29"/>
    </row>
    <row r="986" spans="4:4" ht="12.75" hidden="1" x14ac:dyDescent="0.35">
      <c r="D986" s="29"/>
    </row>
    <row r="987" spans="4:4" ht="12.75" hidden="1" x14ac:dyDescent="0.35">
      <c r="D987" s="29"/>
    </row>
    <row r="988" spans="4:4" ht="12.75" hidden="1" x14ac:dyDescent="0.35">
      <c r="D988" s="29"/>
    </row>
    <row r="989" spans="4:4" ht="12.75" hidden="1" x14ac:dyDescent="0.35">
      <c r="D989" s="29"/>
    </row>
    <row r="990" spans="4:4" ht="12.75" hidden="1" x14ac:dyDescent="0.35">
      <c r="D990" s="29"/>
    </row>
    <row r="991" spans="4:4" ht="12.75" hidden="1" x14ac:dyDescent="0.35">
      <c r="D991" s="29"/>
    </row>
    <row r="992" spans="4:4" ht="12.75" hidden="1" x14ac:dyDescent="0.35">
      <c r="D992" s="29"/>
    </row>
    <row r="993" spans="2:4" ht="12.75" hidden="1" x14ac:dyDescent="0.35">
      <c r="D993" s="29"/>
    </row>
    <row r="994" spans="2:4" ht="12.75" hidden="1" x14ac:dyDescent="0.35">
      <c r="D994" s="29"/>
    </row>
    <row r="995" spans="2:4" ht="12.75" hidden="1" x14ac:dyDescent="0.35">
      <c r="D995" s="29"/>
    </row>
    <row r="996" spans="2:4" ht="12.75" hidden="1" x14ac:dyDescent="0.35">
      <c r="D996" s="29"/>
    </row>
    <row r="997" spans="2:4" ht="12.75" hidden="1" x14ac:dyDescent="0.35">
      <c r="D997" s="29"/>
    </row>
    <row r="998" spans="2:4" ht="12.75" hidden="1" x14ac:dyDescent="0.35">
      <c r="D998" s="29"/>
    </row>
    <row r="999" spans="2:4" ht="12.75" hidden="1" x14ac:dyDescent="0.35">
      <c r="D999" s="29"/>
    </row>
    <row r="1000" spans="2:4" ht="12.75" hidden="1" x14ac:dyDescent="0.35">
      <c r="D1000" s="29"/>
    </row>
    <row r="1001" spans="2:4" ht="12.75" hidden="1" x14ac:dyDescent="0.35">
      <c r="D1001" s="29"/>
    </row>
    <row r="1002" spans="2:4" ht="12.75" x14ac:dyDescent="0.35">
      <c r="B1002" s="42" t="s">
        <v>154</v>
      </c>
      <c r="C1002" s="38" t="s">
        <v>151</v>
      </c>
      <c r="D1002" s="29"/>
    </row>
    <row r="1003" spans="2:4" ht="12.75" x14ac:dyDescent="0.35">
      <c r="B1003" s="43" t="s">
        <v>153</v>
      </c>
      <c r="C1003" s="46" t="s">
        <v>202</v>
      </c>
      <c r="D1003" s="29"/>
    </row>
    <row r="1004" spans="2:4" ht="12.75" x14ac:dyDescent="0.35">
      <c r="B1004" s="44" t="s">
        <v>14</v>
      </c>
      <c r="C1004" s="47" t="s">
        <v>203</v>
      </c>
      <c r="D1004" s="29"/>
    </row>
    <row r="1005" spans="2:4" ht="12.75" x14ac:dyDescent="0.35">
      <c r="B1005" s="48" t="s">
        <v>204</v>
      </c>
      <c r="C1005" s="47" t="s">
        <v>204</v>
      </c>
      <c r="D1005" s="29"/>
    </row>
    <row r="1006" spans="2:4" ht="25.5" x14ac:dyDescent="0.35">
      <c r="B1006" s="49" t="s">
        <v>205</v>
      </c>
      <c r="C1006" s="46" t="s">
        <v>206</v>
      </c>
      <c r="D1006" s="29"/>
    </row>
    <row r="1007" spans="2:4" ht="12.75" x14ac:dyDescent="0.35">
      <c r="B1007" s="50" t="s">
        <v>207</v>
      </c>
      <c r="C1007" s="51" t="s">
        <v>208</v>
      </c>
      <c r="D1007" s="29"/>
    </row>
    <row r="1008" spans="2:4" ht="12.75" x14ac:dyDescent="0.35">
      <c r="B1008" s="52" t="s">
        <v>209</v>
      </c>
      <c r="C1008" s="51" t="s">
        <v>210</v>
      </c>
      <c r="D1008" s="29"/>
    </row>
    <row r="1009" spans="2:4" ht="12.75" x14ac:dyDescent="0.35">
      <c r="B1009" s="48" t="s">
        <v>203</v>
      </c>
      <c r="C1009" s="51" t="s">
        <v>211</v>
      </c>
      <c r="D1009" s="29"/>
    </row>
    <row r="1010" spans="2:4" ht="25.5" x14ac:dyDescent="0.35">
      <c r="B1010" s="53" t="s">
        <v>208</v>
      </c>
      <c r="C1010" s="54" t="s">
        <v>205</v>
      </c>
      <c r="D1010" s="29"/>
    </row>
    <row r="1011" spans="2:4" ht="12.75" x14ac:dyDescent="0.35">
      <c r="B1011" s="53" t="s">
        <v>208</v>
      </c>
      <c r="C1011" s="51" t="s">
        <v>212</v>
      </c>
      <c r="D1011" s="29"/>
    </row>
    <row r="1012" spans="2:4" ht="12.75" x14ac:dyDescent="0.35">
      <c r="B1012" s="53" t="s">
        <v>206</v>
      </c>
      <c r="C1012" s="50" t="s">
        <v>207</v>
      </c>
      <c r="D1012" s="29"/>
    </row>
    <row r="1013" spans="2:4" ht="12.75" x14ac:dyDescent="0.35">
      <c r="B1013" s="55" t="s">
        <v>213</v>
      </c>
      <c r="D1013" s="29"/>
    </row>
    <row r="1014" spans="2:4" ht="12.75" x14ac:dyDescent="0.35">
      <c r="B1014" s="56" t="s">
        <v>212</v>
      </c>
      <c r="D1014" s="29"/>
    </row>
    <row r="1015" spans="2:4" ht="12.75" x14ac:dyDescent="0.35">
      <c r="B1015" s="57" t="s">
        <v>202</v>
      </c>
      <c r="D1015" s="29"/>
    </row>
    <row r="1016" spans="2:4" ht="12.75" x14ac:dyDescent="0.35">
      <c r="B1016" s="56" t="s">
        <v>214</v>
      </c>
      <c r="D1016" s="29"/>
    </row>
    <row r="1017" spans="2:4" ht="12.75" x14ac:dyDescent="0.35">
      <c r="B1017" s="56" t="s">
        <v>215</v>
      </c>
      <c r="D1017" s="29"/>
    </row>
    <row r="1018" spans="2:4" ht="12.75" x14ac:dyDescent="0.35">
      <c r="B1018" s="58" t="s">
        <v>211</v>
      </c>
      <c r="D1018" s="29"/>
    </row>
    <row r="1019" spans="2:4" ht="12.75" x14ac:dyDescent="0.35">
      <c r="B1019" s="53" t="s">
        <v>210</v>
      </c>
      <c r="D1019" s="29"/>
    </row>
    <row r="1020" spans="2:4" ht="12.75" x14ac:dyDescent="0.35">
      <c r="B1020" s="44"/>
      <c r="D1020" s="29"/>
    </row>
    <row r="1021" spans="2:4" ht="12.75" x14ac:dyDescent="0.35">
      <c r="B1021" s="44"/>
      <c r="D1021" s="29"/>
    </row>
    <row r="1022" spans="2:4" ht="12.75" x14ac:dyDescent="0.35">
      <c r="B1022" s="44"/>
      <c r="D1022" s="29"/>
    </row>
    <row r="1023" spans="2:4" ht="12.75" x14ac:dyDescent="0.35">
      <c r="B1023" s="61"/>
      <c r="D1023" s="29"/>
    </row>
    <row r="1024" spans="2:4" ht="12.75" x14ac:dyDescent="0.35">
      <c r="B1024" s="61"/>
      <c r="D1024" s="29"/>
    </row>
    <row r="1025" spans="2:2" ht="15.75" customHeight="1" x14ac:dyDescent="0.35">
      <c r="B1025" s="61"/>
    </row>
    <row r="1026" spans="2:2" ht="15.75" customHeight="1" x14ac:dyDescent="0.35">
      <c r="B1026" s="61"/>
    </row>
    <row r="1027" spans="2:2" ht="15.75" customHeight="1" x14ac:dyDescent="0.35">
      <c r="B1027" s="61"/>
    </row>
    <row r="1028" spans="2:2" ht="15.75" customHeight="1" x14ac:dyDescent="0.35">
      <c r="B1028" s="61"/>
    </row>
    <row r="1029" spans="2:2" ht="15.75" customHeight="1" x14ac:dyDescent="0.35">
      <c r="B1029" s="61"/>
    </row>
    <row r="1030" spans="2:2" ht="15.75" customHeight="1" x14ac:dyDescent="0.35">
      <c r="B1030" s="61"/>
    </row>
    <row r="1031" spans="2:2" ht="15.75" customHeight="1" x14ac:dyDescent="0.35">
      <c r="B1031" s="61"/>
    </row>
    <row r="1032" spans="2:2" ht="15.75" customHeight="1" x14ac:dyDescent="0.35">
      <c r="B1032" s="61"/>
    </row>
    <row r="1033" spans="2:2" ht="15.75" customHeight="1" x14ac:dyDescent="0.35">
      <c r="B1033" s="61"/>
    </row>
    <row r="1034" spans="2:2" ht="15.75" customHeight="1" x14ac:dyDescent="0.35">
      <c r="B1034" s="61"/>
    </row>
    <row r="1035" spans="2:2" ht="15.75" customHeight="1" x14ac:dyDescent="0.35">
      <c r="B1035" s="61"/>
    </row>
    <row r="1036" spans="2:2" ht="15.75" customHeight="1" x14ac:dyDescent="0.35">
      <c r="B1036" s="61"/>
    </row>
    <row r="1037" spans="2:2" ht="15.75" customHeight="1" x14ac:dyDescent="0.35">
      <c r="B1037" s="61"/>
    </row>
    <row r="1038" spans="2:2" ht="15.75" customHeight="1" x14ac:dyDescent="0.35">
      <c r="B1038" s="61"/>
    </row>
    <row r="1039" spans="2:2" ht="15.75" customHeight="1" x14ac:dyDescent="0.35">
      <c r="B1039" s="61"/>
    </row>
    <row r="1040" spans="2:2" ht="15.75" customHeight="1" x14ac:dyDescent="0.35">
      <c r="B1040" s="61"/>
    </row>
    <row r="1041" spans="2:2" ht="15.75" customHeight="1" x14ac:dyDescent="0.35">
      <c r="B1041" s="61"/>
    </row>
    <row r="1042" spans="2:2" ht="15.75" customHeight="1" x14ac:dyDescent="0.35">
      <c r="B1042" s="61"/>
    </row>
    <row r="1043" spans="2:2" ht="15.75" customHeight="1" x14ac:dyDescent="0.35">
      <c r="B1043" s="63"/>
    </row>
    <row r="1044" spans="2:2" ht="15.75" customHeight="1" x14ac:dyDescent="0.35">
      <c r="B1044" s="61"/>
    </row>
    <row r="1045" spans="2:2" ht="15.75" customHeight="1" x14ac:dyDescent="0.35">
      <c r="B1045" s="61"/>
    </row>
    <row r="1046" spans="2:2" ht="15.75" customHeight="1" x14ac:dyDescent="0.35">
      <c r="B1046" s="61"/>
    </row>
    <row r="1047" spans="2:2" ht="15.75" customHeight="1" x14ac:dyDescent="0.35">
      <c r="B1047" s="61"/>
    </row>
    <row r="1048" spans="2:2" ht="15.75" customHeight="1" x14ac:dyDescent="0.35">
      <c r="B1048" s="61"/>
    </row>
    <row r="1049" spans="2:2" ht="15.75" customHeight="1" x14ac:dyDescent="0.35">
      <c r="B1049" s="61"/>
    </row>
    <row r="1050" spans="2:2" ht="15.75" customHeight="1" x14ac:dyDescent="0.35">
      <c r="B1050" s="61"/>
    </row>
    <row r="1051" spans="2:2" ht="15.75" customHeight="1" x14ac:dyDescent="0.35">
      <c r="B1051" s="61"/>
    </row>
    <row r="1052" spans="2:2" ht="15.75" customHeight="1" x14ac:dyDescent="0.35">
      <c r="B1052" s="61"/>
    </row>
    <row r="1053" spans="2:2" ht="15.75" customHeight="1" x14ac:dyDescent="0.35">
      <c r="B1053" s="61"/>
    </row>
    <row r="1054" spans="2:2" ht="15.75" customHeight="1" x14ac:dyDescent="0.35">
      <c r="B1054" s="61"/>
    </row>
    <row r="1055" spans="2:2" ht="15.75" customHeight="1" x14ac:dyDescent="0.35">
      <c r="B1055" s="61"/>
    </row>
    <row r="1056" spans="2:2" ht="15.75" customHeight="1" x14ac:dyDescent="0.35">
      <c r="B1056" s="61"/>
    </row>
    <row r="1057" spans="2:2" ht="15.75" customHeight="1" x14ac:dyDescent="0.35">
      <c r="B1057" s="61"/>
    </row>
    <row r="1058" spans="2:2" ht="15.75" customHeight="1" x14ac:dyDescent="0.35">
      <c r="B1058" s="61"/>
    </row>
    <row r="1059" spans="2:2" ht="15.75" customHeight="1" x14ac:dyDescent="0.35">
      <c r="B1059" s="61"/>
    </row>
    <row r="1060" spans="2:2" ht="15.75" customHeight="1" x14ac:dyDescent="0.35">
      <c r="B1060" s="63"/>
    </row>
    <row r="1061" spans="2:2" ht="15.75" customHeight="1" x14ac:dyDescent="0.35">
      <c r="B1061" s="61"/>
    </row>
    <row r="1062" spans="2:2" ht="15.75" customHeight="1" x14ac:dyDescent="0.35">
      <c r="B1062" s="61"/>
    </row>
    <row r="1063" spans="2:2" ht="15.75" customHeight="1" x14ac:dyDescent="0.35">
      <c r="B1063" s="61"/>
    </row>
    <row r="1064" spans="2:2" ht="15.75" customHeight="1" x14ac:dyDescent="0.35">
      <c r="B1064" s="61"/>
    </row>
    <row r="1065" spans="2:2" ht="15.75" customHeight="1" x14ac:dyDescent="0.35">
      <c r="B1065" s="61"/>
    </row>
    <row r="1066" spans="2:2" ht="15.75" customHeight="1" x14ac:dyDescent="0.35">
      <c r="B1066" s="61"/>
    </row>
    <row r="1067" spans="2:2" ht="15.75" customHeight="1" x14ac:dyDescent="0.35">
      <c r="B1067" s="61"/>
    </row>
    <row r="1068" spans="2:2" ht="15.75" customHeight="1" x14ac:dyDescent="0.35">
      <c r="B1068" s="61"/>
    </row>
    <row r="1069" spans="2:2" ht="15.75" customHeight="1" x14ac:dyDescent="0.35">
      <c r="B1069" s="61"/>
    </row>
    <row r="1070" spans="2:2" ht="15.75" customHeight="1" x14ac:dyDescent="0.35">
      <c r="B1070" s="63"/>
    </row>
    <row r="1071" spans="2:2" ht="15.75" customHeight="1" x14ac:dyDescent="0.35">
      <c r="B1071" s="63"/>
    </row>
    <row r="1072" spans="2:2" ht="15.75" customHeight="1" x14ac:dyDescent="0.35">
      <c r="B1072" s="63"/>
    </row>
    <row r="1073" spans="2:2" ht="15.75" customHeight="1" x14ac:dyDescent="0.35">
      <c r="B1073" s="61"/>
    </row>
    <row r="1074" spans="2:2" ht="15.75" customHeight="1" x14ac:dyDescent="0.35">
      <c r="B1074" s="61"/>
    </row>
    <row r="1075" spans="2:2" ht="15.75" customHeight="1" x14ac:dyDescent="0.35">
      <c r="B1075" s="63"/>
    </row>
    <row r="1076" spans="2:2" ht="15.75" customHeight="1" x14ac:dyDescent="0.35">
      <c r="B1076" s="61"/>
    </row>
  </sheetData>
  <autoFilter ref="B1:B1019" xr:uid="{00000000-0009-0000-0000-000004000000}">
    <filterColumn colId="0">
      <filters>
        <filter val="Application: Assistive Healthcare"/>
        <filter val="Application: Could be used for moving large boxes in a warehouse;"/>
        <filter val="Application: The interface could be used in construction, building areas."/>
        <filter val="Application: Welding"/>
        <filter val="Application: With better precision, the interface would be good for handling sensitive objects."/>
        <filter val="Highlight : Bounding box is easy to use and understand;"/>
        <filter val="Highlight: The interface is precise;"/>
        <filter val="Highlight: The interface is straightforward."/>
        <filter val="Problem: Gripping/Pinching the interface can be difficult."/>
        <filter val="Problem: Hololens is not intuitive at first use."/>
        <filter val="Problem: Pinpointing in mixed reality can be challenging."/>
        <filter val="Problem: Some handles are hard or impossible to reach."/>
        <filter val="Problem: The gripper interface is too small."/>
        <filter val="Problem: The interface does not behave as is expected."/>
        <filter val="Problem: The interface has no sense of its environment."/>
        <filter val="Problem: The interface is only efficient when you have access to the front of the robot."/>
        <filter val="Problem: The interface's behavior is unclear."/>
        <filter val="Problem: The pointer interface is not precise."/>
        <filter val="Problem: There is a delay between the movement in mixed reality and the robot."/>
        <filter val="Suggestion: Add a slider to adjust the speed of the gripper."/>
        <filter val="Suggestion: Add a snap postion and coordinate system;"/>
        <filter val="Suggestion: Fix the delay between interaction and movement of the robot;"/>
        <filter val="Suggestion: Improve HoloLens pinching recongnition;"/>
        <filter val="Suggestion: Instruction for first-time users;"/>
        <filter val="Suggestion: Introduce training in using the Hololens."/>
        <filter val="Suggestion: Make bounding box controls larger."/>
        <filter val="Suggestion: Move the controls for up and down movement;"/>
        <filter val="Suggestion: Provide feedback on how much force the gripper is exerting and/or how far the gripper can grip."/>
        <filter val="Suggestion: Provide hints for users having trouble to perform a command.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D1CC-26B0-4E5E-B2DA-BD2D6EBE1225}">
  <sheetPr>
    <tabColor theme="7" tint="0.79998168889431442"/>
  </sheetPr>
  <dimension ref="A1:A55"/>
  <sheetViews>
    <sheetView workbookViewId="0">
      <selection activeCell="A51" sqref="A51"/>
    </sheetView>
  </sheetViews>
  <sheetFormatPr defaultRowHeight="12.75" x14ac:dyDescent="0.35"/>
  <cols>
    <col min="1" max="1" width="63.19921875" customWidth="1"/>
  </cols>
  <sheetData>
    <row r="1" spans="1:1" x14ac:dyDescent="0.35">
      <c r="A1" s="61" t="s">
        <v>14</v>
      </c>
    </row>
    <row r="2" spans="1:1" x14ac:dyDescent="0.35">
      <c r="A2" s="61" t="s">
        <v>12</v>
      </c>
    </row>
    <row r="3" spans="1:1" x14ac:dyDescent="0.35">
      <c r="A3" s="61" t="s">
        <v>12</v>
      </c>
    </row>
    <row r="4" spans="1:1" x14ac:dyDescent="0.35">
      <c r="A4" s="61" t="s">
        <v>5</v>
      </c>
    </row>
    <row r="5" spans="1:1" x14ac:dyDescent="0.35">
      <c r="A5" s="61" t="s">
        <v>12</v>
      </c>
    </row>
    <row r="6" spans="1:1" x14ac:dyDescent="0.35">
      <c r="A6" s="61" t="s">
        <v>12</v>
      </c>
    </row>
    <row r="7" spans="1:1" x14ac:dyDescent="0.35">
      <c r="A7" s="61" t="s">
        <v>211</v>
      </c>
    </row>
    <row r="8" spans="1:1" x14ac:dyDescent="0.35">
      <c r="A8" s="61" t="s">
        <v>228</v>
      </c>
    </row>
    <row r="9" spans="1:1" x14ac:dyDescent="0.35">
      <c r="A9" s="61" t="s">
        <v>208</v>
      </c>
    </row>
    <row r="10" spans="1:1" x14ac:dyDescent="0.35">
      <c r="A10" s="61" t="s">
        <v>208</v>
      </c>
    </row>
    <row r="11" spans="1:1" x14ac:dyDescent="0.35">
      <c r="A11" s="61" t="s">
        <v>206</v>
      </c>
    </row>
    <row r="12" spans="1:1" x14ac:dyDescent="0.35">
      <c r="A12" s="61" t="s">
        <v>208</v>
      </c>
    </row>
    <row r="13" spans="1:1" x14ac:dyDescent="0.35">
      <c r="A13" s="61" t="s">
        <v>206</v>
      </c>
    </row>
    <row r="14" spans="1:1" x14ac:dyDescent="0.35">
      <c r="A14" s="61" t="s">
        <v>213</v>
      </c>
    </row>
    <row r="15" spans="1:1" x14ac:dyDescent="0.35">
      <c r="A15" s="61" t="s">
        <v>214</v>
      </c>
    </row>
    <row r="16" spans="1:1" x14ac:dyDescent="0.35">
      <c r="A16" s="61" t="s">
        <v>212</v>
      </c>
    </row>
    <row r="17" spans="1:1" x14ac:dyDescent="0.35">
      <c r="A17" s="61" t="s">
        <v>202</v>
      </c>
    </row>
    <row r="18" spans="1:1" x14ac:dyDescent="0.35">
      <c r="A18" s="61" t="s">
        <v>215</v>
      </c>
    </row>
    <row r="19" spans="1:1" x14ac:dyDescent="0.35">
      <c r="A19" s="61" t="s">
        <v>12</v>
      </c>
    </row>
    <row r="20" spans="1:1" x14ac:dyDescent="0.35">
      <c r="A20" s="61" t="s">
        <v>211</v>
      </c>
    </row>
    <row r="21" spans="1:1" ht="25.5" x14ac:dyDescent="0.35">
      <c r="A21" s="63" t="s">
        <v>8</v>
      </c>
    </row>
    <row r="22" spans="1:1" x14ac:dyDescent="0.35">
      <c r="A22" s="61" t="s">
        <v>27</v>
      </c>
    </row>
    <row r="23" spans="1:1" x14ac:dyDescent="0.35">
      <c r="A23" s="61" t="s">
        <v>151</v>
      </c>
    </row>
    <row r="24" spans="1:1" x14ac:dyDescent="0.35">
      <c r="A24" s="61" t="s">
        <v>5</v>
      </c>
    </row>
    <row r="25" spans="1:1" x14ac:dyDescent="0.35">
      <c r="A25" s="61" t="s">
        <v>229</v>
      </c>
    </row>
    <row r="26" spans="1:1" x14ac:dyDescent="0.35">
      <c r="A26" s="61" t="s">
        <v>7</v>
      </c>
    </row>
    <row r="27" spans="1:1" x14ac:dyDescent="0.35">
      <c r="A27" s="61" t="s">
        <v>7</v>
      </c>
    </row>
    <row r="28" spans="1:1" x14ac:dyDescent="0.35">
      <c r="A28" s="61" t="s">
        <v>7</v>
      </c>
    </row>
    <row r="29" spans="1:1" x14ac:dyDescent="0.35">
      <c r="A29" s="61" t="s">
        <v>7</v>
      </c>
    </row>
    <row r="30" spans="1:1" x14ac:dyDescent="0.35">
      <c r="A30" s="61" t="s">
        <v>156</v>
      </c>
    </row>
    <row r="31" spans="1:1" x14ac:dyDescent="0.35">
      <c r="A31" s="61" t="s">
        <v>230</v>
      </c>
    </row>
    <row r="32" spans="1:1" x14ac:dyDescent="0.35">
      <c r="A32" s="61" t="s">
        <v>12</v>
      </c>
    </row>
    <row r="33" spans="1:1" x14ac:dyDescent="0.35">
      <c r="A33" s="61" t="s">
        <v>146</v>
      </c>
    </row>
    <row r="34" spans="1:1" x14ac:dyDescent="0.35">
      <c r="A34" s="61" t="s">
        <v>146</v>
      </c>
    </row>
    <row r="35" spans="1:1" x14ac:dyDescent="0.35">
      <c r="A35" s="61" t="s">
        <v>19</v>
      </c>
    </row>
    <row r="36" spans="1:1" x14ac:dyDescent="0.35">
      <c r="A36" s="61" t="s">
        <v>5</v>
      </c>
    </row>
    <row r="37" spans="1:1" x14ac:dyDescent="0.35">
      <c r="A37" s="61" t="s">
        <v>146</v>
      </c>
    </row>
    <row r="38" spans="1:1" x14ac:dyDescent="0.35">
      <c r="A38" s="63" t="s">
        <v>19</v>
      </c>
    </row>
    <row r="39" spans="1:1" x14ac:dyDescent="0.35">
      <c r="A39" s="61" t="s">
        <v>7</v>
      </c>
    </row>
    <row r="40" spans="1:1" x14ac:dyDescent="0.35">
      <c r="A40" s="61" t="s">
        <v>204</v>
      </c>
    </row>
    <row r="41" spans="1:1" x14ac:dyDescent="0.35">
      <c r="A41" s="61" t="s">
        <v>27</v>
      </c>
    </row>
    <row r="42" spans="1:1" x14ac:dyDescent="0.35">
      <c r="A42" s="61" t="s">
        <v>5</v>
      </c>
    </row>
    <row r="43" spans="1:1" ht="25.5" x14ac:dyDescent="0.35">
      <c r="A43" s="61" t="s">
        <v>154</v>
      </c>
    </row>
    <row r="44" spans="1:1" ht="25.5" x14ac:dyDescent="0.35">
      <c r="A44" s="61" t="s">
        <v>231</v>
      </c>
    </row>
    <row r="45" spans="1:1" x14ac:dyDescent="0.35">
      <c r="A45" s="61" t="s">
        <v>232</v>
      </c>
    </row>
    <row r="46" spans="1:1" x14ac:dyDescent="0.35">
      <c r="A46" s="61" t="s">
        <v>203</v>
      </c>
    </row>
    <row r="47" spans="1:1" ht="25.5" x14ac:dyDescent="0.35">
      <c r="A47" s="61" t="s">
        <v>209</v>
      </c>
    </row>
    <row r="48" spans="1:1" x14ac:dyDescent="0.35">
      <c r="A48" s="63" t="s">
        <v>7</v>
      </c>
    </row>
    <row r="49" spans="1:1" x14ac:dyDescent="0.35">
      <c r="A49" s="63" t="s">
        <v>234</v>
      </c>
    </row>
    <row r="50" spans="1:1" x14ac:dyDescent="0.35">
      <c r="A50" s="63" t="s">
        <v>233</v>
      </c>
    </row>
    <row r="51" spans="1:1" x14ac:dyDescent="0.35">
      <c r="A51" s="61" t="s">
        <v>207</v>
      </c>
    </row>
    <row r="52" spans="1:1" x14ac:dyDescent="0.35">
      <c r="A52" s="61" t="s">
        <v>207</v>
      </c>
    </row>
    <row r="53" spans="1:1" ht="25.5" x14ac:dyDescent="0.35">
      <c r="A53" s="63" t="s">
        <v>205</v>
      </c>
    </row>
    <row r="54" spans="1:1" x14ac:dyDescent="0.35">
      <c r="A54" s="61" t="s">
        <v>235</v>
      </c>
    </row>
    <row r="55" spans="1:1" x14ac:dyDescent="0.35">
      <c r="A55" s="6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79998168889431442"/>
    <outlinePr summaryBelow="0" summaryRight="0"/>
  </sheetPr>
  <dimension ref="A1:G160"/>
  <sheetViews>
    <sheetView workbookViewId="0">
      <selection activeCell="B37" sqref="B37"/>
    </sheetView>
  </sheetViews>
  <sheetFormatPr defaultColWidth="12.59765625" defaultRowHeight="15.75" customHeight="1" x14ac:dyDescent="0.35"/>
  <cols>
    <col min="1" max="3" width="62.59765625" customWidth="1"/>
  </cols>
  <sheetData>
    <row r="1" spans="1:7" ht="15.75" customHeight="1" x14ac:dyDescent="0.4">
      <c r="A1" s="23" t="s">
        <v>71</v>
      </c>
      <c r="B1" s="23" t="s">
        <v>72</v>
      </c>
      <c r="C1" s="24" t="s">
        <v>73</v>
      </c>
      <c r="D1" s="3" t="s">
        <v>74</v>
      </c>
    </row>
    <row r="2" spans="1:7" ht="13.15" x14ac:dyDescent="0.4">
      <c r="A2" s="8" t="s">
        <v>75</v>
      </c>
      <c r="B2" s="8" t="s">
        <v>75</v>
      </c>
      <c r="C2" s="8" t="s">
        <v>75</v>
      </c>
      <c r="D2" s="4" t="s">
        <v>76</v>
      </c>
      <c r="F2" s="3" t="s">
        <v>77</v>
      </c>
      <c r="G2" s="3" t="s">
        <v>78</v>
      </c>
    </row>
    <row r="3" spans="1:7" ht="15.75" customHeight="1" x14ac:dyDescent="0.35">
      <c r="A3" s="8" t="s">
        <v>75</v>
      </c>
      <c r="B3" s="8" t="s">
        <v>75</v>
      </c>
      <c r="C3" s="8" t="s">
        <v>75</v>
      </c>
      <c r="D3" s="4" t="s">
        <v>76</v>
      </c>
      <c r="F3" s="25">
        <f>COUNTIF(D2:D160, "y")</f>
        <v>92</v>
      </c>
      <c r="G3" s="25">
        <f>COUNTIF(D2:D160, "n")</f>
        <v>67</v>
      </c>
    </row>
    <row r="4" spans="1:7" ht="15.75" customHeight="1" x14ac:dyDescent="0.35">
      <c r="A4" s="8" t="s">
        <v>75</v>
      </c>
      <c r="B4" s="13" t="s">
        <v>75</v>
      </c>
      <c r="C4" s="8" t="s">
        <v>75</v>
      </c>
      <c r="D4" s="4" t="s">
        <v>76</v>
      </c>
      <c r="F4" s="26">
        <f>F3/SUM(F3+G3)</f>
        <v>0.57861635220125784</v>
      </c>
    </row>
    <row r="5" spans="1:7" ht="15.75" customHeight="1" x14ac:dyDescent="0.35">
      <c r="A5" s="8" t="s">
        <v>75</v>
      </c>
      <c r="B5" s="13" t="s">
        <v>75</v>
      </c>
      <c r="C5" s="8" t="s">
        <v>75</v>
      </c>
      <c r="D5" s="4" t="s">
        <v>76</v>
      </c>
    </row>
    <row r="6" spans="1:7" ht="15.75" customHeight="1" x14ac:dyDescent="0.35">
      <c r="A6" s="8" t="s">
        <v>75</v>
      </c>
      <c r="B6" s="8" t="s">
        <v>75</v>
      </c>
      <c r="C6" s="8" t="s">
        <v>75</v>
      </c>
      <c r="D6" s="4" t="s">
        <v>76</v>
      </c>
    </row>
    <row r="7" spans="1:7" ht="15.75" customHeight="1" x14ac:dyDescent="0.35">
      <c r="A7" s="8" t="s">
        <v>75</v>
      </c>
      <c r="B7" s="8" t="s">
        <v>75</v>
      </c>
      <c r="C7" s="8" t="s">
        <v>75</v>
      </c>
      <c r="D7" s="4" t="s">
        <v>76</v>
      </c>
    </row>
    <row r="8" spans="1:7" ht="15.75" customHeight="1" x14ac:dyDescent="0.35">
      <c r="A8" s="8" t="s">
        <v>75</v>
      </c>
      <c r="B8" s="8" t="s">
        <v>75</v>
      </c>
      <c r="C8" s="8" t="s">
        <v>75</v>
      </c>
      <c r="D8" s="4" t="s">
        <v>76</v>
      </c>
    </row>
    <row r="9" spans="1:7" ht="15.75" customHeight="1" x14ac:dyDescent="0.35">
      <c r="A9" s="8" t="s">
        <v>75</v>
      </c>
      <c r="B9" s="8" t="s">
        <v>75</v>
      </c>
      <c r="C9" s="8" t="s">
        <v>75</v>
      </c>
      <c r="D9" s="4" t="s">
        <v>76</v>
      </c>
    </row>
    <row r="10" spans="1:7" ht="15.75" customHeight="1" x14ac:dyDescent="0.35">
      <c r="A10" s="8" t="s">
        <v>75</v>
      </c>
      <c r="B10" s="13" t="s">
        <v>79</v>
      </c>
      <c r="C10" s="8" t="s">
        <v>75</v>
      </c>
      <c r="D10" s="4" t="s">
        <v>80</v>
      </c>
    </row>
    <row r="11" spans="1:7" ht="15.75" customHeight="1" x14ac:dyDescent="0.35">
      <c r="A11" s="8" t="s">
        <v>75</v>
      </c>
      <c r="B11" s="13" t="s">
        <v>79</v>
      </c>
      <c r="C11" s="8" t="s">
        <v>75</v>
      </c>
      <c r="D11" s="4" t="s">
        <v>80</v>
      </c>
    </row>
    <row r="12" spans="1:7" ht="15.75" customHeight="1" x14ac:dyDescent="0.35">
      <c r="A12" s="8" t="s">
        <v>33</v>
      </c>
      <c r="B12" s="8" t="s">
        <v>81</v>
      </c>
      <c r="C12" s="8" t="s">
        <v>82</v>
      </c>
      <c r="D12" s="4" t="s">
        <v>76</v>
      </c>
    </row>
    <row r="13" spans="1:7" ht="15.75" customHeight="1" x14ac:dyDescent="0.35">
      <c r="A13" s="13" t="s">
        <v>34</v>
      </c>
      <c r="B13" s="13"/>
      <c r="C13" s="13" t="s">
        <v>83</v>
      </c>
      <c r="D13" s="4" t="s">
        <v>76</v>
      </c>
    </row>
    <row r="14" spans="1:7" ht="15.75" customHeight="1" x14ac:dyDescent="0.35">
      <c r="A14" s="8" t="s">
        <v>75</v>
      </c>
      <c r="B14" s="8" t="s">
        <v>38</v>
      </c>
      <c r="C14" s="8" t="s">
        <v>35</v>
      </c>
      <c r="D14" s="4" t="s">
        <v>80</v>
      </c>
    </row>
    <row r="15" spans="1:7" ht="15.75" customHeight="1" x14ac:dyDescent="0.35">
      <c r="A15" s="8" t="s">
        <v>75</v>
      </c>
      <c r="B15" s="13" t="s">
        <v>84</v>
      </c>
      <c r="C15" s="13" t="s">
        <v>36</v>
      </c>
      <c r="D15" s="4" t="s">
        <v>80</v>
      </c>
    </row>
    <row r="16" spans="1:7" ht="15.75" customHeight="1" x14ac:dyDescent="0.35">
      <c r="A16" s="13" t="s">
        <v>34</v>
      </c>
      <c r="B16" s="13" t="s">
        <v>84</v>
      </c>
      <c r="C16" s="8" t="s">
        <v>85</v>
      </c>
      <c r="D16" s="4" t="s">
        <v>76</v>
      </c>
    </row>
    <row r="17" spans="1:4" ht="15.75" customHeight="1" x14ac:dyDescent="0.35">
      <c r="A17" s="8" t="s">
        <v>75</v>
      </c>
      <c r="B17" s="8" t="s">
        <v>86</v>
      </c>
      <c r="C17" s="8" t="s">
        <v>37</v>
      </c>
      <c r="D17" s="4" t="s">
        <v>80</v>
      </c>
    </row>
    <row r="18" spans="1:4" ht="15.75" customHeight="1" x14ac:dyDescent="0.35">
      <c r="A18" s="8" t="s">
        <v>75</v>
      </c>
      <c r="B18" s="8" t="s">
        <v>38</v>
      </c>
      <c r="C18" s="8" t="s">
        <v>75</v>
      </c>
      <c r="D18" s="4" t="s">
        <v>80</v>
      </c>
    </row>
    <row r="19" spans="1:4" ht="15.75" customHeight="1" x14ac:dyDescent="0.35">
      <c r="A19" s="8" t="s">
        <v>75</v>
      </c>
      <c r="B19" s="13" t="s">
        <v>75</v>
      </c>
      <c r="C19" s="13" t="s">
        <v>39</v>
      </c>
      <c r="D19" s="4" t="s">
        <v>80</v>
      </c>
    </row>
    <row r="20" spans="1:4" ht="15.75" customHeight="1" x14ac:dyDescent="0.35">
      <c r="A20" s="8" t="s">
        <v>75</v>
      </c>
      <c r="B20" s="13" t="s">
        <v>75</v>
      </c>
      <c r="C20" s="8" t="s">
        <v>75</v>
      </c>
      <c r="D20" s="4" t="s">
        <v>76</v>
      </c>
    </row>
    <row r="21" spans="1:4" ht="15.75" customHeight="1" x14ac:dyDescent="0.35">
      <c r="A21" s="8" t="s">
        <v>75</v>
      </c>
      <c r="B21" s="13" t="s">
        <v>40</v>
      </c>
      <c r="C21" s="8" t="s">
        <v>75</v>
      </c>
      <c r="D21" s="4" t="s">
        <v>80</v>
      </c>
    </row>
    <row r="22" spans="1:4" ht="15.75" customHeight="1" x14ac:dyDescent="0.35">
      <c r="A22" s="8" t="s">
        <v>75</v>
      </c>
      <c r="B22" s="8" t="s">
        <v>75</v>
      </c>
      <c r="C22" s="8" t="s">
        <v>75</v>
      </c>
      <c r="D22" s="4" t="s">
        <v>76</v>
      </c>
    </row>
    <row r="23" spans="1:4" ht="15.75" customHeight="1" x14ac:dyDescent="0.35">
      <c r="A23" s="8" t="s">
        <v>75</v>
      </c>
      <c r="B23" s="8" t="s">
        <v>75</v>
      </c>
      <c r="C23" s="8" t="s">
        <v>75</v>
      </c>
      <c r="D23" s="4" t="s">
        <v>76</v>
      </c>
    </row>
    <row r="24" spans="1:4" ht="15.75" customHeight="1" x14ac:dyDescent="0.35">
      <c r="A24" s="8" t="s">
        <v>75</v>
      </c>
      <c r="B24" s="8" t="s">
        <v>75</v>
      </c>
      <c r="C24" s="8" t="s">
        <v>75</v>
      </c>
      <c r="D24" s="4" t="s">
        <v>76</v>
      </c>
    </row>
    <row r="25" spans="1:4" ht="15.75" customHeight="1" x14ac:dyDescent="0.35">
      <c r="A25" s="8" t="s">
        <v>75</v>
      </c>
      <c r="B25" s="8" t="s">
        <v>75</v>
      </c>
      <c r="C25" s="8" t="s">
        <v>75</v>
      </c>
      <c r="D25" s="4" t="s">
        <v>76</v>
      </c>
    </row>
    <row r="26" spans="1:4" ht="15.75" customHeight="1" x14ac:dyDescent="0.35">
      <c r="A26" s="8" t="s">
        <v>75</v>
      </c>
      <c r="B26" s="8" t="s">
        <v>75</v>
      </c>
      <c r="C26" s="8" t="s">
        <v>75</v>
      </c>
      <c r="D26" s="4" t="s">
        <v>76</v>
      </c>
    </row>
    <row r="27" spans="1:4" ht="15.75" customHeight="1" x14ac:dyDescent="0.35">
      <c r="A27" s="8" t="s">
        <v>75</v>
      </c>
      <c r="B27" s="8" t="s">
        <v>75</v>
      </c>
      <c r="C27" s="8" t="s">
        <v>75</v>
      </c>
      <c r="D27" s="4" t="s">
        <v>76</v>
      </c>
    </row>
    <row r="28" spans="1:4" ht="15.75" customHeight="1" x14ac:dyDescent="0.35">
      <c r="A28" s="8" t="s">
        <v>75</v>
      </c>
      <c r="B28" s="8" t="s">
        <v>75</v>
      </c>
      <c r="C28" s="8" t="s">
        <v>75</v>
      </c>
      <c r="D28" s="4" t="s">
        <v>76</v>
      </c>
    </row>
    <row r="29" spans="1:4" ht="15.75" customHeight="1" x14ac:dyDescent="0.35">
      <c r="A29" s="8" t="s">
        <v>75</v>
      </c>
      <c r="B29" s="8" t="s">
        <v>75</v>
      </c>
      <c r="C29" s="8" t="s">
        <v>75</v>
      </c>
      <c r="D29" s="4" t="s">
        <v>76</v>
      </c>
    </row>
    <row r="30" spans="1:4" ht="15.75" customHeight="1" x14ac:dyDescent="0.35">
      <c r="A30" s="8" t="s">
        <v>75</v>
      </c>
      <c r="B30" s="8" t="s">
        <v>75</v>
      </c>
      <c r="C30" s="8" t="s">
        <v>75</v>
      </c>
      <c r="D30" s="4" t="s">
        <v>76</v>
      </c>
    </row>
    <row r="31" spans="1:4" ht="15.75" customHeight="1" x14ac:dyDescent="0.35">
      <c r="A31" s="8" t="s">
        <v>75</v>
      </c>
      <c r="B31" s="8" t="s">
        <v>75</v>
      </c>
      <c r="C31" s="8" t="s">
        <v>75</v>
      </c>
      <c r="D31" s="4" t="s">
        <v>76</v>
      </c>
    </row>
    <row r="32" spans="1:4" ht="15.75" customHeight="1" x14ac:dyDescent="0.35">
      <c r="A32" s="8" t="s">
        <v>75</v>
      </c>
      <c r="B32" s="13" t="s">
        <v>87</v>
      </c>
      <c r="C32" s="8" t="s">
        <v>75</v>
      </c>
      <c r="D32" s="4" t="s">
        <v>80</v>
      </c>
    </row>
    <row r="33" spans="1:4" ht="15.75" customHeight="1" x14ac:dyDescent="0.35">
      <c r="A33" s="13" t="s">
        <v>41</v>
      </c>
      <c r="B33" s="13" t="s">
        <v>87</v>
      </c>
      <c r="C33" s="13" t="s">
        <v>88</v>
      </c>
      <c r="D33" s="4" t="s">
        <v>76</v>
      </c>
    </row>
    <row r="34" spans="1:4" ht="15.75" customHeight="1" x14ac:dyDescent="0.35">
      <c r="A34" s="8" t="s">
        <v>75</v>
      </c>
      <c r="B34" s="13" t="s">
        <v>87</v>
      </c>
      <c r="C34" s="13" t="s">
        <v>42</v>
      </c>
      <c r="D34" s="4" t="s">
        <v>80</v>
      </c>
    </row>
    <row r="35" spans="1:4" ht="15.75" customHeight="1" x14ac:dyDescent="0.35">
      <c r="A35" s="8" t="s">
        <v>75</v>
      </c>
      <c r="B35" s="8" t="s">
        <v>89</v>
      </c>
      <c r="C35" s="13" t="s">
        <v>43</v>
      </c>
      <c r="D35" s="4" t="s">
        <v>80</v>
      </c>
    </row>
    <row r="36" spans="1:4" ht="15.75" customHeight="1" x14ac:dyDescent="0.35">
      <c r="A36" s="8" t="s">
        <v>75</v>
      </c>
      <c r="B36" s="13" t="s">
        <v>90</v>
      </c>
      <c r="C36" s="8" t="s">
        <v>75</v>
      </c>
      <c r="D36" s="4" t="s">
        <v>80</v>
      </c>
    </row>
    <row r="37" spans="1:4" ht="15.75" customHeight="1" x14ac:dyDescent="0.35">
      <c r="A37" s="13" t="s">
        <v>91</v>
      </c>
      <c r="B37" s="13" t="s">
        <v>44</v>
      </c>
      <c r="C37" s="13" t="s">
        <v>92</v>
      </c>
      <c r="D37" s="4" t="s">
        <v>76</v>
      </c>
    </row>
    <row r="38" spans="1:4" ht="15.75" customHeight="1" x14ac:dyDescent="0.35">
      <c r="A38" s="8" t="s">
        <v>75</v>
      </c>
      <c r="B38" s="13" t="s">
        <v>46</v>
      </c>
      <c r="C38" s="13" t="s">
        <v>45</v>
      </c>
      <c r="D38" s="4" t="s">
        <v>80</v>
      </c>
    </row>
    <row r="39" spans="1:4" ht="15.75" customHeight="1" x14ac:dyDescent="0.35">
      <c r="A39" s="13" t="s">
        <v>93</v>
      </c>
      <c r="B39" s="13" t="s">
        <v>46</v>
      </c>
      <c r="C39" s="13" t="s">
        <v>94</v>
      </c>
      <c r="D39" s="4" t="s">
        <v>76</v>
      </c>
    </row>
    <row r="40" spans="1:4" ht="15.75" customHeight="1" x14ac:dyDescent="0.35">
      <c r="A40" s="8" t="s">
        <v>75</v>
      </c>
      <c r="B40" s="13" t="s">
        <v>47</v>
      </c>
      <c r="C40" s="13" t="s">
        <v>94</v>
      </c>
      <c r="D40" s="4" t="s">
        <v>80</v>
      </c>
    </row>
    <row r="41" spans="1:4" ht="15.75" customHeight="1" x14ac:dyDescent="0.35">
      <c r="A41" s="8" t="s">
        <v>75</v>
      </c>
      <c r="B41" s="13" t="s">
        <v>75</v>
      </c>
      <c r="C41" s="8" t="s">
        <v>75</v>
      </c>
      <c r="D41" s="4" t="s">
        <v>76</v>
      </c>
    </row>
    <row r="42" spans="1:4" ht="15.75" customHeight="1" x14ac:dyDescent="0.35">
      <c r="A42" s="8" t="s">
        <v>75</v>
      </c>
      <c r="B42" s="13" t="s">
        <v>95</v>
      </c>
      <c r="C42" s="13" t="s">
        <v>96</v>
      </c>
      <c r="D42" s="4" t="s">
        <v>80</v>
      </c>
    </row>
    <row r="43" spans="1:4" ht="15.75" customHeight="1" x14ac:dyDescent="0.35">
      <c r="A43" s="8" t="s">
        <v>75</v>
      </c>
      <c r="B43" s="13" t="s">
        <v>95</v>
      </c>
      <c r="C43" s="8" t="s">
        <v>75</v>
      </c>
      <c r="D43" s="4" t="s">
        <v>80</v>
      </c>
    </row>
    <row r="44" spans="1:4" ht="15.75" customHeight="1" x14ac:dyDescent="0.35">
      <c r="A44" s="13" t="s">
        <v>48</v>
      </c>
      <c r="B44" s="13" t="s">
        <v>95</v>
      </c>
      <c r="C44" s="13" t="s">
        <v>49</v>
      </c>
      <c r="D44" s="4" t="s">
        <v>76</v>
      </c>
    </row>
    <row r="45" spans="1:4" ht="15.75" customHeight="1" x14ac:dyDescent="0.35">
      <c r="A45" s="8" t="s">
        <v>75</v>
      </c>
      <c r="B45" s="13" t="s">
        <v>75</v>
      </c>
      <c r="C45" s="8" t="s">
        <v>75</v>
      </c>
      <c r="D45" s="4" t="s">
        <v>76</v>
      </c>
    </row>
    <row r="46" spans="1:4" ht="15.75" customHeight="1" x14ac:dyDescent="0.35">
      <c r="A46" s="8" t="s">
        <v>75</v>
      </c>
      <c r="B46" s="13" t="s">
        <v>95</v>
      </c>
      <c r="C46" s="13" t="s">
        <v>49</v>
      </c>
      <c r="D46" s="4" t="s">
        <v>80</v>
      </c>
    </row>
    <row r="47" spans="1:4" ht="15.75" customHeight="1" x14ac:dyDescent="0.35">
      <c r="A47" s="8" t="s">
        <v>75</v>
      </c>
      <c r="B47" s="13" t="s">
        <v>75</v>
      </c>
      <c r="C47" s="8" t="s">
        <v>75</v>
      </c>
      <c r="D47" s="4" t="s">
        <v>76</v>
      </c>
    </row>
    <row r="48" spans="1:4" ht="15.75" customHeight="1" x14ac:dyDescent="0.35">
      <c r="A48" s="8" t="s">
        <v>75</v>
      </c>
      <c r="B48" s="13" t="s">
        <v>75</v>
      </c>
      <c r="C48" s="8" t="s">
        <v>75</v>
      </c>
      <c r="D48" s="4" t="s">
        <v>76</v>
      </c>
    </row>
    <row r="49" spans="1:4" ht="15.75" customHeight="1" x14ac:dyDescent="0.35">
      <c r="A49" s="8" t="s">
        <v>75</v>
      </c>
      <c r="B49" s="13" t="s">
        <v>75</v>
      </c>
      <c r="C49" s="8" t="s">
        <v>75</v>
      </c>
      <c r="D49" s="4" t="s">
        <v>76</v>
      </c>
    </row>
    <row r="50" spans="1:4" ht="15.75" customHeight="1" x14ac:dyDescent="0.35">
      <c r="A50" s="8" t="s">
        <v>75</v>
      </c>
      <c r="B50" s="13" t="s">
        <v>75</v>
      </c>
      <c r="C50" s="8" t="s">
        <v>75</v>
      </c>
      <c r="D50" s="4" t="s">
        <v>76</v>
      </c>
    </row>
    <row r="51" spans="1:4" ht="15.75" customHeight="1" x14ac:dyDescent="0.35">
      <c r="A51" s="8" t="s">
        <v>75</v>
      </c>
      <c r="B51" s="13" t="s">
        <v>95</v>
      </c>
      <c r="C51" s="8" t="s">
        <v>75</v>
      </c>
      <c r="D51" s="4" t="s">
        <v>80</v>
      </c>
    </row>
    <row r="52" spans="1:4" ht="15.75" customHeight="1" x14ac:dyDescent="0.35">
      <c r="A52" s="8" t="s">
        <v>75</v>
      </c>
      <c r="B52" s="13" t="s">
        <v>50</v>
      </c>
      <c r="C52" s="13" t="s">
        <v>97</v>
      </c>
      <c r="D52" s="4" t="s">
        <v>80</v>
      </c>
    </row>
    <row r="53" spans="1:4" ht="15.75" customHeight="1" x14ac:dyDescent="0.35">
      <c r="A53" s="20" t="s">
        <v>75</v>
      </c>
      <c r="B53" s="20" t="s">
        <v>2</v>
      </c>
      <c r="C53" s="6" t="s">
        <v>75</v>
      </c>
      <c r="D53" s="4" t="s">
        <v>80</v>
      </c>
    </row>
    <row r="54" spans="1:4" ht="15.75" customHeight="1" x14ac:dyDescent="0.35">
      <c r="A54" s="20" t="s">
        <v>75</v>
      </c>
      <c r="B54" s="20" t="s">
        <v>75</v>
      </c>
      <c r="C54" s="6" t="s">
        <v>75</v>
      </c>
      <c r="D54" s="4" t="s">
        <v>76</v>
      </c>
    </row>
    <row r="55" spans="1:4" ht="12.75" x14ac:dyDescent="0.35">
      <c r="A55" s="6" t="s">
        <v>75</v>
      </c>
      <c r="B55" s="6" t="s">
        <v>75</v>
      </c>
      <c r="C55" s="6" t="s">
        <v>75</v>
      </c>
      <c r="D55" s="4" t="s">
        <v>76</v>
      </c>
    </row>
    <row r="56" spans="1:4" ht="12.75" x14ac:dyDescent="0.35">
      <c r="A56" s="20" t="s">
        <v>75</v>
      </c>
      <c r="B56" s="6" t="s">
        <v>75</v>
      </c>
      <c r="C56" s="6" t="s">
        <v>75</v>
      </c>
      <c r="D56" s="4" t="s">
        <v>76</v>
      </c>
    </row>
    <row r="57" spans="1:4" ht="12.75" x14ac:dyDescent="0.35">
      <c r="A57" s="20" t="s">
        <v>75</v>
      </c>
      <c r="B57" s="6" t="s">
        <v>98</v>
      </c>
      <c r="C57" s="6" t="s">
        <v>75</v>
      </c>
      <c r="D57" s="4" t="s">
        <v>80</v>
      </c>
    </row>
    <row r="58" spans="1:4" ht="12.75" x14ac:dyDescent="0.35">
      <c r="A58" s="20" t="s">
        <v>75</v>
      </c>
      <c r="B58" s="6" t="s">
        <v>75</v>
      </c>
      <c r="C58" s="13" t="s">
        <v>51</v>
      </c>
      <c r="D58" s="4" t="s">
        <v>80</v>
      </c>
    </row>
    <row r="59" spans="1:4" ht="12.75" x14ac:dyDescent="0.35">
      <c r="A59" s="20" t="s">
        <v>75</v>
      </c>
      <c r="B59" s="20" t="s">
        <v>75</v>
      </c>
      <c r="C59" s="6" t="s">
        <v>75</v>
      </c>
      <c r="D59" s="4" t="s">
        <v>76</v>
      </c>
    </row>
    <row r="60" spans="1:4" ht="12.75" x14ac:dyDescent="0.35">
      <c r="A60" s="20" t="s">
        <v>75</v>
      </c>
      <c r="B60" s="20" t="s">
        <v>75</v>
      </c>
      <c r="C60" s="6" t="s">
        <v>75</v>
      </c>
      <c r="D60" s="4" t="s">
        <v>76</v>
      </c>
    </row>
    <row r="61" spans="1:4" ht="12.75" x14ac:dyDescent="0.35">
      <c r="A61" s="20" t="s">
        <v>75</v>
      </c>
      <c r="B61" s="6" t="s">
        <v>75</v>
      </c>
      <c r="C61" s="6" t="s">
        <v>75</v>
      </c>
      <c r="D61" s="4" t="s">
        <v>76</v>
      </c>
    </row>
    <row r="62" spans="1:4" ht="12.75" x14ac:dyDescent="0.35">
      <c r="A62" s="20" t="s">
        <v>75</v>
      </c>
      <c r="B62" s="20" t="s">
        <v>52</v>
      </c>
      <c r="C62" s="6" t="s">
        <v>75</v>
      </c>
      <c r="D62" s="4" t="s">
        <v>80</v>
      </c>
    </row>
    <row r="63" spans="1:4" ht="12.75" x14ac:dyDescent="0.35">
      <c r="A63" s="20" t="s">
        <v>75</v>
      </c>
      <c r="B63" s="20" t="s">
        <v>75</v>
      </c>
      <c r="C63" s="6" t="s">
        <v>75</v>
      </c>
      <c r="D63" s="4" t="s">
        <v>76</v>
      </c>
    </row>
    <row r="64" spans="1:4" ht="12.75" x14ac:dyDescent="0.35">
      <c r="A64" s="20" t="s">
        <v>75</v>
      </c>
      <c r="B64" s="6" t="s">
        <v>75</v>
      </c>
      <c r="C64" s="6" t="s">
        <v>75</v>
      </c>
      <c r="D64" s="4" t="s">
        <v>76</v>
      </c>
    </row>
    <row r="65" spans="1:4" ht="12.75" x14ac:dyDescent="0.35">
      <c r="A65" s="20" t="s">
        <v>75</v>
      </c>
      <c r="B65" s="20" t="s">
        <v>75</v>
      </c>
      <c r="C65" s="6" t="s">
        <v>75</v>
      </c>
      <c r="D65" s="4" t="s">
        <v>76</v>
      </c>
    </row>
    <row r="66" spans="1:4" ht="12.75" x14ac:dyDescent="0.35">
      <c r="A66" s="20" t="s">
        <v>53</v>
      </c>
      <c r="B66" s="20" t="s">
        <v>54</v>
      </c>
      <c r="C66" s="6" t="s">
        <v>75</v>
      </c>
      <c r="D66" s="4" t="s">
        <v>80</v>
      </c>
    </row>
    <row r="67" spans="1:4" ht="12.75" x14ac:dyDescent="0.35">
      <c r="A67" s="20" t="s">
        <v>75</v>
      </c>
      <c r="B67" s="20" t="s">
        <v>54</v>
      </c>
      <c r="C67" s="6" t="s">
        <v>75</v>
      </c>
      <c r="D67" s="4" t="s">
        <v>80</v>
      </c>
    </row>
    <row r="68" spans="1:4" ht="12.75" x14ac:dyDescent="0.35">
      <c r="A68" s="20" t="s">
        <v>75</v>
      </c>
      <c r="B68" s="20" t="s">
        <v>54</v>
      </c>
      <c r="C68" s="6" t="s">
        <v>75</v>
      </c>
      <c r="D68" s="4" t="s">
        <v>80</v>
      </c>
    </row>
    <row r="69" spans="1:4" ht="12.75" x14ac:dyDescent="0.35">
      <c r="A69" s="20" t="s">
        <v>75</v>
      </c>
      <c r="B69" s="20" t="s">
        <v>54</v>
      </c>
      <c r="C69" s="6" t="s">
        <v>75</v>
      </c>
      <c r="D69" s="4" t="s">
        <v>80</v>
      </c>
    </row>
    <row r="70" spans="1:4" ht="12.75" x14ac:dyDescent="0.35">
      <c r="A70" s="20" t="s">
        <v>75</v>
      </c>
      <c r="B70" s="6" t="s">
        <v>55</v>
      </c>
      <c r="C70" s="6" t="s">
        <v>75</v>
      </c>
      <c r="D70" s="4" t="s">
        <v>80</v>
      </c>
    </row>
    <row r="71" spans="1:4" ht="12.75" x14ac:dyDescent="0.35">
      <c r="A71" s="6" t="s">
        <v>56</v>
      </c>
      <c r="B71" s="6" t="s">
        <v>55</v>
      </c>
      <c r="C71" s="13" t="s">
        <v>99</v>
      </c>
      <c r="D71" s="4" t="s">
        <v>76</v>
      </c>
    </row>
    <row r="72" spans="1:4" ht="12.75" x14ac:dyDescent="0.35">
      <c r="A72" s="20" t="s">
        <v>75</v>
      </c>
      <c r="B72" s="20" t="s">
        <v>57</v>
      </c>
      <c r="C72" s="20" t="s">
        <v>75</v>
      </c>
      <c r="D72" s="4" t="s">
        <v>80</v>
      </c>
    </row>
    <row r="73" spans="1:4" ht="12.75" x14ac:dyDescent="0.35">
      <c r="A73" s="20" t="s">
        <v>75</v>
      </c>
      <c r="B73" s="20" t="s">
        <v>54</v>
      </c>
      <c r="C73" s="8" t="s">
        <v>100</v>
      </c>
      <c r="D73" s="4" t="s">
        <v>80</v>
      </c>
    </row>
    <row r="74" spans="1:4" ht="12.75" x14ac:dyDescent="0.35">
      <c r="A74" s="20" t="s">
        <v>75</v>
      </c>
      <c r="B74" s="20" t="s">
        <v>101</v>
      </c>
      <c r="C74" s="20" t="s">
        <v>75</v>
      </c>
      <c r="D74" s="4" t="s">
        <v>80</v>
      </c>
    </row>
    <row r="75" spans="1:4" ht="12.75" x14ac:dyDescent="0.35">
      <c r="A75" s="20" t="s">
        <v>102</v>
      </c>
      <c r="B75" s="20" t="s">
        <v>101</v>
      </c>
      <c r="C75" s="20" t="s">
        <v>75</v>
      </c>
      <c r="D75" s="4" t="s">
        <v>80</v>
      </c>
    </row>
    <row r="76" spans="1:4" ht="12.75" x14ac:dyDescent="0.35">
      <c r="A76" s="20" t="s">
        <v>103</v>
      </c>
      <c r="B76" s="20" t="s">
        <v>38</v>
      </c>
      <c r="C76" s="8" t="s">
        <v>104</v>
      </c>
      <c r="D76" s="4" t="s">
        <v>76</v>
      </c>
    </row>
    <row r="77" spans="1:4" ht="12.75" x14ac:dyDescent="0.35">
      <c r="A77" s="6" t="s">
        <v>105</v>
      </c>
      <c r="B77" s="6" t="s">
        <v>106</v>
      </c>
      <c r="C77" s="13" t="s">
        <v>58</v>
      </c>
      <c r="D77" s="4" t="s">
        <v>76</v>
      </c>
    </row>
    <row r="78" spans="1:4" ht="12.75" x14ac:dyDescent="0.35">
      <c r="A78" s="20" t="s">
        <v>75</v>
      </c>
      <c r="B78" s="6" t="s">
        <v>106</v>
      </c>
      <c r="C78" s="13" t="s">
        <v>59</v>
      </c>
      <c r="D78" s="4" t="s">
        <v>80</v>
      </c>
    </row>
    <row r="79" spans="1:4" ht="12.75" x14ac:dyDescent="0.35">
      <c r="A79" s="20" t="s">
        <v>60</v>
      </c>
      <c r="B79" s="6" t="s">
        <v>107</v>
      </c>
      <c r="C79" s="13" t="s">
        <v>108</v>
      </c>
      <c r="D79" s="4" t="s">
        <v>76</v>
      </c>
    </row>
    <row r="80" spans="1:4" ht="12.75" x14ac:dyDescent="0.35">
      <c r="A80" s="6" t="s">
        <v>109</v>
      </c>
      <c r="B80" s="6" t="s">
        <v>110</v>
      </c>
      <c r="C80" s="13" t="s">
        <v>61</v>
      </c>
      <c r="D80" s="4" t="s">
        <v>76</v>
      </c>
    </row>
    <row r="81" spans="1:4" ht="12.75" x14ac:dyDescent="0.35">
      <c r="A81" s="20" t="s">
        <v>75</v>
      </c>
      <c r="B81" s="6" t="s">
        <v>75</v>
      </c>
      <c r="C81" s="6" t="s">
        <v>75</v>
      </c>
      <c r="D81" s="4" t="s">
        <v>76</v>
      </c>
    </row>
    <row r="82" spans="1:4" ht="12.75" x14ac:dyDescent="0.35">
      <c r="A82" s="20" t="s">
        <v>75</v>
      </c>
      <c r="B82" s="6" t="s">
        <v>75</v>
      </c>
      <c r="C82" s="6" t="s">
        <v>75</v>
      </c>
      <c r="D82" s="4" t="s">
        <v>76</v>
      </c>
    </row>
    <row r="83" spans="1:4" ht="12.75" x14ac:dyDescent="0.35">
      <c r="A83" s="20" t="s">
        <v>75</v>
      </c>
      <c r="B83" s="6" t="s">
        <v>75</v>
      </c>
      <c r="C83" s="6" t="s">
        <v>75</v>
      </c>
      <c r="D83" s="4" t="s">
        <v>76</v>
      </c>
    </row>
    <row r="84" spans="1:4" ht="12.75" x14ac:dyDescent="0.35">
      <c r="A84" s="20" t="s">
        <v>75</v>
      </c>
      <c r="B84" s="6" t="s">
        <v>54</v>
      </c>
      <c r="C84" s="6" t="s">
        <v>75</v>
      </c>
      <c r="D84" s="4" t="s">
        <v>80</v>
      </c>
    </row>
    <row r="85" spans="1:4" ht="12.75" x14ac:dyDescent="0.35">
      <c r="A85" s="20" t="s">
        <v>75</v>
      </c>
      <c r="B85" s="6" t="s">
        <v>54</v>
      </c>
      <c r="C85" s="6" t="s">
        <v>75</v>
      </c>
      <c r="D85" s="4" t="s">
        <v>80</v>
      </c>
    </row>
    <row r="86" spans="1:4" ht="12.75" x14ac:dyDescent="0.35">
      <c r="A86" s="20" t="s">
        <v>75</v>
      </c>
      <c r="B86" s="6" t="s">
        <v>54</v>
      </c>
      <c r="C86" s="13" t="s">
        <v>62</v>
      </c>
      <c r="D86" s="4" t="s">
        <v>80</v>
      </c>
    </row>
    <row r="87" spans="1:4" ht="25.5" x14ac:dyDescent="0.35">
      <c r="A87" s="20" t="s">
        <v>75</v>
      </c>
      <c r="B87" s="13" t="s">
        <v>63</v>
      </c>
      <c r="C87" s="13" t="s">
        <v>111</v>
      </c>
      <c r="D87" s="4" t="s">
        <v>80</v>
      </c>
    </row>
    <row r="88" spans="1:4" ht="25.5" x14ac:dyDescent="0.35">
      <c r="A88" s="6" t="s">
        <v>112</v>
      </c>
      <c r="B88" s="13" t="s">
        <v>63</v>
      </c>
      <c r="C88" s="13" t="s">
        <v>64</v>
      </c>
      <c r="D88" s="4" t="s">
        <v>76</v>
      </c>
    </row>
    <row r="89" spans="1:4" ht="12.75" x14ac:dyDescent="0.35">
      <c r="A89" s="6" t="s">
        <v>113</v>
      </c>
      <c r="B89" s="6" t="s">
        <v>54</v>
      </c>
      <c r="C89" s="13" t="s">
        <v>114</v>
      </c>
      <c r="D89" s="4" t="s">
        <v>76</v>
      </c>
    </row>
    <row r="90" spans="1:4" ht="12.75" x14ac:dyDescent="0.35">
      <c r="A90" s="20" t="s">
        <v>75</v>
      </c>
      <c r="B90" s="6" t="s">
        <v>54</v>
      </c>
      <c r="C90" s="20" t="s">
        <v>75</v>
      </c>
      <c r="D90" s="4" t="s">
        <v>80</v>
      </c>
    </row>
    <row r="91" spans="1:4" ht="12.75" x14ac:dyDescent="0.35">
      <c r="A91" s="20" t="s">
        <v>75</v>
      </c>
      <c r="B91" s="6" t="s">
        <v>54</v>
      </c>
      <c r="C91" s="13" t="s">
        <v>115</v>
      </c>
      <c r="D91" s="4" t="s">
        <v>80</v>
      </c>
    </row>
    <row r="92" spans="1:4" ht="12.75" x14ac:dyDescent="0.35">
      <c r="A92" s="20" t="s">
        <v>75</v>
      </c>
      <c r="B92" s="6" t="s">
        <v>54</v>
      </c>
      <c r="C92" s="13" t="s">
        <v>116</v>
      </c>
      <c r="D92" s="4" t="s">
        <v>80</v>
      </c>
    </row>
    <row r="93" spans="1:4" ht="12.75" x14ac:dyDescent="0.35">
      <c r="A93" s="6" t="s">
        <v>117</v>
      </c>
      <c r="B93" s="6" t="s">
        <v>54</v>
      </c>
      <c r="C93" s="13" t="s">
        <v>66</v>
      </c>
      <c r="D93" s="4" t="s">
        <v>76</v>
      </c>
    </row>
    <row r="94" spans="1:4" ht="12.75" x14ac:dyDescent="0.35">
      <c r="A94" s="6" t="s">
        <v>112</v>
      </c>
      <c r="B94" s="6" t="s">
        <v>54</v>
      </c>
      <c r="C94" s="13" t="s">
        <v>67</v>
      </c>
      <c r="D94" s="4" t="s">
        <v>76</v>
      </c>
    </row>
    <row r="95" spans="1:4" ht="12.75" x14ac:dyDescent="0.35">
      <c r="A95" s="20" t="s">
        <v>75</v>
      </c>
      <c r="B95" s="6" t="s">
        <v>75</v>
      </c>
      <c r="C95" s="6" t="s">
        <v>75</v>
      </c>
      <c r="D95" s="4" t="s">
        <v>76</v>
      </c>
    </row>
    <row r="96" spans="1:4" ht="12.75" x14ac:dyDescent="0.35">
      <c r="A96" s="20" t="s">
        <v>75</v>
      </c>
      <c r="B96" s="6" t="s">
        <v>13</v>
      </c>
      <c r="C96" s="13" t="s">
        <v>68</v>
      </c>
      <c r="D96" s="4" t="s">
        <v>80</v>
      </c>
    </row>
    <row r="97" spans="1:4" ht="12.75" x14ac:dyDescent="0.35">
      <c r="A97" s="6" t="s">
        <v>118</v>
      </c>
      <c r="B97" s="6" t="s">
        <v>13</v>
      </c>
      <c r="C97" s="13" t="s">
        <v>119</v>
      </c>
      <c r="D97" s="4" t="s">
        <v>76</v>
      </c>
    </row>
    <row r="98" spans="1:4" ht="12.75" x14ac:dyDescent="0.35">
      <c r="A98" s="20" t="s">
        <v>75</v>
      </c>
      <c r="B98" s="6" t="s">
        <v>75</v>
      </c>
      <c r="C98" s="6" t="s">
        <v>75</v>
      </c>
      <c r="D98" s="4" t="s">
        <v>76</v>
      </c>
    </row>
    <row r="99" spans="1:4" ht="38.25" x14ac:dyDescent="0.35">
      <c r="A99" s="20" t="s">
        <v>75</v>
      </c>
      <c r="B99" s="6" t="s">
        <v>120</v>
      </c>
      <c r="C99" s="13" t="s">
        <v>69</v>
      </c>
      <c r="D99" s="4" t="s">
        <v>80</v>
      </c>
    </row>
    <row r="100" spans="1:4" ht="12.75" x14ac:dyDescent="0.35">
      <c r="A100" s="20" t="s">
        <v>75</v>
      </c>
      <c r="B100" s="6" t="s">
        <v>121</v>
      </c>
      <c r="C100" s="6" t="s">
        <v>75</v>
      </c>
      <c r="D100" s="4" t="s">
        <v>80</v>
      </c>
    </row>
    <row r="101" spans="1:4" ht="12.75" x14ac:dyDescent="0.35">
      <c r="A101" s="20" t="s">
        <v>75</v>
      </c>
      <c r="B101" s="6" t="s">
        <v>121</v>
      </c>
      <c r="C101" s="6" t="s">
        <v>75</v>
      </c>
      <c r="D101" s="4" t="s">
        <v>80</v>
      </c>
    </row>
    <row r="102" spans="1:4" ht="12.75" x14ac:dyDescent="0.35">
      <c r="A102" s="20" t="s">
        <v>75</v>
      </c>
      <c r="B102" s="6" t="s">
        <v>75</v>
      </c>
      <c r="C102" s="6" t="s">
        <v>75</v>
      </c>
      <c r="D102" s="4" t="s">
        <v>76</v>
      </c>
    </row>
    <row r="103" spans="1:4" ht="12.75" x14ac:dyDescent="0.35">
      <c r="A103" s="6" t="s">
        <v>70</v>
      </c>
      <c r="B103" s="6" t="s">
        <v>122</v>
      </c>
      <c r="C103" s="6" t="s">
        <v>75</v>
      </c>
      <c r="D103" s="4" t="s">
        <v>80</v>
      </c>
    </row>
    <row r="104" spans="1:4" ht="12.75" x14ac:dyDescent="0.35">
      <c r="A104" s="20" t="s">
        <v>75</v>
      </c>
      <c r="B104" s="6" t="s">
        <v>75</v>
      </c>
      <c r="C104" s="6" t="s">
        <v>75</v>
      </c>
      <c r="D104" s="4" t="s">
        <v>76</v>
      </c>
    </row>
    <row r="105" spans="1:4" ht="12.75" x14ac:dyDescent="0.35">
      <c r="A105" s="20" t="s">
        <v>75</v>
      </c>
      <c r="B105" s="6" t="s">
        <v>75</v>
      </c>
      <c r="C105" s="6" t="s">
        <v>75</v>
      </c>
      <c r="D105" s="4" t="s">
        <v>76</v>
      </c>
    </row>
    <row r="106" spans="1:4" ht="12.75" x14ac:dyDescent="0.35">
      <c r="A106" s="20" t="s">
        <v>75</v>
      </c>
      <c r="B106" s="6" t="s">
        <v>75</v>
      </c>
      <c r="C106" s="6" t="s">
        <v>75</v>
      </c>
      <c r="D106" s="4" t="s">
        <v>76</v>
      </c>
    </row>
    <row r="107" spans="1:4" ht="12.75" x14ac:dyDescent="0.35">
      <c r="A107" s="20" t="s">
        <v>75</v>
      </c>
      <c r="B107" s="20" t="s">
        <v>75</v>
      </c>
      <c r="C107" s="20" t="s">
        <v>75</v>
      </c>
      <c r="D107" s="4" t="s">
        <v>76</v>
      </c>
    </row>
    <row r="108" spans="1:4" ht="12.75" x14ac:dyDescent="0.35">
      <c r="A108" s="20" t="s">
        <v>75</v>
      </c>
      <c r="B108" s="20" t="s">
        <v>75</v>
      </c>
      <c r="C108" s="20" t="s">
        <v>75</v>
      </c>
      <c r="D108" s="4" t="s">
        <v>76</v>
      </c>
    </row>
    <row r="109" spans="1:4" ht="12.75" x14ac:dyDescent="0.35">
      <c r="A109" s="20" t="s">
        <v>75</v>
      </c>
      <c r="B109" s="6" t="s">
        <v>2</v>
      </c>
      <c r="C109" s="20" t="s">
        <v>75</v>
      </c>
      <c r="D109" s="4" t="s">
        <v>80</v>
      </c>
    </row>
    <row r="110" spans="1:4" ht="12.75" x14ac:dyDescent="0.35">
      <c r="A110" s="20" t="s">
        <v>75</v>
      </c>
      <c r="B110" s="6" t="s">
        <v>2</v>
      </c>
      <c r="C110" s="20" t="s">
        <v>75</v>
      </c>
      <c r="D110" s="4" t="s">
        <v>80</v>
      </c>
    </row>
    <row r="111" spans="1:4" ht="12.75" x14ac:dyDescent="0.35">
      <c r="A111" s="20" t="s">
        <v>75</v>
      </c>
      <c r="B111" s="6" t="s">
        <v>2</v>
      </c>
      <c r="C111" s="20" t="s">
        <v>75</v>
      </c>
      <c r="D111" s="4" t="s">
        <v>80</v>
      </c>
    </row>
    <row r="112" spans="1:4" ht="12.75" x14ac:dyDescent="0.35">
      <c r="A112" s="20" t="s">
        <v>75</v>
      </c>
      <c r="B112" s="6" t="s">
        <v>75</v>
      </c>
      <c r="C112" s="20" t="s">
        <v>75</v>
      </c>
      <c r="D112" s="4" t="s">
        <v>76</v>
      </c>
    </row>
    <row r="113" spans="1:4" ht="12.75" x14ac:dyDescent="0.35">
      <c r="A113" s="20" t="s">
        <v>75</v>
      </c>
      <c r="B113" s="6" t="s">
        <v>123</v>
      </c>
      <c r="C113" s="20" t="s">
        <v>75</v>
      </c>
      <c r="D113" s="4" t="s">
        <v>80</v>
      </c>
    </row>
    <row r="114" spans="1:4" ht="12.75" x14ac:dyDescent="0.35">
      <c r="A114" s="20" t="s">
        <v>75</v>
      </c>
      <c r="B114" s="6" t="s">
        <v>75</v>
      </c>
      <c r="C114" s="20" t="s">
        <v>75</v>
      </c>
      <c r="D114" s="4" t="s">
        <v>76</v>
      </c>
    </row>
    <row r="115" spans="1:4" ht="12.75" x14ac:dyDescent="0.35">
      <c r="A115" s="20" t="s">
        <v>75</v>
      </c>
      <c r="B115" s="20" t="s">
        <v>75</v>
      </c>
      <c r="C115" s="20" t="s">
        <v>75</v>
      </c>
      <c r="D115" s="4" t="s">
        <v>76</v>
      </c>
    </row>
    <row r="116" spans="1:4" ht="12.75" x14ac:dyDescent="0.35">
      <c r="A116" s="20" t="s">
        <v>75</v>
      </c>
      <c r="B116" s="20" t="s">
        <v>75</v>
      </c>
      <c r="C116" s="20" t="s">
        <v>75</v>
      </c>
      <c r="D116" s="4" t="s">
        <v>76</v>
      </c>
    </row>
    <row r="117" spans="1:4" ht="12.75" x14ac:dyDescent="0.35">
      <c r="A117" s="20" t="s">
        <v>75</v>
      </c>
      <c r="B117" s="20" t="s">
        <v>75</v>
      </c>
      <c r="C117" s="20" t="s">
        <v>75</v>
      </c>
      <c r="D117" s="4" t="s">
        <v>76</v>
      </c>
    </row>
    <row r="118" spans="1:4" ht="12.75" x14ac:dyDescent="0.35">
      <c r="A118" s="20" t="s">
        <v>75</v>
      </c>
      <c r="B118" s="6" t="s">
        <v>75</v>
      </c>
      <c r="C118" s="20" t="s">
        <v>75</v>
      </c>
      <c r="D118" s="4" t="s">
        <v>76</v>
      </c>
    </row>
    <row r="119" spans="1:4" ht="12.75" x14ac:dyDescent="0.35">
      <c r="A119" s="20" t="s">
        <v>75</v>
      </c>
      <c r="B119" s="20" t="s">
        <v>75</v>
      </c>
      <c r="C119" s="20" t="s">
        <v>75</v>
      </c>
      <c r="D119" s="4" t="s">
        <v>76</v>
      </c>
    </row>
    <row r="120" spans="1:4" ht="12.75" x14ac:dyDescent="0.35">
      <c r="A120" s="20" t="s">
        <v>75</v>
      </c>
      <c r="B120" s="6" t="s">
        <v>123</v>
      </c>
      <c r="C120" s="20" t="s">
        <v>75</v>
      </c>
      <c r="D120" s="4" t="s">
        <v>80</v>
      </c>
    </row>
    <row r="121" spans="1:4" ht="12.75" x14ac:dyDescent="0.35">
      <c r="A121" s="20" t="s">
        <v>75</v>
      </c>
      <c r="B121" s="20" t="s">
        <v>75</v>
      </c>
      <c r="C121" s="20" t="s">
        <v>75</v>
      </c>
      <c r="D121" s="4" t="s">
        <v>76</v>
      </c>
    </row>
    <row r="122" spans="1:4" ht="12.75" x14ac:dyDescent="0.35">
      <c r="A122" s="20" t="s">
        <v>75</v>
      </c>
      <c r="B122" s="6" t="s">
        <v>75</v>
      </c>
      <c r="C122" s="20" t="s">
        <v>75</v>
      </c>
      <c r="D122" s="4" t="s">
        <v>76</v>
      </c>
    </row>
    <row r="123" spans="1:4" ht="12.75" x14ac:dyDescent="0.35">
      <c r="A123" s="20" t="s">
        <v>75</v>
      </c>
      <c r="B123" s="20" t="s">
        <v>124</v>
      </c>
      <c r="C123" s="20" t="s">
        <v>75</v>
      </c>
      <c r="D123" s="4" t="s">
        <v>80</v>
      </c>
    </row>
    <row r="124" spans="1:4" ht="12.75" x14ac:dyDescent="0.35">
      <c r="A124" s="20" t="s">
        <v>75</v>
      </c>
      <c r="B124" s="20" t="s">
        <v>124</v>
      </c>
      <c r="C124" s="20" t="s">
        <v>75</v>
      </c>
      <c r="D124" s="4" t="s">
        <v>80</v>
      </c>
    </row>
    <row r="125" spans="1:4" ht="12.75" x14ac:dyDescent="0.35">
      <c r="A125" s="20" t="s">
        <v>75</v>
      </c>
      <c r="B125" s="20" t="s">
        <v>124</v>
      </c>
      <c r="C125" s="20" t="s">
        <v>75</v>
      </c>
      <c r="D125" s="4" t="s">
        <v>80</v>
      </c>
    </row>
    <row r="126" spans="1:4" ht="12.75" x14ac:dyDescent="0.35">
      <c r="A126" s="6" t="s">
        <v>125</v>
      </c>
      <c r="B126" s="20" t="s">
        <v>124</v>
      </c>
      <c r="C126" s="20" t="s">
        <v>75</v>
      </c>
      <c r="D126" s="4" t="s">
        <v>80</v>
      </c>
    </row>
    <row r="127" spans="1:4" ht="12.75" x14ac:dyDescent="0.35">
      <c r="A127" s="20" t="s">
        <v>75</v>
      </c>
      <c r="B127" s="6" t="s">
        <v>75</v>
      </c>
      <c r="C127" s="20" t="s">
        <v>75</v>
      </c>
      <c r="D127" s="4" t="s">
        <v>80</v>
      </c>
    </row>
    <row r="128" spans="1:4" ht="12.75" x14ac:dyDescent="0.35">
      <c r="A128" s="20" t="s">
        <v>75</v>
      </c>
      <c r="B128" s="6" t="s">
        <v>126</v>
      </c>
      <c r="C128" s="13" t="s">
        <v>6</v>
      </c>
      <c r="D128" s="4" t="s">
        <v>80</v>
      </c>
    </row>
    <row r="129" spans="1:4" ht="13.15" x14ac:dyDescent="0.4">
      <c r="A129" s="20" t="s">
        <v>75</v>
      </c>
      <c r="B129" s="27" t="s">
        <v>126</v>
      </c>
      <c r="C129" s="13" t="s">
        <v>6</v>
      </c>
      <c r="D129" s="4" t="s">
        <v>76</v>
      </c>
    </row>
    <row r="130" spans="1:4" ht="12.75" x14ac:dyDescent="0.35">
      <c r="A130" s="20" t="s">
        <v>75</v>
      </c>
      <c r="B130" s="20" t="s">
        <v>75</v>
      </c>
      <c r="C130" s="20" t="s">
        <v>75</v>
      </c>
      <c r="D130" s="4" t="s">
        <v>76</v>
      </c>
    </row>
    <row r="131" spans="1:4" ht="12.75" x14ac:dyDescent="0.35">
      <c r="A131" s="20" t="s">
        <v>75</v>
      </c>
      <c r="B131" s="20" t="s">
        <v>75</v>
      </c>
      <c r="C131" s="20" t="s">
        <v>75</v>
      </c>
      <c r="D131" s="4" t="s">
        <v>76</v>
      </c>
    </row>
    <row r="132" spans="1:4" ht="12.75" x14ac:dyDescent="0.35">
      <c r="A132" s="20" t="s">
        <v>75</v>
      </c>
      <c r="B132" s="6" t="s">
        <v>75</v>
      </c>
      <c r="C132" s="20" t="s">
        <v>75</v>
      </c>
      <c r="D132" s="4" t="s">
        <v>76</v>
      </c>
    </row>
    <row r="133" spans="1:4" ht="12.75" x14ac:dyDescent="0.35">
      <c r="A133" s="20" t="s">
        <v>75</v>
      </c>
      <c r="B133" s="6" t="s">
        <v>75</v>
      </c>
      <c r="C133" s="20" t="s">
        <v>75</v>
      </c>
      <c r="D133" s="4" t="s">
        <v>76</v>
      </c>
    </row>
    <row r="134" spans="1:4" ht="25.5" x14ac:dyDescent="0.35">
      <c r="A134" s="20" t="s">
        <v>75</v>
      </c>
      <c r="B134" s="13" t="s">
        <v>127</v>
      </c>
      <c r="C134" s="13" t="s">
        <v>9</v>
      </c>
      <c r="D134" s="4" t="s">
        <v>80</v>
      </c>
    </row>
    <row r="135" spans="1:4" ht="12.75" x14ac:dyDescent="0.35">
      <c r="A135" s="20" t="s">
        <v>75</v>
      </c>
      <c r="B135" s="6" t="s">
        <v>75</v>
      </c>
      <c r="C135" s="20" t="s">
        <v>128</v>
      </c>
      <c r="D135" s="4" t="s">
        <v>80</v>
      </c>
    </row>
    <row r="136" spans="1:4" ht="12.75" x14ac:dyDescent="0.35">
      <c r="A136" s="6" t="s">
        <v>129</v>
      </c>
      <c r="B136" s="6" t="s">
        <v>13</v>
      </c>
      <c r="C136" s="13" t="s">
        <v>11</v>
      </c>
      <c r="D136" s="4" t="s">
        <v>76</v>
      </c>
    </row>
    <row r="137" spans="1:4" ht="12.75" x14ac:dyDescent="0.35">
      <c r="A137" s="20" t="s">
        <v>75</v>
      </c>
      <c r="B137" s="6" t="s">
        <v>13</v>
      </c>
      <c r="C137" s="6"/>
      <c r="D137" s="4" t="s">
        <v>80</v>
      </c>
    </row>
    <row r="138" spans="1:4" ht="12.75" x14ac:dyDescent="0.35">
      <c r="A138" s="20" t="s">
        <v>75</v>
      </c>
      <c r="B138" s="6" t="s">
        <v>13</v>
      </c>
      <c r="C138" s="13" t="s">
        <v>130</v>
      </c>
      <c r="D138" s="4" t="s">
        <v>80</v>
      </c>
    </row>
    <row r="139" spans="1:4" ht="12.75" x14ac:dyDescent="0.35">
      <c r="A139" s="6" t="s">
        <v>131</v>
      </c>
      <c r="B139" s="6" t="s">
        <v>54</v>
      </c>
      <c r="C139" s="6" t="s">
        <v>75</v>
      </c>
      <c r="D139" s="4" t="s">
        <v>80</v>
      </c>
    </row>
    <row r="140" spans="1:4" ht="12.75" x14ac:dyDescent="0.35">
      <c r="A140" s="20" t="s">
        <v>75</v>
      </c>
      <c r="B140" s="6" t="s">
        <v>75</v>
      </c>
      <c r="C140" s="6" t="s">
        <v>75</v>
      </c>
      <c r="D140" s="4" t="s">
        <v>76</v>
      </c>
    </row>
    <row r="141" spans="1:4" ht="12.75" x14ac:dyDescent="0.35">
      <c r="A141" s="20" t="s">
        <v>75</v>
      </c>
      <c r="B141" s="6" t="s">
        <v>75</v>
      </c>
      <c r="C141" s="6" t="s">
        <v>75</v>
      </c>
      <c r="D141" s="4" t="s">
        <v>76</v>
      </c>
    </row>
    <row r="142" spans="1:4" ht="25.5" x14ac:dyDescent="0.35">
      <c r="A142" s="20" t="s">
        <v>75</v>
      </c>
      <c r="B142" s="13" t="s">
        <v>127</v>
      </c>
      <c r="C142" s="13" t="s">
        <v>9</v>
      </c>
      <c r="D142" s="4" t="s">
        <v>80</v>
      </c>
    </row>
    <row r="143" spans="1:4" ht="25.5" x14ac:dyDescent="0.35">
      <c r="A143" s="20" t="s">
        <v>75</v>
      </c>
      <c r="B143" s="13" t="s">
        <v>127</v>
      </c>
      <c r="C143" s="13" t="s">
        <v>16</v>
      </c>
      <c r="D143" s="4" t="s">
        <v>80</v>
      </c>
    </row>
    <row r="144" spans="1:4" ht="12.75" x14ac:dyDescent="0.35">
      <c r="A144" s="20" t="s">
        <v>75</v>
      </c>
      <c r="B144" s="6" t="s">
        <v>75</v>
      </c>
      <c r="C144" s="6" t="s">
        <v>75</v>
      </c>
      <c r="D144" s="4" t="s">
        <v>76</v>
      </c>
    </row>
    <row r="145" spans="1:4" ht="25.5" x14ac:dyDescent="0.35">
      <c r="A145" s="6" t="s">
        <v>24</v>
      </c>
      <c r="B145" s="6" t="s">
        <v>13</v>
      </c>
      <c r="C145" s="13" t="s">
        <v>18</v>
      </c>
      <c r="D145" s="4" t="s">
        <v>76</v>
      </c>
    </row>
    <row r="146" spans="1:4" ht="38.25" x14ac:dyDescent="0.35">
      <c r="A146" s="20" t="s">
        <v>75</v>
      </c>
      <c r="B146" s="6" t="s">
        <v>132</v>
      </c>
      <c r="C146" s="13" t="s">
        <v>20</v>
      </c>
      <c r="D146" s="4" t="s">
        <v>80</v>
      </c>
    </row>
    <row r="147" spans="1:4" ht="25.5" x14ac:dyDescent="0.35">
      <c r="A147" s="6" t="s">
        <v>22</v>
      </c>
      <c r="B147" s="6" t="s">
        <v>54</v>
      </c>
      <c r="C147" s="13" t="s">
        <v>133</v>
      </c>
      <c r="D147" s="4" t="s">
        <v>76</v>
      </c>
    </row>
    <row r="148" spans="1:4" ht="25.5" x14ac:dyDescent="0.35">
      <c r="A148" s="6" t="s">
        <v>24</v>
      </c>
      <c r="B148" s="6" t="s">
        <v>13</v>
      </c>
      <c r="C148" s="13" t="s">
        <v>134</v>
      </c>
      <c r="D148" s="4" t="s">
        <v>76</v>
      </c>
    </row>
    <row r="149" spans="1:4" ht="25.5" x14ac:dyDescent="0.35">
      <c r="A149" s="20" t="s">
        <v>75</v>
      </c>
      <c r="B149" s="6" t="s">
        <v>26</v>
      </c>
      <c r="C149" s="13" t="s">
        <v>135</v>
      </c>
      <c r="D149" s="4" t="s">
        <v>80</v>
      </c>
    </row>
    <row r="150" spans="1:4" ht="51" x14ac:dyDescent="0.35">
      <c r="A150" s="20" t="s">
        <v>75</v>
      </c>
      <c r="B150" s="13" t="s">
        <v>136</v>
      </c>
      <c r="C150" s="13" t="s">
        <v>28</v>
      </c>
      <c r="D150" s="4" t="s">
        <v>80</v>
      </c>
    </row>
    <row r="151" spans="1:4" ht="25.5" x14ac:dyDescent="0.35">
      <c r="A151" s="6" t="s">
        <v>137</v>
      </c>
      <c r="B151" s="13" t="s">
        <v>138</v>
      </c>
      <c r="C151" s="13" t="s">
        <v>29</v>
      </c>
      <c r="D151" s="4" t="s">
        <v>76</v>
      </c>
    </row>
    <row r="152" spans="1:4" ht="12.75" x14ac:dyDescent="0.35">
      <c r="A152" s="6" t="s">
        <v>75</v>
      </c>
      <c r="B152" s="6" t="s">
        <v>75</v>
      </c>
      <c r="C152" s="6" t="s">
        <v>75</v>
      </c>
      <c r="D152" s="4" t="s">
        <v>76</v>
      </c>
    </row>
    <row r="153" spans="1:4" ht="25.5" x14ac:dyDescent="0.35">
      <c r="A153" s="20" t="s">
        <v>75</v>
      </c>
      <c r="B153" s="13" t="s">
        <v>138</v>
      </c>
      <c r="C153" s="13" t="s">
        <v>139</v>
      </c>
      <c r="D153" s="4" t="s">
        <v>80</v>
      </c>
    </row>
    <row r="154" spans="1:4" ht="25.5" x14ac:dyDescent="0.35">
      <c r="A154" s="6" t="s">
        <v>31</v>
      </c>
      <c r="B154" s="13" t="s">
        <v>140</v>
      </c>
      <c r="C154" s="13" t="s">
        <v>141</v>
      </c>
      <c r="D154" s="4" t="s">
        <v>76</v>
      </c>
    </row>
    <row r="155" spans="1:4" ht="25.5" x14ac:dyDescent="0.35">
      <c r="A155" s="6" t="s">
        <v>32</v>
      </c>
      <c r="B155" s="13" t="s">
        <v>140</v>
      </c>
      <c r="C155" s="13" t="s">
        <v>142</v>
      </c>
      <c r="D155" s="4" t="s">
        <v>76</v>
      </c>
    </row>
    <row r="156" spans="1:4" ht="12.75" x14ac:dyDescent="0.35">
      <c r="A156" s="20" t="s">
        <v>75</v>
      </c>
      <c r="B156" s="6" t="s">
        <v>75</v>
      </c>
      <c r="C156" s="6" t="s">
        <v>75</v>
      </c>
      <c r="D156" s="4" t="s">
        <v>76</v>
      </c>
    </row>
    <row r="157" spans="1:4" ht="12.75" x14ac:dyDescent="0.35">
      <c r="A157" s="20" t="s">
        <v>75</v>
      </c>
      <c r="B157" s="6" t="s">
        <v>75</v>
      </c>
      <c r="C157" s="6" t="s">
        <v>75</v>
      </c>
      <c r="D157" s="4" t="s">
        <v>76</v>
      </c>
    </row>
    <row r="158" spans="1:4" ht="12.75" x14ac:dyDescent="0.35">
      <c r="A158" s="20" t="s">
        <v>75</v>
      </c>
      <c r="B158" s="6" t="s">
        <v>75</v>
      </c>
      <c r="C158" s="6" t="s">
        <v>75</v>
      </c>
      <c r="D158" s="4" t="s">
        <v>76</v>
      </c>
    </row>
    <row r="159" spans="1:4" ht="12.75" x14ac:dyDescent="0.35">
      <c r="A159" s="20" t="s">
        <v>75</v>
      </c>
      <c r="B159" s="6" t="s">
        <v>75</v>
      </c>
      <c r="C159" s="6" t="s">
        <v>75</v>
      </c>
      <c r="D159" s="4" t="s">
        <v>76</v>
      </c>
    </row>
    <row r="160" spans="1:4" ht="12.75" x14ac:dyDescent="0.35">
      <c r="A160" s="20" t="s">
        <v>75</v>
      </c>
      <c r="B160" s="6" t="s">
        <v>75</v>
      </c>
      <c r="C160" s="6" t="s">
        <v>75</v>
      </c>
      <c r="D160" s="4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79998168889431442"/>
    <outlinePr summaryBelow="0" summaryRight="0"/>
  </sheetPr>
  <dimension ref="A1:G89"/>
  <sheetViews>
    <sheetView workbookViewId="0"/>
  </sheetViews>
  <sheetFormatPr defaultColWidth="12.59765625" defaultRowHeight="15.75" customHeight="1" x14ac:dyDescent="0.35"/>
  <cols>
    <col min="1" max="3" width="62.59765625" customWidth="1"/>
  </cols>
  <sheetData>
    <row r="1" spans="1:7" ht="15.75" customHeight="1" x14ac:dyDescent="0.4">
      <c r="A1" s="23" t="s">
        <v>71</v>
      </c>
      <c r="B1" s="23" t="s">
        <v>72</v>
      </c>
      <c r="C1" s="24" t="s">
        <v>73</v>
      </c>
      <c r="D1" s="3" t="s">
        <v>74</v>
      </c>
    </row>
    <row r="2" spans="1:7" ht="15.75" customHeight="1" x14ac:dyDescent="0.35">
      <c r="A2" s="8" t="s">
        <v>75</v>
      </c>
      <c r="B2" s="20" t="s">
        <v>75</v>
      </c>
      <c r="C2" s="8" t="s">
        <v>75</v>
      </c>
      <c r="D2" s="4" t="s">
        <v>76</v>
      </c>
      <c r="F2" s="25">
        <f>COUNTIF(D2:D73, "y")</f>
        <v>61</v>
      </c>
      <c r="G2" s="25">
        <f>COUNTIF(D2:D73, "n")</f>
        <v>11</v>
      </c>
    </row>
    <row r="3" spans="1:7" ht="15.75" customHeight="1" x14ac:dyDescent="0.35">
      <c r="A3" s="8" t="s">
        <v>75</v>
      </c>
      <c r="B3" s="20" t="s">
        <v>75</v>
      </c>
      <c r="C3" s="8" t="s">
        <v>75</v>
      </c>
      <c r="D3" s="4" t="s">
        <v>76</v>
      </c>
      <c r="F3" s="26">
        <f>F2/SUM(F2+G2)</f>
        <v>0.84722222222222221</v>
      </c>
    </row>
    <row r="4" spans="1:7" ht="15.75" customHeight="1" x14ac:dyDescent="0.35">
      <c r="A4" s="8" t="s">
        <v>75</v>
      </c>
      <c r="B4" s="20" t="s">
        <v>75</v>
      </c>
      <c r="C4" s="8" t="s">
        <v>75</v>
      </c>
      <c r="D4" s="4" t="s">
        <v>76</v>
      </c>
      <c r="F4" s="26">
        <f>AVERAGE(F3, 'Phase 1 - Agreement'!F4)</f>
        <v>0.71291928721174003</v>
      </c>
    </row>
    <row r="5" spans="1:7" ht="15.75" customHeight="1" x14ac:dyDescent="0.35">
      <c r="A5" s="8" t="s">
        <v>75</v>
      </c>
      <c r="B5" s="20" t="s">
        <v>75</v>
      </c>
      <c r="C5" s="8" t="s">
        <v>75</v>
      </c>
      <c r="D5" s="4" t="s">
        <v>76</v>
      </c>
    </row>
    <row r="6" spans="1:7" ht="15.75" customHeight="1" x14ac:dyDescent="0.35">
      <c r="A6" s="8" t="s">
        <v>75</v>
      </c>
      <c r="B6" s="20" t="s">
        <v>75</v>
      </c>
      <c r="C6" s="8" t="s">
        <v>75</v>
      </c>
      <c r="D6" s="4" t="s">
        <v>76</v>
      </c>
    </row>
    <row r="7" spans="1:7" ht="15.75" customHeight="1" x14ac:dyDescent="0.35">
      <c r="A7" s="8" t="s">
        <v>75</v>
      </c>
      <c r="B7" s="20" t="s">
        <v>75</v>
      </c>
      <c r="C7" s="8" t="s">
        <v>75</v>
      </c>
      <c r="D7" s="4" t="s">
        <v>76</v>
      </c>
    </row>
    <row r="8" spans="1:7" ht="15.75" customHeight="1" x14ac:dyDescent="0.35">
      <c r="A8" s="8" t="s">
        <v>75</v>
      </c>
      <c r="B8" s="20" t="s">
        <v>75</v>
      </c>
      <c r="C8" s="8" t="s">
        <v>75</v>
      </c>
      <c r="D8" s="4" t="s">
        <v>76</v>
      </c>
    </row>
    <row r="9" spans="1:7" ht="15.75" customHeight="1" x14ac:dyDescent="0.35">
      <c r="A9" s="8" t="s">
        <v>75</v>
      </c>
      <c r="B9" s="20" t="s">
        <v>75</v>
      </c>
      <c r="C9" s="8" t="s">
        <v>75</v>
      </c>
      <c r="D9" s="4" t="s">
        <v>76</v>
      </c>
    </row>
    <row r="10" spans="1:7" ht="15.75" customHeight="1" x14ac:dyDescent="0.35">
      <c r="A10" s="8" t="s">
        <v>75</v>
      </c>
      <c r="B10" s="20" t="s">
        <v>75</v>
      </c>
      <c r="C10" s="8" t="s">
        <v>75</v>
      </c>
      <c r="D10" s="4" t="s">
        <v>76</v>
      </c>
    </row>
    <row r="11" spans="1:7" ht="15.75" customHeight="1" x14ac:dyDescent="0.35">
      <c r="A11" s="8" t="s">
        <v>75</v>
      </c>
      <c r="B11" s="20" t="s">
        <v>75</v>
      </c>
      <c r="C11" s="8" t="s">
        <v>75</v>
      </c>
      <c r="D11" s="4" t="s">
        <v>76</v>
      </c>
    </row>
    <row r="12" spans="1:7" ht="15.75" customHeight="1" x14ac:dyDescent="0.35">
      <c r="A12" s="8" t="s">
        <v>75</v>
      </c>
      <c r="B12" s="20" t="s">
        <v>75</v>
      </c>
      <c r="C12" s="8" t="s">
        <v>75</v>
      </c>
      <c r="D12" s="4" t="s">
        <v>76</v>
      </c>
    </row>
    <row r="13" spans="1:7" ht="15.75" customHeight="1" x14ac:dyDescent="0.35">
      <c r="A13" s="8" t="s">
        <v>75</v>
      </c>
      <c r="B13" s="20" t="s">
        <v>75</v>
      </c>
      <c r="C13" s="8" t="s">
        <v>75</v>
      </c>
      <c r="D13" s="4" t="s">
        <v>76</v>
      </c>
    </row>
    <row r="14" spans="1:7" ht="15.75" customHeight="1" x14ac:dyDescent="0.35">
      <c r="A14" s="8" t="s">
        <v>75</v>
      </c>
      <c r="B14" s="20" t="s">
        <v>75</v>
      </c>
      <c r="C14" s="8" t="s">
        <v>75</v>
      </c>
      <c r="D14" s="4" t="s">
        <v>76</v>
      </c>
    </row>
    <row r="15" spans="1:7" ht="15.75" customHeight="1" x14ac:dyDescent="0.35">
      <c r="A15" s="8" t="s">
        <v>75</v>
      </c>
      <c r="B15" s="20" t="s">
        <v>75</v>
      </c>
      <c r="C15" s="8" t="s">
        <v>75</v>
      </c>
      <c r="D15" s="4" t="s">
        <v>76</v>
      </c>
    </row>
    <row r="16" spans="1:7" ht="15.75" customHeight="1" x14ac:dyDescent="0.35">
      <c r="A16" s="6" t="s">
        <v>159</v>
      </c>
      <c r="B16" s="6" t="s">
        <v>160</v>
      </c>
      <c r="C16" s="13" t="s">
        <v>161</v>
      </c>
      <c r="D16" s="4" t="s">
        <v>76</v>
      </c>
    </row>
    <row r="17" spans="1:4" ht="15.75" customHeight="1" x14ac:dyDescent="0.35">
      <c r="A17" s="8" t="s">
        <v>75</v>
      </c>
      <c r="B17" s="6" t="s">
        <v>75</v>
      </c>
      <c r="C17" s="8" t="s">
        <v>75</v>
      </c>
      <c r="D17" s="4" t="s">
        <v>76</v>
      </c>
    </row>
    <row r="18" spans="1:4" ht="15.75" customHeight="1" x14ac:dyDescent="0.35">
      <c r="A18" s="8" t="s">
        <v>75</v>
      </c>
      <c r="B18" s="6" t="s">
        <v>75</v>
      </c>
      <c r="C18" s="8" t="s">
        <v>75</v>
      </c>
      <c r="D18" s="4" t="s">
        <v>76</v>
      </c>
    </row>
    <row r="19" spans="1:4" ht="15.75" customHeight="1" x14ac:dyDescent="0.35">
      <c r="A19" s="8" t="s">
        <v>75</v>
      </c>
      <c r="B19" s="6" t="s">
        <v>75</v>
      </c>
      <c r="C19" s="8" t="s">
        <v>75</v>
      </c>
      <c r="D19" s="4" t="s">
        <v>76</v>
      </c>
    </row>
    <row r="20" spans="1:4" ht="15.75" customHeight="1" x14ac:dyDescent="0.35">
      <c r="A20" s="8" t="s">
        <v>75</v>
      </c>
      <c r="B20" s="6" t="s">
        <v>75</v>
      </c>
      <c r="C20" s="8" t="s">
        <v>75</v>
      </c>
      <c r="D20" s="4" t="s">
        <v>76</v>
      </c>
    </row>
    <row r="21" spans="1:4" ht="15.75" customHeight="1" x14ac:dyDescent="0.35">
      <c r="A21" s="8" t="s">
        <v>75</v>
      </c>
      <c r="B21" s="6" t="s">
        <v>75</v>
      </c>
      <c r="C21" s="8" t="s">
        <v>75</v>
      </c>
      <c r="D21" s="4" t="s">
        <v>76</v>
      </c>
    </row>
    <row r="22" spans="1:4" ht="15.75" customHeight="1" x14ac:dyDescent="0.35">
      <c r="A22" s="8" t="s">
        <v>75</v>
      </c>
      <c r="B22" s="6" t="s">
        <v>75</v>
      </c>
      <c r="C22" s="8" t="s">
        <v>75</v>
      </c>
      <c r="D22" s="4" t="s">
        <v>76</v>
      </c>
    </row>
    <row r="23" spans="1:4" ht="15.75" customHeight="1" x14ac:dyDescent="0.35">
      <c r="A23" s="8" t="s">
        <v>75</v>
      </c>
      <c r="B23" s="6" t="s">
        <v>75</v>
      </c>
      <c r="C23" s="8" t="s">
        <v>75</v>
      </c>
      <c r="D23" s="4" t="s">
        <v>76</v>
      </c>
    </row>
    <row r="24" spans="1:4" ht="15.75" customHeight="1" x14ac:dyDescent="0.35">
      <c r="A24" s="8" t="s">
        <v>75</v>
      </c>
      <c r="B24" s="6" t="s">
        <v>75</v>
      </c>
      <c r="C24" s="8" t="s">
        <v>75</v>
      </c>
      <c r="D24" s="4" t="s">
        <v>76</v>
      </c>
    </row>
    <row r="25" spans="1:4" ht="15.75" customHeight="1" x14ac:dyDescent="0.35">
      <c r="A25" s="8" t="s">
        <v>75</v>
      </c>
      <c r="B25" s="6" t="s">
        <v>75</v>
      </c>
      <c r="C25" s="8" t="s">
        <v>75</v>
      </c>
      <c r="D25" s="4" t="s">
        <v>76</v>
      </c>
    </row>
    <row r="26" spans="1:4" ht="15.75" customHeight="1" x14ac:dyDescent="0.35">
      <c r="A26" s="6" t="s">
        <v>162</v>
      </c>
      <c r="B26" s="6" t="s">
        <v>163</v>
      </c>
      <c r="C26" s="8" t="s">
        <v>164</v>
      </c>
      <c r="D26" s="4" t="s">
        <v>76</v>
      </c>
    </row>
    <row r="27" spans="1:4" ht="15.75" customHeight="1" x14ac:dyDescent="0.35">
      <c r="A27" s="8" t="s">
        <v>165</v>
      </c>
      <c r="B27" s="13" t="s">
        <v>166</v>
      </c>
      <c r="C27" s="45" t="s">
        <v>167</v>
      </c>
      <c r="D27" s="4" t="s">
        <v>76</v>
      </c>
    </row>
    <row r="28" spans="1:4" ht="15.75" customHeight="1" x14ac:dyDescent="0.35">
      <c r="A28" s="8" t="s">
        <v>75</v>
      </c>
      <c r="B28" s="6" t="s">
        <v>75</v>
      </c>
      <c r="C28" s="8" t="s">
        <v>75</v>
      </c>
      <c r="D28" s="4" t="s">
        <v>76</v>
      </c>
    </row>
    <row r="29" spans="1:4" ht="15.75" customHeight="1" x14ac:dyDescent="0.35">
      <c r="A29" s="8" t="s">
        <v>75</v>
      </c>
      <c r="B29" s="6" t="s">
        <v>75</v>
      </c>
      <c r="C29" s="8" t="s">
        <v>75</v>
      </c>
      <c r="D29" s="4" t="s">
        <v>76</v>
      </c>
    </row>
    <row r="30" spans="1:4" ht="15.75" customHeight="1" x14ac:dyDescent="0.35">
      <c r="A30" s="8" t="s">
        <v>75</v>
      </c>
      <c r="B30" s="6" t="s">
        <v>152</v>
      </c>
      <c r="C30" s="13" t="s">
        <v>168</v>
      </c>
      <c r="D30" s="4" t="s">
        <v>80</v>
      </c>
    </row>
    <row r="31" spans="1:4" ht="15.75" customHeight="1" x14ac:dyDescent="0.35">
      <c r="A31" s="8" t="s">
        <v>75</v>
      </c>
      <c r="B31" s="6" t="s">
        <v>75</v>
      </c>
      <c r="C31" s="8" t="s">
        <v>75</v>
      </c>
      <c r="D31" s="4" t="s">
        <v>76</v>
      </c>
    </row>
    <row r="32" spans="1:4" ht="15.75" customHeight="1" x14ac:dyDescent="0.35">
      <c r="A32" s="8" t="s">
        <v>153</v>
      </c>
      <c r="B32" s="6" t="s">
        <v>169</v>
      </c>
      <c r="C32" s="13" t="s">
        <v>170</v>
      </c>
      <c r="D32" s="4" t="s">
        <v>76</v>
      </c>
    </row>
    <row r="33" spans="1:4" ht="15.75" customHeight="1" x14ac:dyDescent="0.35">
      <c r="A33" s="8" t="s">
        <v>75</v>
      </c>
      <c r="B33" s="6" t="s">
        <v>12</v>
      </c>
      <c r="C33" s="13" t="s">
        <v>170</v>
      </c>
      <c r="D33" s="4" t="s">
        <v>80</v>
      </c>
    </row>
    <row r="34" spans="1:4" ht="15.75" customHeight="1" x14ac:dyDescent="0.35">
      <c r="A34" s="8" t="s">
        <v>75</v>
      </c>
      <c r="B34" s="6" t="s">
        <v>75</v>
      </c>
      <c r="C34" s="8" t="s">
        <v>75</v>
      </c>
      <c r="D34" s="4" t="s">
        <v>76</v>
      </c>
    </row>
    <row r="35" spans="1:4" ht="15.75" customHeight="1" x14ac:dyDescent="0.35">
      <c r="A35" s="13" t="s">
        <v>12</v>
      </c>
      <c r="B35" s="13" t="s">
        <v>148</v>
      </c>
      <c r="C35" s="13" t="s">
        <v>171</v>
      </c>
      <c r="D35" s="4" t="s">
        <v>76</v>
      </c>
    </row>
    <row r="36" spans="1:4" ht="15.75" customHeight="1" x14ac:dyDescent="0.35">
      <c r="A36" s="8" t="s">
        <v>75</v>
      </c>
      <c r="B36" s="6" t="s">
        <v>75</v>
      </c>
      <c r="C36" s="8" t="s">
        <v>75</v>
      </c>
      <c r="D36" s="4" t="s">
        <v>76</v>
      </c>
    </row>
    <row r="37" spans="1:4" ht="15.75" customHeight="1" x14ac:dyDescent="0.35">
      <c r="A37" s="13" t="s">
        <v>172</v>
      </c>
      <c r="B37" s="6" t="s">
        <v>3</v>
      </c>
      <c r="C37" s="13" t="s">
        <v>173</v>
      </c>
      <c r="D37" s="4" t="s">
        <v>76</v>
      </c>
    </row>
    <row r="38" spans="1:4" ht="15.75" customHeight="1" x14ac:dyDescent="0.35">
      <c r="A38" s="8" t="s">
        <v>75</v>
      </c>
      <c r="B38" s="6" t="s">
        <v>152</v>
      </c>
      <c r="C38" s="8" t="s">
        <v>75</v>
      </c>
      <c r="D38" s="4" t="s">
        <v>80</v>
      </c>
    </row>
    <row r="39" spans="1:4" ht="15.75" customHeight="1" x14ac:dyDescent="0.35">
      <c r="A39" s="8" t="s">
        <v>75</v>
      </c>
      <c r="B39" s="6" t="s">
        <v>174</v>
      </c>
      <c r="C39" s="13" t="s">
        <v>175</v>
      </c>
      <c r="D39" s="4" t="s">
        <v>80</v>
      </c>
    </row>
    <row r="40" spans="1:4" ht="15.75" customHeight="1" x14ac:dyDescent="0.35">
      <c r="A40" s="13" t="s">
        <v>155</v>
      </c>
      <c r="B40" s="6" t="s">
        <v>176</v>
      </c>
      <c r="C40" s="13" t="s">
        <v>177</v>
      </c>
      <c r="D40" s="4" t="s">
        <v>76</v>
      </c>
    </row>
    <row r="41" spans="1:4" ht="15.75" customHeight="1" x14ac:dyDescent="0.35">
      <c r="A41" s="13" t="s">
        <v>155</v>
      </c>
      <c r="B41" s="6" t="s">
        <v>7</v>
      </c>
      <c r="C41" s="8" t="s">
        <v>75</v>
      </c>
      <c r="D41" s="4" t="s">
        <v>80</v>
      </c>
    </row>
    <row r="42" spans="1:4" ht="15.75" customHeight="1" x14ac:dyDescent="0.35">
      <c r="A42" s="8" t="s">
        <v>75</v>
      </c>
      <c r="B42" s="6" t="s">
        <v>75</v>
      </c>
      <c r="C42" s="8" t="s">
        <v>75</v>
      </c>
      <c r="D42" s="4" t="s">
        <v>76</v>
      </c>
    </row>
    <row r="43" spans="1:4" ht="15.75" customHeight="1" x14ac:dyDescent="0.35">
      <c r="A43" s="13" t="s">
        <v>178</v>
      </c>
      <c r="B43" s="6" t="s">
        <v>3</v>
      </c>
      <c r="C43" s="13" t="s">
        <v>179</v>
      </c>
      <c r="D43" s="4" t="s">
        <v>76</v>
      </c>
    </row>
    <row r="44" spans="1:4" ht="15.75" customHeight="1" x14ac:dyDescent="0.35">
      <c r="A44" s="8" t="s">
        <v>75</v>
      </c>
      <c r="B44" s="13" t="s">
        <v>180</v>
      </c>
      <c r="C44" s="8" t="s">
        <v>75</v>
      </c>
      <c r="D44" s="4" t="s">
        <v>76</v>
      </c>
    </row>
    <row r="45" spans="1:4" ht="15.75" customHeight="1" x14ac:dyDescent="0.35">
      <c r="A45" s="8" t="s">
        <v>75</v>
      </c>
      <c r="B45" s="13" t="s">
        <v>180</v>
      </c>
      <c r="C45" s="8" t="s">
        <v>75</v>
      </c>
      <c r="D45" s="4" t="s">
        <v>76</v>
      </c>
    </row>
    <row r="46" spans="1:4" ht="15.75" customHeight="1" x14ac:dyDescent="0.35">
      <c r="A46" s="8" t="s">
        <v>75</v>
      </c>
      <c r="B46" s="13" t="s">
        <v>75</v>
      </c>
      <c r="C46" s="8" t="s">
        <v>75</v>
      </c>
      <c r="D46" s="4" t="s">
        <v>76</v>
      </c>
    </row>
    <row r="47" spans="1:4" ht="15.75" customHeight="1" x14ac:dyDescent="0.35">
      <c r="A47" s="8" t="s">
        <v>75</v>
      </c>
      <c r="B47" s="13" t="s">
        <v>156</v>
      </c>
      <c r="C47" s="13" t="s">
        <v>181</v>
      </c>
      <c r="D47" s="4" t="s">
        <v>80</v>
      </c>
    </row>
    <row r="48" spans="1:4" ht="15.75" customHeight="1" x14ac:dyDescent="0.35">
      <c r="A48" s="8" t="s">
        <v>75</v>
      </c>
      <c r="B48" s="13" t="s">
        <v>75</v>
      </c>
      <c r="C48" s="8" t="s">
        <v>75</v>
      </c>
      <c r="D48" s="4" t="s">
        <v>76</v>
      </c>
    </row>
    <row r="49" spans="1:4" ht="15.75" customHeight="1" x14ac:dyDescent="0.35">
      <c r="A49" s="8" t="s">
        <v>75</v>
      </c>
      <c r="B49" s="13" t="s">
        <v>75</v>
      </c>
      <c r="C49" s="8" t="s">
        <v>75</v>
      </c>
      <c r="D49" s="4" t="s">
        <v>76</v>
      </c>
    </row>
    <row r="50" spans="1:4" ht="15.75" customHeight="1" x14ac:dyDescent="0.35">
      <c r="A50" s="8" t="s">
        <v>75</v>
      </c>
      <c r="B50" s="13" t="s">
        <v>182</v>
      </c>
      <c r="C50" s="13" t="s">
        <v>183</v>
      </c>
      <c r="D50" s="4" t="s">
        <v>80</v>
      </c>
    </row>
    <row r="51" spans="1:4" ht="15.75" customHeight="1" x14ac:dyDescent="0.35">
      <c r="A51" s="8" t="s">
        <v>75</v>
      </c>
      <c r="B51" s="13" t="s">
        <v>75</v>
      </c>
      <c r="C51" s="8" t="s">
        <v>75</v>
      </c>
      <c r="D51" s="4" t="s">
        <v>76</v>
      </c>
    </row>
    <row r="52" spans="1:4" ht="15.75" customHeight="1" x14ac:dyDescent="0.35">
      <c r="A52" s="8" t="s">
        <v>75</v>
      </c>
      <c r="B52" s="13" t="s">
        <v>75</v>
      </c>
      <c r="C52" s="8" t="s">
        <v>75</v>
      </c>
      <c r="D52" s="4" t="s">
        <v>76</v>
      </c>
    </row>
    <row r="53" spans="1:4" ht="15.75" customHeight="1" x14ac:dyDescent="0.35">
      <c r="A53" s="8" t="s">
        <v>75</v>
      </c>
      <c r="B53" s="13" t="s">
        <v>75</v>
      </c>
      <c r="C53" s="8" t="s">
        <v>75</v>
      </c>
      <c r="D53" s="4" t="s">
        <v>76</v>
      </c>
    </row>
    <row r="54" spans="1:4" ht="15.75" customHeight="1" x14ac:dyDescent="0.35">
      <c r="A54" s="8" t="s">
        <v>75</v>
      </c>
      <c r="B54" s="8" t="s">
        <v>75</v>
      </c>
      <c r="C54" s="8" t="s">
        <v>75</v>
      </c>
      <c r="D54" s="4" t="s">
        <v>76</v>
      </c>
    </row>
    <row r="55" spans="1:4" ht="12.75" x14ac:dyDescent="0.35">
      <c r="A55" s="8" t="s">
        <v>75</v>
      </c>
      <c r="B55" s="8" t="s">
        <v>75</v>
      </c>
      <c r="C55" s="8" t="s">
        <v>75</v>
      </c>
      <c r="D55" s="4" t="s">
        <v>76</v>
      </c>
    </row>
    <row r="56" spans="1:4" ht="12.75" x14ac:dyDescent="0.35">
      <c r="A56" s="8" t="s">
        <v>75</v>
      </c>
      <c r="B56" s="8" t="s">
        <v>75</v>
      </c>
      <c r="C56" s="8" t="s">
        <v>75</v>
      </c>
      <c r="D56" s="4" t="s">
        <v>76</v>
      </c>
    </row>
    <row r="57" spans="1:4" ht="12.75" x14ac:dyDescent="0.35">
      <c r="A57" s="8" t="s">
        <v>75</v>
      </c>
      <c r="B57" s="8" t="s">
        <v>75</v>
      </c>
      <c r="C57" s="8" t="s">
        <v>75</v>
      </c>
      <c r="D57" s="4" t="s">
        <v>76</v>
      </c>
    </row>
    <row r="58" spans="1:4" ht="12.75" x14ac:dyDescent="0.35">
      <c r="A58" s="8" t="s">
        <v>75</v>
      </c>
      <c r="B58" s="13" t="s">
        <v>184</v>
      </c>
      <c r="C58" s="8" t="s">
        <v>75</v>
      </c>
      <c r="D58" s="4" t="s">
        <v>80</v>
      </c>
    </row>
    <row r="59" spans="1:4" ht="12.75" x14ac:dyDescent="0.35">
      <c r="A59" s="8" t="s">
        <v>75</v>
      </c>
      <c r="B59" s="13" t="s">
        <v>185</v>
      </c>
      <c r="C59" s="8" t="s">
        <v>75</v>
      </c>
      <c r="D59" s="4" t="s">
        <v>80</v>
      </c>
    </row>
    <row r="60" spans="1:4" ht="12.75" x14ac:dyDescent="0.35">
      <c r="A60" s="8" t="s">
        <v>75</v>
      </c>
      <c r="B60" s="8" t="s">
        <v>75</v>
      </c>
      <c r="C60" s="8" t="s">
        <v>75</v>
      </c>
      <c r="D60" s="4" t="s">
        <v>76</v>
      </c>
    </row>
    <row r="61" spans="1:4" ht="12.75" x14ac:dyDescent="0.35">
      <c r="A61" s="8" t="s">
        <v>75</v>
      </c>
      <c r="B61" s="8" t="s">
        <v>75</v>
      </c>
      <c r="C61" s="8" t="s">
        <v>75</v>
      </c>
      <c r="D61" s="4" t="s">
        <v>76</v>
      </c>
    </row>
    <row r="62" spans="1:4" ht="12.75" x14ac:dyDescent="0.35">
      <c r="A62" s="8" t="s">
        <v>75</v>
      </c>
      <c r="B62" s="8" t="s">
        <v>75</v>
      </c>
      <c r="C62" s="8" t="s">
        <v>75</v>
      </c>
      <c r="D62" s="4" t="s">
        <v>76</v>
      </c>
    </row>
    <row r="63" spans="1:4" ht="12.75" x14ac:dyDescent="0.35">
      <c r="A63" s="8" t="s">
        <v>75</v>
      </c>
      <c r="B63" s="13" t="s">
        <v>75</v>
      </c>
      <c r="C63" s="8" t="s">
        <v>75</v>
      </c>
      <c r="D63" s="4" t="s">
        <v>76</v>
      </c>
    </row>
    <row r="64" spans="1:4" ht="12.75" x14ac:dyDescent="0.35">
      <c r="A64" s="8" t="s">
        <v>75</v>
      </c>
      <c r="B64" s="8" t="s">
        <v>75</v>
      </c>
      <c r="C64" s="8" t="s">
        <v>75</v>
      </c>
      <c r="D64" s="4" t="s">
        <v>76</v>
      </c>
    </row>
    <row r="65" spans="1:4" ht="12.75" x14ac:dyDescent="0.35">
      <c r="A65" s="8" t="s">
        <v>75</v>
      </c>
      <c r="B65" s="13" t="s">
        <v>75</v>
      </c>
      <c r="C65" s="8" t="s">
        <v>75</v>
      </c>
      <c r="D65" s="4" t="s">
        <v>76</v>
      </c>
    </row>
    <row r="66" spans="1:4" ht="12.75" x14ac:dyDescent="0.35">
      <c r="A66" s="8" t="s">
        <v>75</v>
      </c>
      <c r="B66" s="8" t="s">
        <v>75</v>
      </c>
      <c r="C66" s="8" t="s">
        <v>75</v>
      </c>
      <c r="D66" s="4" t="s">
        <v>76</v>
      </c>
    </row>
    <row r="67" spans="1:4" ht="12.75" x14ac:dyDescent="0.35">
      <c r="A67" s="8" t="s">
        <v>75</v>
      </c>
      <c r="B67" s="13" t="s">
        <v>75</v>
      </c>
      <c r="C67" s="8" t="s">
        <v>75</v>
      </c>
      <c r="D67" s="4" t="s">
        <v>76</v>
      </c>
    </row>
    <row r="68" spans="1:4" ht="12.75" x14ac:dyDescent="0.35">
      <c r="A68" s="8" t="s">
        <v>75</v>
      </c>
      <c r="B68" s="13" t="s">
        <v>75</v>
      </c>
      <c r="C68" s="8" t="s">
        <v>75</v>
      </c>
      <c r="D68" s="4" t="s">
        <v>76</v>
      </c>
    </row>
    <row r="69" spans="1:4" ht="12.75" x14ac:dyDescent="0.35">
      <c r="A69" s="13" t="s">
        <v>145</v>
      </c>
      <c r="B69" s="13" t="s">
        <v>169</v>
      </c>
      <c r="C69" s="8" t="s">
        <v>186</v>
      </c>
      <c r="D69" s="4" t="s">
        <v>76</v>
      </c>
    </row>
    <row r="70" spans="1:4" ht="12.75" x14ac:dyDescent="0.35">
      <c r="A70" s="8" t="s">
        <v>75</v>
      </c>
      <c r="B70" s="8" t="s">
        <v>75</v>
      </c>
      <c r="C70" s="13" t="s">
        <v>12</v>
      </c>
      <c r="D70" s="4" t="s">
        <v>80</v>
      </c>
    </row>
    <row r="71" spans="1:4" ht="12.75" x14ac:dyDescent="0.35">
      <c r="A71" s="8" t="s">
        <v>75</v>
      </c>
      <c r="B71" s="8" t="s">
        <v>75</v>
      </c>
      <c r="C71" s="8" t="s">
        <v>75</v>
      </c>
      <c r="D71" s="4" t="s">
        <v>76</v>
      </c>
    </row>
    <row r="72" spans="1:4" ht="12.75" x14ac:dyDescent="0.35">
      <c r="A72" s="8" t="s">
        <v>75</v>
      </c>
      <c r="B72" s="8" t="s">
        <v>187</v>
      </c>
      <c r="C72" s="8" t="s">
        <v>188</v>
      </c>
      <c r="D72" s="4" t="s">
        <v>80</v>
      </c>
    </row>
    <row r="73" spans="1:4" ht="12.75" x14ac:dyDescent="0.35">
      <c r="A73" s="13" t="s">
        <v>12</v>
      </c>
      <c r="B73" s="13" t="s">
        <v>12</v>
      </c>
      <c r="C73" s="13" t="s">
        <v>189</v>
      </c>
      <c r="D73" s="4" t="s">
        <v>76</v>
      </c>
    </row>
    <row r="74" spans="1:4" ht="12.75" x14ac:dyDescent="0.35">
      <c r="A74" s="13" t="s">
        <v>12</v>
      </c>
      <c r="B74" s="13" t="s">
        <v>12</v>
      </c>
      <c r="C74" s="13" t="s">
        <v>189</v>
      </c>
      <c r="D74" s="4" t="s">
        <v>76</v>
      </c>
    </row>
    <row r="75" spans="1:4" ht="12.75" x14ac:dyDescent="0.35">
      <c r="A75" s="8" t="s">
        <v>75</v>
      </c>
      <c r="B75" s="13" t="s">
        <v>75</v>
      </c>
      <c r="C75" s="8" t="s">
        <v>75</v>
      </c>
      <c r="D75" s="4" t="s">
        <v>76</v>
      </c>
    </row>
    <row r="76" spans="1:4" ht="12.75" x14ac:dyDescent="0.35">
      <c r="A76" s="8" t="s">
        <v>75</v>
      </c>
      <c r="B76" s="13" t="s">
        <v>75</v>
      </c>
      <c r="C76" s="8" t="s">
        <v>75</v>
      </c>
      <c r="D76" s="4" t="s">
        <v>76</v>
      </c>
    </row>
    <row r="77" spans="1:4" ht="12.75" x14ac:dyDescent="0.35">
      <c r="A77" s="8" t="s">
        <v>75</v>
      </c>
      <c r="B77" s="13" t="s">
        <v>180</v>
      </c>
      <c r="C77" s="8" t="s">
        <v>75</v>
      </c>
      <c r="D77" s="4" t="s">
        <v>76</v>
      </c>
    </row>
    <row r="78" spans="1:4" ht="12.75" x14ac:dyDescent="0.35">
      <c r="A78" s="8" t="s">
        <v>75</v>
      </c>
      <c r="B78" s="13" t="s">
        <v>180</v>
      </c>
      <c r="C78" s="8" t="s">
        <v>75</v>
      </c>
      <c r="D78" s="4" t="s">
        <v>76</v>
      </c>
    </row>
    <row r="79" spans="1:4" ht="12.75" x14ac:dyDescent="0.35">
      <c r="A79" s="8" t="s">
        <v>75</v>
      </c>
      <c r="B79" s="13" t="s">
        <v>180</v>
      </c>
      <c r="C79" s="8" t="s">
        <v>75</v>
      </c>
      <c r="D79" s="4" t="s">
        <v>76</v>
      </c>
    </row>
    <row r="80" spans="1:4" ht="12.75" x14ac:dyDescent="0.35">
      <c r="A80" s="8" t="s">
        <v>75</v>
      </c>
      <c r="B80" s="13" t="s">
        <v>180</v>
      </c>
      <c r="C80" s="13" t="s">
        <v>190</v>
      </c>
      <c r="D80" s="4" t="s">
        <v>80</v>
      </c>
    </row>
    <row r="81" spans="1:4" ht="12.75" x14ac:dyDescent="0.35">
      <c r="A81" s="8" t="s">
        <v>75</v>
      </c>
      <c r="B81" s="13" t="s">
        <v>180</v>
      </c>
      <c r="C81" s="8" t="s">
        <v>75</v>
      </c>
      <c r="D81" s="4" t="s">
        <v>76</v>
      </c>
    </row>
    <row r="82" spans="1:4" ht="12.75" x14ac:dyDescent="0.35">
      <c r="A82" s="8" t="s">
        <v>75</v>
      </c>
      <c r="B82" s="13" t="s">
        <v>180</v>
      </c>
      <c r="C82" s="8" t="s">
        <v>75</v>
      </c>
      <c r="D82" s="4" t="s">
        <v>76</v>
      </c>
    </row>
    <row r="83" spans="1:4" ht="12.75" x14ac:dyDescent="0.35">
      <c r="A83" s="8" t="s">
        <v>75</v>
      </c>
      <c r="B83" s="13" t="s">
        <v>180</v>
      </c>
      <c r="C83" s="8" t="s">
        <v>75</v>
      </c>
      <c r="D83" s="4" t="s">
        <v>76</v>
      </c>
    </row>
    <row r="84" spans="1:4" ht="12.75" x14ac:dyDescent="0.35">
      <c r="A84" s="8" t="s">
        <v>75</v>
      </c>
      <c r="B84" s="13" t="s">
        <v>180</v>
      </c>
      <c r="C84" s="13" t="s">
        <v>191</v>
      </c>
      <c r="D84" s="4" t="s">
        <v>80</v>
      </c>
    </row>
    <row r="85" spans="1:4" ht="25.5" x14ac:dyDescent="0.35">
      <c r="A85" s="13" t="s">
        <v>147</v>
      </c>
      <c r="B85" s="13" t="s">
        <v>192</v>
      </c>
      <c r="C85" s="13" t="s">
        <v>193</v>
      </c>
      <c r="D85" s="4" t="s">
        <v>76</v>
      </c>
    </row>
    <row r="86" spans="1:4" ht="12.75" x14ac:dyDescent="0.35">
      <c r="A86" s="8" t="s">
        <v>75</v>
      </c>
      <c r="B86" s="13" t="s">
        <v>194</v>
      </c>
      <c r="C86" s="13" t="s">
        <v>195</v>
      </c>
      <c r="D86" s="4" t="s">
        <v>80</v>
      </c>
    </row>
    <row r="87" spans="1:4" ht="38.25" x14ac:dyDescent="0.35">
      <c r="A87" s="13" t="s">
        <v>12</v>
      </c>
      <c r="B87" s="13" t="s">
        <v>196</v>
      </c>
      <c r="C87" s="13" t="s">
        <v>197</v>
      </c>
      <c r="D87" s="4" t="s">
        <v>76</v>
      </c>
    </row>
    <row r="88" spans="1:4" ht="25.5" x14ac:dyDescent="0.35">
      <c r="A88" s="13" t="s">
        <v>149</v>
      </c>
      <c r="B88" s="13" t="s">
        <v>198</v>
      </c>
      <c r="C88" s="13" t="s">
        <v>199</v>
      </c>
      <c r="D88" s="4" t="s">
        <v>76</v>
      </c>
    </row>
    <row r="89" spans="1:4" ht="12.75" x14ac:dyDescent="0.35">
      <c r="A89" s="8" t="s">
        <v>75</v>
      </c>
      <c r="B89" s="13" t="s">
        <v>75</v>
      </c>
      <c r="C89" s="13" t="s">
        <v>75</v>
      </c>
      <c r="D89" s="4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Final Codes (Ocurrences-Expert)</vt:lpstr>
      <vt:lpstr>Final Codes (Ocurrences-Phrase)</vt:lpstr>
      <vt:lpstr>Final Codes (Prior Review)</vt:lpstr>
      <vt:lpstr>Phase 1 - Codes</vt:lpstr>
      <vt:lpstr>Phase 2 - Codes</vt:lpstr>
      <vt:lpstr>Phase 3 - Codes</vt:lpstr>
      <vt:lpstr>Phase 3 - Analysis</vt:lpstr>
      <vt:lpstr>Phase 1 - Agreement</vt:lpstr>
      <vt:lpstr>Phase 2 - Agreement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Felipe Fronchetti Dias</cp:lastModifiedBy>
  <dcterms:modified xsi:type="dcterms:W3CDTF">2023-04-24T15:14:10Z</dcterms:modified>
</cp:coreProperties>
</file>