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Cost inputs" sheetId="2" r:id="rId5"/>
    <sheet state="visible" name="Process diagram" sheetId="3" r:id="rId6"/>
    <sheet state="visible" name="Parameters" sheetId="4" r:id="rId7"/>
    <sheet state="visible" name="Definitions" sheetId="5" r:id="rId8"/>
  </sheets>
  <definedNames/>
  <calcPr/>
  <extLst>
    <ext uri="GoogleSheetsCustomDataVersion2">
      <go:sheetsCustomData xmlns:go="http://customooxmlschemas.google.com/" r:id="rId9" roundtripDataChecksum="f17lNvslJFVO44c2rlCWGj4yPWwMK+FDi+fF5EuuUN4="/>
    </ext>
  </extLst>
</workbook>
</file>

<file path=xl/sharedStrings.xml><?xml version="1.0" encoding="utf-8"?>
<sst xmlns="http://schemas.openxmlformats.org/spreadsheetml/2006/main" count="287" uniqueCount="222">
  <si>
    <t>Techno-economic analysis (TEA) template</t>
  </si>
  <si>
    <t>last updated January 2024</t>
  </si>
  <si>
    <t>Template overview</t>
  </si>
  <si>
    <t>This workbook will help Frontier and our reviewers to understand the costs of your CDR solution on 2 levels:</t>
  </si>
  <si>
    <t xml:space="preserve">      Cost level 1: this project. Here you input capital (capex) and operational (opex) costs for the project you're proposing Frontier purchase from now.</t>
  </si>
  <si>
    <t xml:space="preserve">      Cost level 2: nth-of-a-kind (NOAK) costs: your estimates for what costs will look like at large scale: up to you to decide what "large" is, but a rule of thumb is ~50 Mt of CDR/yr</t>
  </si>
  <si>
    <t>If there's a large gap between the cost results here and your internal models, please discuss the reasons for the potential difference in question 6 in the application.</t>
  </si>
  <si>
    <t>Notes &amp; caveats</t>
  </si>
  <si>
    <r>
      <rPr>
        <rFont val="Proxima Nova"/>
        <color rgb="FF000000"/>
        <sz val="10.0"/>
      </rPr>
      <t xml:space="preserve">○ This template is a </t>
    </r>
    <r>
      <rPr>
        <rFont val="Proxima Nova"/>
        <b/>
        <color rgb="FF000000"/>
        <sz val="10.0"/>
      </rPr>
      <t>directional tool</t>
    </r>
    <r>
      <rPr>
        <rFont val="Proxima Nova"/>
        <color rgb="FF000000"/>
        <sz val="10.0"/>
      </rPr>
      <t xml:space="preserve"> designed to help the review team understand how you are estimating costs -- not just the final numbers themselves.</t>
    </r>
  </si>
  <si>
    <t>○ Because many projects are at early stages, we understand that cost estimates come with large error bars, especially when projecting out to full scale. Please provide the best estimates you can.</t>
  </si>
  <si>
    <t xml:space="preserve">○ If you wind up with an NOAK cost &gt;$100/tonne, you are not disqualified from Frontier purchasing. We want to see a pathway to low cost, but this sheet is more about seeing your work than the final number. </t>
  </si>
  <si>
    <t>Please do not spend time adjusting your numbers if NOAK is &gt; $100/tonne</t>
  </si>
  <si>
    <r>
      <rPr>
        <rFont val="Proxima Nova"/>
        <color rgb="FF000000"/>
        <sz val="10.0"/>
      </rPr>
      <t xml:space="preserve">○ This TEA template captures only process </t>
    </r>
    <r>
      <rPr>
        <rFont val="Proxima Nova"/>
        <color rgb="FF000000"/>
        <sz val="10.0"/>
        <u/>
      </rPr>
      <t>costs of goods sold (COGS)</t>
    </r>
    <r>
      <rPr>
        <rFont val="Proxima Nova"/>
        <color rgb="FF000000"/>
        <sz val="10.0"/>
      </rPr>
      <t>. If your process yields valuable co-products (e.g., electricity, H2, etc.) you will not enter associated revenue here.</t>
    </r>
  </si>
  <si>
    <t xml:space="preserve"> In the main application, we ask you to tell us how the cost here translates to a price offer to Frontier, which could include consideration of other revenue streams, if applicable.</t>
  </si>
  <si>
    <t xml:space="preserve"> </t>
  </si>
  <si>
    <t>Instructions</t>
  </si>
  <si>
    <t>(1) Please start by watching the webinar and reading the template instructions in full</t>
  </si>
  <si>
    <t>(2) Then, fill out your project inputs on the "Cost inputs" and "Process diagram" tabs</t>
  </si>
  <si>
    <t>(3) Review the output tabs and discuss any large differences between your internal models and this tool in question 6e in the application</t>
  </si>
  <si>
    <t>Cost inputs</t>
  </si>
  <si>
    <t>○ We're asking you to input capex and opex, so even if the labels of individual rows doesn't match your solution exactly, you can still provide us with cost estimates for any CDR pathway.</t>
  </si>
  <si>
    <r>
      <rPr>
        <rFont val="Proxima Nova"/>
        <color theme="1"/>
        <sz val="10.0"/>
      </rPr>
      <t xml:space="preserve">○ Please </t>
    </r>
    <r>
      <rPr>
        <rFont val="Proxima Nova"/>
        <b/>
        <color theme="1"/>
        <sz val="10.0"/>
      </rPr>
      <t>fill out the green cells</t>
    </r>
    <r>
      <rPr>
        <rFont val="Proxima Nova"/>
        <color theme="1"/>
        <sz val="10.0"/>
      </rPr>
      <t xml:space="preserve"> with project and cost data for the project you are proposing Frontier purchase from.</t>
    </r>
  </si>
  <si>
    <t>○ If some green cells don't apply to your project, it's completely fine to leave them blank</t>
  </si>
  <si>
    <r>
      <rPr>
        <rFont val="Proxima Nova"/>
        <color rgb="FF000000"/>
        <sz val="10.0"/>
      </rPr>
      <t xml:space="preserve">○ </t>
    </r>
    <r>
      <rPr>
        <rFont val="Proxima Nova"/>
        <color rgb="FF000000"/>
        <sz val="10.0"/>
        <u/>
      </rPr>
      <t>Do not include</t>
    </r>
    <r>
      <rPr>
        <rFont val="Proxima Nova"/>
        <color rgb="FF000000"/>
        <sz val="10.0"/>
      </rPr>
      <t xml:space="preserve"> indirect costs such as overhead; that could be included in your margin when you propose a price to Frontier in Section 2 of the application</t>
    </r>
  </si>
  <si>
    <t xml:space="preserve">     -  The Bare Erected Cost (BEC) includes equipment, their installation (labor, materials, instrumentation, etc.) and any on-site support facilities (e.g., offices, labs, roads, shops, etc.)</t>
  </si>
  <si>
    <t xml:space="preserve">     -  Fixed Operational Costs are costs that are not dependent on the rate of CO2 removal, such as operating labor, maintenance labor, etc.</t>
  </si>
  <si>
    <t xml:space="preserve">     -  Variable Operational Costs are costs that are a function of CO2 removal. These typically energy, water, and feedstock costs.</t>
  </si>
  <si>
    <t xml:space="preserve">○ Please provide context and explanations for all line items in the "Notes" column (column I). Specifically, explain the source of the numbers, address any assumptions that were made, and explain what is included in a given item. </t>
  </si>
  <si>
    <t xml:space="preserve">○ Please provide realistic financing assumptions in the "Debt percentage", "Cost of debt", "Equity percentage", and "Equity annual dividend (flat nominal)" rows. These four rows feed into the "WACC (nominal)" field which is the effective cost of capital that is used. </t>
  </si>
  <si>
    <t xml:space="preserve">     -  If you are unsure about financing costs, we have pre-filled standard assumptions that can be used.</t>
  </si>
  <si>
    <t xml:space="preserve">     -  If you have financing cost estimations please override the pre-filled numbers and note what those numbers are based on in the "Notes" column. </t>
  </si>
  <si>
    <t>Process Diagram</t>
  </si>
  <si>
    <t>Please paste in a process flow diagram (PFD) of your CDR solution (delete the example we provided).</t>
  </si>
  <si>
    <t>It should include (legible!) mass and energy balances so Frontier and our reviewers can understand your process and operational cost values</t>
  </si>
  <si>
    <t>Parameters</t>
  </si>
  <si>
    <t>Contains suggested baseline values for some parameters</t>
  </si>
  <si>
    <t>○  The first table contains parameters which allow to scale your provided BEC costs to total capital requirement and to levelize this over the duration of your project and the amount of CO2 net removed</t>
  </si>
  <si>
    <t>○  The second table contains process contingency factors, based on the TRL of your CDR solution. It includes nominal, as well as lower and upper contingency factors</t>
  </si>
  <si>
    <t>○   The third table contains project contingency factors, based on the estimate class of your BEC estimate. Again this table includes nominal, lower, and upper bounds</t>
  </si>
  <si>
    <t>Definitions</t>
  </si>
  <si>
    <t>Provides definitions of technology readiness levels (TRL) and capital cost estimate classes (for help in estimating process and project contingency factors)</t>
  </si>
  <si>
    <t>Applicant inputs</t>
  </si>
  <si>
    <t>Parameter</t>
  </si>
  <si>
    <t>Unit</t>
  </si>
  <si>
    <t>This Project</t>
  </si>
  <si>
    <t>NOAK (&gt; 50 Mtpa)</t>
  </si>
  <si>
    <t>Notes - explain input assumptions and the cost-down from This Project to NOAK</t>
  </si>
  <si>
    <t>Calculations</t>
  </si>
  <si>
    <t>Cumulative gross removal capacity you've built by this point</t>
  </si>
  <si>
    <t>tCO2/year</t>
  </si>
  <si>
    <t>Levelized Costs</t>
  </si>
  <si>
    <t>Annual gross nameplate CDR capacity</t>
  </si>
  <si>
    <t>Yearly anthropogenic CO2 emitted</t>
  </si>
  <si>
    <t>System capacity factor</t>
  </si>
  <si>
    <t>%</t>
  </si>
  <si>
    <t>Yearly net CO2 removal</t>
  </si>
  <si>
    <t>Net negativity (net CDR / gross CDR)</t>
  </si>
  <si>
    <t>System lifetime</t>
  </si>
  <si>
    <t>Years</t>
  </si>
  <si>
    <t>System lifetime net CO2 removal</t>
  </si>
  <si>
    <t>tCO2</t>
  </si>
  <si>
    <t>Debt percentage</t>
  </si>
  <si>
    <t xml:space="preserve">Cost of debt </t>
  </si>
  <si>
    <t>Equity percentage</t>
  </si>
  <si>
    <t>Equity annual dividend (flat nominal expected returns paid to investor)</t>
  </si>
  <si>
    <t>WACC</t>
  </si>
  <si>
    <t>Capital costs</t>
  </si>
  <si>
    <t>Major categories of Bare Erected Cost (equipment, onsite infrastructure, construction/installation labor)</t>
  </si>
  <si>
    <t>Item 1: [description]</t>
  </si>
  <si>
    <t>$</t>
  </si>
  <si>
    <t xml:space="preserve">Item 2: </t>
  </si>
  <si>
    <t xml:space="preserve">Item 3: </t>
  </si>
  <si>
    <t xml:space="preserve">Item 4: </t>
  </si>
  <si>
    <t xml:space="preserve">Item 5: </t>
  </si>
  <si>
    <t xml:space="preserve">Item 6: </t>
  </si>
  <si>
    <t>Total Bare Erected Cost</t>
  </si>
  <si>
    <t>Levelized Bare Erected Cost</t>
  </si>
  <si>
    <t>$/tCO2</t>
  </si>
  <si>
    <t>EPC factor (cost of eng. services)</t>
  </si>
  <si>
    <t>EPC costs</t>
  </si>
  <si>
    <t>Process contingency factor (reflects current TRL)</t>
  </si>
  <si>
    <t>Project contingency factor (reflects class of cost est.)</t>
  </si>
  <si>
    <t>Process contingency costs</t>
  </si>
  <si>
    <t>Project contingency costs</t>
  </si>
  <si>
    <t>Total Plant Cost (TPC)</t>
  </si>
  <si>
    <t>Owner's cost factor (feasibility studies, land, permitting, etc.)</t>
  </si>
  <si>
    <t>Owner's costs</t>
  </si>
  <si>
    <t>Total Overnight Cost (TOC)</t>
  </si>
  <si>
    <t>Levelized TOC</t>
  </si>
  <si>
    <t>Debt Service</t>
  </si>
  <si>
    <t>Equity Distributions</t>
  </si>
  <si>
    <t>Total capital cost (incl cost of capital)</t>
  </si>
  <si>
    <t>CapEx</t>
  </si>
  <si>
    <t>Fixed operational costs</t>
  </si>
  <si>
    <t>Operating labor unit cost</t>
  </si>
  <si>
    <t>$/person/year</t>
  </si>
  <si>
    <t>Number of operating workers</t>
  </si>
  <si>
    <t>FTEs</t>
  </si>
  <si>
    <t>Maintenance labor unit cost</t>
  </si>
  <si>
    <t>Number of maintence workers</t>
  </si>
  <si>
    <t>Other fixed operating costs</t>
  </si>
  <si>
    <t>$/year</t>
  </si>
  <si>
    <t>Fixed OpEx</t>
  </si>
  <si>
    <t>Variable operational costs</t>
  </si>
  <si>
    <t>Electricity use</t>
  </si>
  <si>
    <t>GJ/tCO2</t>
  </si>
  <si>
    <t>Heat use</t>
  </si>
  <si>
    <t>Fuel use</t>
  </si>
  <si>
    <t>Water use</t>
  </si>
  <si>
    <t>tH2O/tCO2</t>
  </si>
  <si>
    <t>Electricity unit cost</t>
  </si>
  <si>
    <t>$/MWh(e)</t>
  </si>
  <si>
    <t>Heat unit cost</t>
  </si>
  <si>
    <t>$/MWh(th)</t>
  </si>
  <si>
    <t>Fuel unit cost</t>
  </si>
  <si>
    <t>$/MMBTU</t>
  </si>
  <si>
    <t>Water unit cost</t>
  </si>
  <si>
    <t>$/tH2O</t>
  </si>
  <si>
    <t>Major categories of other variable operational costs</t>
  </si>
  <si>
    <t>Sum of other variable operational costs</t>
  </si>
  <si>
    <t>Energy</t>
  </si>
  <si>
    <t>Other variable OpEx</t>
  </si>
  <si>
    <t>CO2 transport and storage costs</t>
  </si>
  <si>
    <t>CO2 transport cost</t>
  </si>
  <si>
    <t>CO2 storage cost</t>
  </si>
  <si>
    <t>CO2 T&amp;S</t>
  </si>
  <si>
    <t>Total</t>
  </si>
  <si>
    <t>Please use this sheet to add a process flow diagram or a block diagram of your solution, including mass and energy balances.</t>
  </si>
  <si>
    <t>An example is provided of the Carbon Engineering DAC process (from Keith, et al. 2018), suggesting the level of input detail. Please delete the example and paste your own.</t>
  </si>
  <si>
    <t>Item</t>
  </si>
  <si>
    <t>Cost</t>
  </si>
  <si>
    <t>Source</t>
  </si>
  <si>
    <t>EPC services factor</t>
  </si>
  <si>
    <t>of BEC</t>
  </si>
  <si>
    <t>Cemcap, 2017</t>
  </si>
  <si>
    <t>of TPC</t>
  </si>
  <si>
    <t>IEAGHG</t>
  </si>
  <si>
    <t>Discount rate/WACC</t>
  </si>
  <si>
    <t>Standard project life time</t>
  </si>
  <si>
    <t>years</t>
  </si>
  <si>
    <t>Process contingency table, following Rubin, IJGGC, 2012</t>
  </si>
  <si>
    <t>Current TRL</t>
  </si>
  <si>
    <t>Nominal process contingency factor</t>
  </si>
  <si>
    <t>Equivalent EPRI naming</t>
  </si>
  <si>
    <t>TRL 3</t>
  </si>
  <si>
    <t>New concept with limited data</t>
  </si>
  <si>
    <t>TRL 4</t>
  </si>
  <si>
    <t>Concept with bench-scale data</t>
  </si>
  <si>
    <t>TRL 5</t>
  </si>
  <si>
    <t>Small pilot plant data</t>
  </si>
  <si>
    <t>TRL 6</t>
  </si>
  <si>
    <t>TRL 7</t>
  </si>
  <si>
    <t>Full-sized modules have been operated</t>
  </si>
  <si>
    <t>TRL 8</t>
  </si>
  <si>
    <t>TRL 9</t>
  </si>
  <si>
    <t>Process is used commercially</t>
  </si>
  <si>
    <t>Project contingency table following EPRI 1993</t>
  </si>
  <si>
    <t>Estimate classification</t>
  </si>
  <si>
    <t>Nominal project contingency factor</t>
  </si>
  <si>
    <t>Class I</t>
  </si>
  <si>
    <t>Class II</t>
  </si>
  <si>
    <t>Class III</t>
  </si>
  <si>
    <t>Class IV</t>
  </si>
  <si>
    <t>This sheet provides definitions for technology readiness level and for the capital cost class estimates</t>
  </si>
  <si>
    <t>TRL definitions following the US Department of Energy</t>
  </si>
  <si>
    <t>Capital cost estimate class definitions following the EPRI (1993), Following Rubin, International Journal of Greenhouse Gas Control, 2012</t>
  </si>
  <si>
    <t>Relative level of technology development</t>
  </si>
  <si>
    <t>Technology Readiness Level</t>
  </si>
  <si>
    <t>TRL definition</t>
  </si>
  <si>
    <t>Description</t>
  </si>
  <si>
    <t>Estimate class</t>
  </si>
  <si>
    <t>Design estimate effort</t>
  </si>
  <si>
    <t>Design information required</t>
  </si>
  <si>
    <t>Cost estimate basis</t>
  </si>
  <si>
    <t>Systems operations</t>
  </si>
  <si>
    <t>Actual system operated over the full range of expected mission conditions.</t>
  </si>
  <si>
    <t>The technology is in its final form and operated under the full range of operating mission conditions. Examples include using the actual system with the full range of wastes in hot operations.</t>
  </si>
  <si>
    <t>Major equipment</t>
  </si>
  <si>
    <t>Other materials</t>
  </si>
  <si>
    <t>labor</t>
  </si>
  <si>
    <t>System commissioning</t>
  </si>
  <si>
    <t>Actual system completed and qualified through test and demonstration</t>
  </si>
  <si>
    <t>The technology has been proven to work in its final form and under expected conditions. In almost all cases, this TRL represents the end of true system development. Examples include developmental testing and evaluation of the system with actual waste in hot commissioning. Supporting information includes operational procedures that are virtually complete. An Operational Readiness Review (ORR) has been successfully completed prior to the start of hot testing.</t>
  </si>
  <si>
    <t>Class I (similar to AACE Class 5/4)</t>
  </si>
  <si>
    <t>Simplified</t>
  </si>
  <si>
    <t>General site conditions, geographic location and plant layout; process flow/operation diagram; product output capacities</t>
  </si>
  <si>
    <t>By overall project or section-by-section based on capacity/cost graphs, ratio methods, and comparison with similar work completed by the contractor, with material adjusted to current cost indices and labor adjusted to site conditions.</t>
  </si>
  <si>
    <t>Full-scale, similar (prototypical) system demonstrated in relevant environment</t>
  </si>
  <si>
    <t>This represents a major step up from TRL 6, requiring demonstration of an actual system prototype in a relevant environment. Examples include testing full-scale prototype in the field with a range of simulants in cold commissioning . Supporting information includes results from the full-scale testing and analysis of the differences between the test environment, and analysis of what the experimental results mean for the eventual operating system/environment. Final design is virtually complete</t>
  </si>
  <si>
    <t>Class II (similar to AACE Class 3)</t>
  </si>
  <si>
    <t>Preliminary</t>
  </si>
  <si>
    <t>As for type Class I plus engineering specifics, e.g., major equipment specifications; Preliminary P&amp;I (piping and instrumentation) flow diagrams</t>
  </si>
  <si>
    <t>Recent purchase costs (including freight) adjusted to current cost index</t>
  </si>
  <si>
    <t>By ratio to major equipment cost on plant parameters</t>
  </si>
  <si>
    <t>Labor/material ratios for similar work, adjusted for site conditions and using expected labor rates</t>
  </si>
  <si>
    <t>Technology demonstration</t>
  </si>
  <si>
    <t>Engineering/pilot-scale, similar (prototypical) system validation in relevant environment</t>
  </si>
  <si>
    <t>Engineering-scale models or prototypes are tested in a relevant environment. This represents a major step up in a technology’s demonstrated readiness. Examples include testing an engineering scale prototypical system with a range of simulants.1 Supporting information includes results from the engineering scale testing and analysis of the differences between the engineering scale, prototypical system/environment, and analysis of what the experimental results mean for the eventual operating system/environment. TRL 6 begins true engineering development of the technology as an operational system. The major difference between TRL 5 and 6 is the step up from laboratory scale to engineering scale and the determination of scaling factors that will enable design of the operating system. The prototype should be capable of performing all the functions that will be required of the operational system. The operating environment for the testing should closely represent the actual operating environment.</t>
  </si>
  <si>
    <t>Class III (similar to AACE Class 3/2)</t>
  </si>
  <si>
    <t>Detailed</t>
  </si>
  <si>
    <t>A complete process design; detailed engineering design usually 20–40% complete; project construction schedule; contractual conditions and local labor conditions</t>
  </si>
  <si>
    <t>Technology development</t>
  </si>
  <si>
    <t>Laboratory scale, similar system validation in relevant environment</t>
  </si>
  <si>
    <t>The basic technological components are integrated so that the system configuration is similar to (matches) the final application in almost all respects. Examples include testing a high-fidelity, laboratory scale system in a simulated environment with a range of stimulants and actual waste . Supporting information includes results from the laboratory scale testing, analysis of the differences between the laboratory and eventual operating system/environment, and analysis of what the experimental results mean for the eventual operating system/environment. The major difference between TRL 4 and 5 is the increase in the fidelity of the system and environment to the actual application. The system tested is almost prototypical.</t>
  </si>
  <si>
    <t>Class IV (similar to AACE Class 1)</t>
  </si>
  <si>
    <t>Finalised</t>
  </si>
  <si>
    <t>As for Class III, with engineering essentially complete</t>
  </si>
  <si>
    <t>As for Class III, with most items committed</t>
  </si>
  <si>
    <t>As for Class III, with material on approx. 100% firm basis</t>
  </si>
  <si>
    <t>As for Class III, some actual field labor productivity may be available</t>
  </si>
  <si>
    <t>Component and/or system validation in laboratory environment</t>
  </si>
  <si>
    <t>The basic technological components are integrated to establish that the pieces will work together. This is relatively "low fidelity" compared with the eventual system. Examples include integration of ad hoc hardware in a laboratory and testing with a range of simulants and small scale tests on actual waste2 . Supporting information includes the results of the integrated experiments and estimates of how the experimental components and experimental test results differ from the expected system performance goals. TRL 4-6 represent the bridge from scientific research to engineering. TRL 4 is the first step in determining whether the individual components will work together as a system. The laboratory system will probably be a mix of on hand equipment and a few special purpose components that may require special handling, calibration, or alignment to get them to function</t>
  </si>
  <si>
    <t>Research to prove feasibility</t>
  </si>
  <si>
    <t>Analytical and experimental critical function and/or characteristic proof of concept</t>
  </si>
  <si>
    <t>Active research and development (R&amp;D) is initiated. This includes analytical studies and laboratory-scale studies to physically validate the analytical predictions of separate elements of the technology. Examples include components that are not yet integrated or representative tested with simulants.1 Supporting information includes results of laboratory tests performed to measure parameters of interest and comparison to analytical predictions for critical subsystems. At TRL 3 the work has moved beyond the paper phase to experimental work that verifies that the concept works as expected on simulants. Components of the technology are validated, but there is no attempt to integrate the components into a complete system. Modeling and simulation may be used to complement physical experiments.</t>
  </si>
  <si>
    <t>TRL 2</t>
  </si>
  <si>
    <t>Technology concept and/or application formulated</t>
  </si>
  <si>
    <t>Once basic principles are observed, practical applications can be invented. Applications are speculative, and there may be no proof or detailed analysis to support the assumptions. Examples are still limited to analytic studies. Supporting information includes publications or other references that outline the application being considered and that provide analysis to support the concept. The step up from TRL 1 to TRL 2 moves the ideas from pure to applied research. Most of the work is analytical or paper studies with the emphasis on understanding the science better. Experimental work is designed to corroborate the basic scientific observations made during TRL 1 work.</t>
  </si>
  <si>
    <t>Basic technology research</t>
  </si>
  <si>
    <t>TRL 1</t>
  </si>
  <si>
    <t>Basic principles observed and reported</t>
  </si>
  <si>
    <t>This is the lowest level of technology readiness. Scientific research begins to be translated into applied R&amp;D. Examples might include paper studies of a technology’s basic properties or experimental work that consists mainly of observations of the physical world. Supporting Information includes published research or other references that identify the principles that underlie the technology.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</si>
</sst>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0.0%"/>
  </numFmts>
  <fonts count="14">
    <font>
      <sz val="11.0"/>
      <color theme="1"/>
      <name val="Calibri"/>
      <scheme val="minor"/>
    </font>
    <font>
      <sz val="10.0"/>
      <color theme="1"/>
      <name val="Proxima Nova"/>
    </font>
    <font>
      <b/>
      <sz val="11.0"/>
      <color rgb="FFB45F06"/>
      <name val="Proxima Nova"/>
    </font>
    <font>
      <b/>
      <sz val="10.0"/>
      <color theme="1"/>
      <name val="Proxima Nova"/>
    </font>
    <font>
      <sz val="10.0"/>
      <color rgb="FF000000"/>
      <name val="Proxima Nova"/>
    </font>
    <font>
      <sz val="11.0"/>
      <color theme="1"/>
      <name val="Proxima Nova"/>
    </font>
    <font>
      <color theme="1"/>
      <name val="Proxima Nova"/>
    </font>
    <font>
      <color theme="1"/>
      <name val="Calibri"/>
      <scheme val="minor"/>
    </font>
    <font>
      <color rgb="FF000000"/>
      <name val="Proxima Nova"/>
    </font>
    <font>
      <color theme="1"/>
      <name val="Calibri"/>
    </font>
    <font>
      <b/>
      <sz val="10.0"/>
      <color rgb="FF1F1F1F"/>
      <name val="Proxima Nova"/>
    </font>
    <font>
      <b/>
      <color theme="1"/>
      <name val="Proxima Nova"/>
    </font>
    <font/>
    <font>
      <sz val="11.0"/>
      <color theme="1"/>
      <name val="Calibri"/>
    </font>
  </fonts>
  <fills count="8">
    <fill>
      <patternFill patternType="none"/>
    </fill>
    <fill>
      <patternFill patternType="lightGray"/>
    </fill>
    <fill>
      <patternFill patternType="solid">
        <fgColor rgb="FFE8E5E1"/>
        <bgColor rgb="FFE8E5E1"/>
      </patternFill>
    </fill>
    <fill>
      <patternFill patternType="solid">
        <fgColor rgb="FFD9EAD3"/>
        <bgColor rgb="FFD9EAD3"/>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29">
    <border/>
    <border>
      <bottom style="thin">
        <color rgb="FFB45F06"/>
      </bottom>
    </border>
    <border>
      <right style="thin">
        <color rgb="FFB45F06"/>
      </right>
    </border>
    <border>
      <right style="thin">
        <color rgb="FFB45F06"/>
      </right>
      <bottom style="thin">
        <color rgb="FFB45F06"/>
      </bottom>
    </border>
    <border>
      <left style="thin">
        <color rgb="FFB45F06"/>
      </left>
      <top style="thin">
        <color rgb="FFB45F06"/>
      </top>
      <bottom style="thin">
        <color rgb="FFB45F06"/>
      </bottom>
    </border>
    <border>
      <top style="thin">
        <color rgb="FFB45F06"/>
      </top>
      <bottom style="thin">
        <color rgb="FFB45F06"/>
      </bottom>
    </border>
    <border>
      <right style="thin">
        <color rgb="FFB45F06"/>
      </right>
      <top style="thin">
        <color rgb="FFB45F06"/>
      </top>
      <bottom style="thin">
        <color rgb="FFB45F06"/>
      </bottom>
    </border>
    <border>
      <left style="thin">
        <color rgb="FFB7B7B7"/>
      </left>
      <right style="thin">
        <color rgb="FFB7B7B7"/>
      </right>
      <top style="thin">
        <color rgb="FFB7B7B7"/>
      </top>
      <bottom style="thin">
        <color rgb="FFB7B7B7"/>
      </bottom>
    </border>
    <border>
      <left style="thin">
        <color rgb="FF000000"/>
      </left>
      <top style="thin">
        <color rgb="FF000000"/>
      </top>
      <bottom style="thin">
        <color rgb="FFCCCCCC"/>
      </bottom>
    </border>
    <border>
      <left style="thin">
        <color rgb="FF000000"/>
      </left>
      <right style="thin">
        <color rgb="FF000000"/>
      </right>
      <top style="thin">
        <color rgb="FF000000"/>
      </top>
      <bottom style="thin">
        <color rgb="FFCCCCCC"/>
      </bottom>
    </border>
    <border>
      <left style="thin">
        <color rgb="FFB7B7B7"/>
      </left>
      <right style="thin">
        <color rgb="FFB7B7B7"/>
      </right>
      <top style="thin">
        <color rgb="FFB7B7B7"/>
      </top>
    </border>
    <border>
      <left style="thin">
        <color rgb="FF000000"/>
      </left>
      <top style="thin">
        <color rgb="FFCCCCCC"/>
      </top>
      <bottom style="thin">
        <color rgb="FFCCCCCC"/>
      </bottom>
    </border>
    <border>
      <left style="thin">
        <color rgb="FF000000"/>
      </left>
      <right style="thin">
        <color rgb="FF000000"/>
      </right>
      <top style="thin">
        <color rgb="FFCCCCCC"/>
      </top>
      <bottom style="thin">
        <color rgb="FFCCCCCC"/>
      </bottom>
    </border>
    <border>
      <left style="thin">
        <color rgb="FF000000"/>
      </left>
      <right style="thin">
        <color rgb="FF000000"/>
      </right>
      <top style="thin">
        <color rgb="FFCCCCCC"/>
      </top>
    </border>
    <border>
      <left style="thin">
        <color rgb="FF000000"/>
      </left>
      <top style="thin">
        <color rgb="FFCCCCCC"/>
      </top>
    </border>
    <border>
      <left style="thin">
        <color rgb="FF000000"/>
      </left>
      <top style="thin">
        <color rgb="FFCCCCCC"/>
      </top>
      <bottom style="thin">
        <color rgb="FF000000"/>
      </bottom>
    </border>
    <border>
      <left style="thin">
        <color rgb="FF000000"/>
      </left>
      <right style="thin">
        <color rgb="FF000000"/>
      </right>
      <top style="thin">
        <color rgb="FFCCCCCC"/>
      </top>
      <bottom style="thin">
        <color rgb="FF000000"/>
      </bottom>
    </border>
    <border>
      <left style="thin">
        <color rgb="FF000000"/>
      </left>
      <right style="thin">
        <color rgb="FF000000"/>
      </right>
      <top style="thin">
        <color rgb="FF000000"/>
      </top>
      <bottom style="thin">
        <color rgb="FF000000"/>
      </bottom>
    </border>
    <border>
      <left/>
      <right/>
      <top/>
      <bottom/>
    </border>
    <border>
      <bottom style="medium">
        <color rgb="FF000000"/>
      </bottom>
    </border>
    <border>
      <left style="medium">
        <color rgb="FF000000"/>
      </left>
      <bottom style="medium">
        <color rgb="FF000000"/>
      </bottom>
    </border>
    <border>
      <right style="medium">
        <color rgb="FF000000"/>
      </right>
      <bottom style="medium">
        <color rgb="FF000000"/>
      </bottom>
    </border>
    <border>
      <right style="medium">
        <color rgb="FF000000"/>
      </right>
    </border>
    <border>
      <left style="medium">
        <color rgb="FF000000"/>
      </left>
      <right style="thin">
        <color rgb="FF000000"/>
      </right>
      <bottom style="medium">
        <color rgb="FF000000"/>
      </bottom>
    </border>
    <border>
      <right style="thin">
        <color rgb="FF000000"/>
      </right>
      <bottom style="medium">
        <color rgb="FF000000"/>
      </bottom>
    </border>
    <border>
      <left style="medium">
        <color rgb="FF000000"/>
      </left>
      <right style="thin">
        <color rgb="FF000000"/>
      </right>
      <bottom style="thin">
        <color rgb="FF000000"/>
      </bottom>
    </border>
    <border>
      <right style="thin">
        <color rgb="FF000000"/>
      </right>
      <bottom style="thin">
        <color rgb="FF000000"/>
      </bottom>
    </border>
    <border>
      <right style="medium">
        <color rgb="FF000000"/>
      </right>
      <bottom style="thin">
        <color rgb="FF000000"/>
      </bottom>
    </border>
    <border>
      <left style="medium">
        <color rgb="FF000000"/>
      </left>
      <right style="thin">
        <color rgb="FF000000"/>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0"/>
    </xf>
    <xf borderId="0" fillId="0" fontId="1" numFmtId="0" xfId="0" applyFont="1"/>
    <xf borderId="0" fillId="0" fontId="1" numFmtId="0" xfId="0" applyAlignment="1" applyFont="1">
      <alignment readingOrder="0" vertical="bottom"/>
    </xf>
    <xf borderId="0" fillId="2" fontId="3" numFmtId="0" xfId="0" applyAlignment="1" applyFill="1" applyFont="1">
      <alignment vertical="bottom"/>
    </xf>
    <xf borderId="0" fillId="2" fontId="1" numFmtId="0" xfId="0" applyAlignment="1" applyFont="1">
      <alignment vertical="bottom"/>
    </xf>
    <xf borderId="0" fillId="0" fontId="1" numFmtId="0" xfId="0" applyAlignment="1" applyFont="1">
      <alignment shrinkToFit="0" vertical="bottom" wrapText="0"/>
    </xf>
    <xf borderId="0" fillId="0" fontId="4" numFmtId="0" xfId="0" applyAlignment="1" applyFont="1">
      <alignment shrinkToFit="0" vertical="bottom" wrapText="0"/>
    </xf>
    <xf borderId="1" fillId="0" fontId="1" numFmtId="0" xfId="0" applyAlignment="1" applyBorder="1" applyFont="1">
      <alignment vertical="bottom"/>
    </xf>
    <xf borderId="2" fillId="0" fontId="1" numFmtId="0" xfId="0" applyAlignment="1" applyBorder="1" applyFont="1">
      <alignment vertical="bottom"/>
    </xf>
    <xf borderId="1" fillId="0" fontId="3" numFmtId="0" xfId="0" applyAlignment="1" applyBorder="1" applyFont="1">
      <alignment vertical="bottom"/>
    </xf>
    <xf borderId="3" fillId="0" fontId="1" numFmtId="0" xfId="0" applyAlignment="1" applyBorder="1" applyFont="1">
      <alignment vertical="bottom"/>
    </xf>
    <xf borderId="0" fillId="0" fontId="3" numFmtId="0" xfId="0" applyAlignment="1" applyFont="1">
      <alignment vertical="bottom"/>
    </xf>
    <xf borderId="4" fillId="0" fontId="3" numFmtId="0" xfId="0" applyAlignment="1" applyBorder="1" applyFont="1">
      <alignment vertical="bottom"/>
    </xf>
    <xf borderId="5" fillId="0" fontId="1" numFmtId="0" xfId="0" applyAlignment="1" applyBorder="1" applyFont="1">
      <alignment vertical="bottom"/>
    </xf>
    <xf borderId="6" fillId="0" fontId="1" numFmtId="0" xfId="0" applyAlignment="1" applyBorder="1" applyFont="1">
      <alignment vertical="bottom"/>
    </xf>
    <xf borderId="7" fillId="3" fontId="1" numFmtId="0" xfId="0" applyBorder="1" applyFill="1" applyFont="1"/>
    <xf borderId="8" fillId="4" fontId="3" numFmtId="0" xfId="0" applyAlignment="1" applyBorder="1" applyFill="1" applyFont="1">
      <alignment horizontal="left"/>
    </xf>
    <xf borderId="8" fillId="4" fontId="3" numFmtId="0" xfId="0" applyBorder="1" applyFont="1"/>
    <xf borderId="8" fillId="4" fontId="3" numFmtId="3" xfId="0" applyAlignment="1" applyBorder="1" applyFont="1" applyNumberFormat="1">
      <alignment horizontal="left"/>
    </xf>
    <xf borderId="9" fillId="4" fontId="3" numFmtId="3" xfId="0" applyAlignment="1" applyBorder="1" applyFont="1" applyNumberFormat="1">
      <alignment horizontal="left" readingOrder="0"/>
    </xf>
    <xf borderId="0" fillId="0" fontId="5" numFmtId="0" xfId="0" applyFont="1"/>
    <xf borderId="10" fillId="5" fontId="1" numFmtId="0" xfId="0" applyBorder="1" applyFill="1" applyFont="1"/>
    <xf borderId="11" fillId="0" fontId="1" numFmtId="0" xfId="0" applyAlignment="1" applyBorder="1" applyFont="1">
      <alignment horizontal="left"/>
    </xf>
    <xf borderId="11" fillId="0" fontId="1" numFmtId="0" xfId="0" applyBorder="1" applyFont="1"/>
    <xf borderId="11" fillId="3" fontId="1" numFmtId="3" xfId="0" applyAlignment="1" applyBorder="1" applyFont="1" applyNumberFormat="1">
      <alignment horizontal="left"/>
    </xf>
    <xf borderId="12" fillId="3" fontId="1" numFmtId="3" xfId="0" applyAlignment="1" applyBorder="1" applyFont="1" applyNumberFormat="1">
      <alignment horizontal="left"/>
    </xf>
    <xf borderId="7" fillId="0" fontId="3" numFmtId="0" xfId="0" applyAlignment="1" applyBorder="1" applyFont="1">
      <alignment readingOrder="0"/>
    </xf>
    <xf borderId="0" fillId="0" fontId="1" numFmtId="0" xfId="0" applyAlignment="1" applyFont="1">
      <alignment horizontal="left"/>
    </xf>
    <xf borderId="11" fillId="3" fontId="1" numFmtId="9" xfId="0" applyAlignment="1" applyBorder="1" applyFont="1" applyNumberFormat="1">
      <alignment horizontal="left"/>
    </xf>
    <xf borderId="0" fillId="0" fontId="3" numFmtId="0" xfId="0" applyAlignment="1" applyFont="1">
      <alignment horizontal="center"/>
    </xf>
    <xf borderId="11" fillId="5" fontId="4" numFmtId="3" xfId="0" applyAlignment="1" applyBorder="1" applyFont="1" applyNumberFormat="1">
      <alignment horizontal="left"/>
    </xf>
    <xf borderId="11" fillId="5" fontId="1" numFmtId="9" xfId="0" applyAlignment="1" applyBorder="1" applyFont="1" applyNumberFormat="1">
      <alignment horizontal="left"/>
    </xf>
    <xf borderId="0" fillId="0" fontId="1" numFmtId="0" xfId="0" applyAlignment="1" applyFont="1">
      <alignment shrinkToFit="0" wrapText="1"/>
    </xf>
    <xf borderId="11" fillId="3" fontId="1" numFmtId="0" xfId="0" applyAlignment="1" applyBorder="1" applyFont="1">
      <alignment horizontal="left"/>
    </xf>
    <xf borderId="11" fillId="5" fontId="6" numFmtId="3" xfId="0" applyAlignment="1" applyBorder="1" applyFont="1" applyNumberFormat="1">
      <alignment vertical="bottom"/>
    </xf>
    <xf borderId="12" fillId="3" fontId="1" numFmtId="0" xfId="0" applyAlignment="1" applyBorder="1" applyFont="1">
      <alignment horizontal="left"/>
    </xf>
    <xf borderId="11" fillId="0" fontId="1" numFmtId="0" xfId="0" applyAlignment="1" applyBorder="1" applyFont="1">
      <alignment horizontal="left" readingOrder="0"/>
    </xf>
    <xf borderId="11" fillId="0" fontId="3" numFmtId="0" xfId="0" applyAlignment="1" applyBorder="1" applyFont="1">
      <alignment horizontal="left"/>
    </xf>
    <xf borderId="11" fillId="0" fontId="3" numFmtId="0" xfId="0" applyAlignment="1" applyBorder="1" applyFont="1">
      <alignment horizontal="center"/>
    </xf>
    <xf borderId="12" fillId="0" fontId="7" numFmtId="0" xfId="0" applyBorder="1" applyFont="1"/>
    <xf borderId="11" fillId="6" fontId="3" numFmtId="0" xfId="0" applyAlignment="1" applyBorder="1" applyFill="1" applyFont="1">
      <alignment horizontal="left"/>
    </xf>
    <xf borderId="11" fillId="6" fontId="3" numFmtId="0" xfId="0" applyAlignment="1" applyBorder="1" applyFont="1">
      <alignment horizontal="center"/>
    </xf>
    <xf borderId="12" fillId="6" fontId="7" numFmtId="0" xfId="0" applyBorder="1" applyFont="1"/>
    <xf borderId="0" fillId="0" fontId="1" numFmtId="164" xfId="0" applyFont="1" applyNumberFormat="1"/>
    <xf borderId="11" fillId="5" fontId="1" numFmtId="3" xfId="0" applyAlignment="1" applyBorder="1" applyFont="1" applyNumberFormat="1">
      <alignment horizontal="left"/>
    </xf>
    <xf borderId="12" fillId="3" fontId="8" numFmtId="3" xfId="0" applyBorder="1" applyFont="1" applyNumberFormat="1"/>
    <xf borderId="0" fillId="0" fontId="1" numFmtId="165" xfId="0" applyFont="1" applyNumberFormat="1"/>
    <xf borderId="0" fillId="0" fontId="3" numFmtId="0" xfId="0" applyAlignment="1" applyFont="1">
      <alignment horizontal="left"/>
    </xf>
    <xf borderId="11" fillId="5" fontId="1" numFmtId="37" xfId="0" applyAlignment="1" applyBorder="1" applyFont="1" applyNumberFormat="1">
      <alignment horizontal="left"/>
    </xf>
    <xf borderId="11" fillId="0" fontId="1" numFmtId="0" xfId="0" applyAlignment="1" applyBorder="1" applyFont="1">
      <alignment horizontal="left" vertical="bottom"/>
    </xf>
    <xf borderId="11" fillId="5" fontId="1" numFmtId="3" xfId="0" applyAlignment="1" applyBorder="1" applyFont="1" applyNumberFormat="1">
      <alignment horizontal="left" vertical="bottom"/>
    </xf>
    <xf borderId="11" fillId="0" fontId="3" numFmtId="0" xfId="0" applyAlignment="1" applyBorder="1" applyFont="1">
      <alignment horizontal="left" readingOrder="0"/>
    </xf>
    <xf borderId="11" fillId="5" fontId="3" numFmtId="3" xfId="0" applyAlignment="1" applyBorder="1" applyFont="1" applyNumberFormat="1">
      <alignment horizontal="left"/>
    </xf>
    <xf borderId="0" fillId="0" fontId="3" numFmtId="0" xfId="0" applyFont="1"/>
    <xf borderId="11" fillId="0" fontId="1" numFmtId="3" xfId="0" applyBorder="1" applyFont="1" applyNumberFormat="1"/>
    <xf borderId="11" fillId="0" fontId="3" numFmtId="3" xfId="0" applyBorder="1" applyFont="1" applyNumberFormat="1"/>
    <xf borderId="11" fillId="5" fontId="3" numFmtId="0" xfId="0" applyAlignment="1" applyBorder="1" applyFont="1">
      <alignment horizontal="left"/>
    </xf>
    <xf borderId="13" fillId="3" fontId="1" numFmtId="3" xfId="0" applyAlignment="1" applyBorder="1" applyFont="1" applyNumberFormat="1">
      <alignment horizontal="left"/>
    </xf>
    <xf borderId="14" fillId="0" fontId="3" numFmtId="0" xfId="0" applyAlignment="1" applyBorder="1" applyFont="1">
      <alignment horizontal="left"/>
    </xf>
    <xf borderId="14" fillId="0" fontId="3" numFmtId="37" xfId="0" applyAlignment="1" applyBorder="1" applyFont="1" applyNumberFormat="1">
      <alignment horizontal="left"/>
    </xf>
    <xf borderId="13" fillId="0" fontId="7" numFmtId="0" xfId="0" applyBorder="1" applyFont="1"/>
    <xf borderId="15" fillId="6" fontId="3" numFmtId="0" xfId="0" applyAlignment="1" applyBorder="1" applyFont="1">
      <alignment horizontal="left" readingOrder="0"/>
    </xf>
    <xf borderId="15" fillId="6" fontId="3" numFmtId="0" xfId="0" applyAlignment="1" applyBorder="1" applyFont="1">
      <alignment horizontal="left"/>
    </xf>
    <xf borderId="15" fillId="6" fontId="3" numFmtId="37" xfId="0" applyAlignment="1" applyBorder="1" applyFont="1" applyNumberFormat="1">
      <alignment horizontal="left"/>
    </xf>
    <xf borderId="16" fillId="3" fontId="7" numFmtId="0" xfId="0" applyBorder="1" applyFont="1"/>
    <xf borderId="0" fillId="0" fontId="6" numFmtId="0" xfId="0" applyAlignment="1" applyFont="1">
      <alignment shrinkToFit="0" vertical="bottom" wrapText="0"/>
    </xf>
    <xf borderId="0" fillId="0" fontId="9" numFmtId="3" xfId="0" applyFont="1" applyNumberFormat="1"/>
    <xf borderId="17" fillId="0" fontId="3" numFmtId="0" xfId="0" applyBorder="1" applyFont="1"/>
    <xf borderId="17" fillId="0" fontId="1" numFmtId="0" xfId="0" applyBorder="1" applyFont="1"/>
    <xf borderId="17" fillId="0" fontId="1" numFmtId="166" xfId="0" applyBorder="1" applyFont="1" applyNumberFormat="1"/>
    <xf borderId="17" fillId="0" fontId="1" numFmtId="1" xfId="0" applyBorder="1" applyFont="1" applyNumberFormat="1"/>
    <xf borderId="18" fillId="7" fontId="10" numFmtId="0" xfId="0" applyBorder="1" applyFill="1" applyFont="1"/>
    <xf borderId="17" fillId="0" fontId="3" numFmtId="0" xfId="0" applyAlignment="1" applyBorder="1" applyFont="1">
      <alignment shrinkToFit="0" wrapText="1"/>
    </xf>
    <xf borderId="17" fillId="0" fontId="1" numFmtId="9" xfId="0" applyBorder="1" applyFont="1" applyNumberFormat="1"/>
    <xf borderId="0" fillId="0" fontId="6" numFmtId="0" xfId="0" applyAlignment="1" applyFont="1">
      <alignment vertical="bottom"/>
    </xf>
    <xf borderId="19" fillId="0" fontId="6" numFmtId="0" xfId="0" applyAlignment="1" applyBorder="1" applyFont="1">
      <alignment vertical="bottom"/>
    </xf>
    <xf borderId="20" fillId="0" fontId="11" numFmtId="0" xfId="0" applyAlignment="1" applyBorder="1" applyFont="1">
      <alignment horizontal="center" vertical="bottom"/>
    </xf>
    <xf borderId="19" fillId="0" fontId="12" numFmtId="0" xfId="0" applyBorder="1" applyFont="1"/>
    <xf borderId="21" fillId="0" fontId="12" numFmtId="0" xfId="0" applyBorder="1" applyFont="1"/>
    <xf borderId="22" fillId="0" fontId="6" numFmtId="0" xfId="0" applyAlignment="1" applyBorder="1" applyFont="1">
      <alignment vertical="bottom"/>
    </xf>
    <xf borderId="19" fillId="0" fontId="11" numFmtId="0" xfId="0" applyAlignment="1" applyBorder="1" applyFont="1">
      <alignment horizontal="left" vertical="bottom"/>
    </xf>
    <xf borderId="23" fillId="0" fontId="6" numFmtId="0" xfId="0" applyAlignment="1" applyBorder="1" applyFont="1">
      <alignment shrinkToFit="0" vertical="bottom" wrapText="1"/>
    </xf>
    <xf borderId="24" fillId="0" fontId="6" numFmtId="0" xfId="0" applyAlignment="1" applyBorder="1" applyFont="1">
      <alignment shrinkToFit="0" vertical="bottom" wrapText="1"/>
    </xf>
    <xf borderId="21" fillId="0" fontId="6" numFmtId="0" xfId="0" applyAlignment="1" applyBorder="1" applyFont="1">
      <alignment shrinkToFit="0" vertical="bottom" wrapText="1"/>
    </xf>
    <xf borderId="24" fillId="0" fontId="6" numFmtId="0" xfId="0" applyAlignment="1" applyBorder="1" applyFont="1">
      <alignment vertical="bottom"/>
    </xf>
    <xf borderId="19" fillId="0" fontId="6" numFmtId="0" xfId="0" applyAlignment="1" applyBorder="1" applyFont="1">
      <alignment horizontal="center" vertical="bottom"/>
    </xf>
    <xf borderId="25" fillId="0" fontId="6" numFmtId="0" xfId="0" applyAlignment="1" applyBorder="1" applyFont="1">
      <alignment shrinkToFit="0" vertical="bottom" wrapText="1"/>
    </xf>
    <xf borderId="26" fillId="0" fontId="6" numFmtId="0" xfId="0" applyAlignment="1" applyBorder="1" applyFont="1">
      <alignment vertical="bottom"/>
    </xf>
    <xf borderId="26" fillId="0" fontId="6" numFmtId="0" xfId="0" applyAlignment="1" applyBorder="1" applyFont="1">
      <alignment shrinkToFit="0" vertical="bottom" wrapText="1"/>
    </xf>
    <xf borderId="27" fillId="0" fontId="6" numFmtId="0" xfId="0" applyAlignment="1" applyBorder="1" applyFont="1">
      <alignment shrinkToFit="0" vertical="bottom" wrapText="1"/>
    </xf>
    <xf borderId="24" fillId="0" fontId="13" numFmtId="0" xfId="0" applyAlignment="1" applyBorder="1" applyFont="1">
      <alignment vertical="bottom"/>
    </xf>
    <xf borderId="21" fillId="0" fontId="13" numFmtId="0" xfId="0" applyAlignment="1" applyBorder="1" applyFont="1">
      <alignment vertical="bottom"/>
    </xf>
    <xf borderId="21" fillId="0" fontId="6" numFmtId="0" xfId="0" applyAlignment="1" applyBorder="1" applyFont="1">
      <alignment vertical="bottom"/>
    </xf>
    <xf borderId="28" fillId="0" fontId="6" numFmtId="0" xfId="0" applyAlignment="1" applyBorder="1" applyFont="1">
      <alignment shrinkToFit="0" vertical="bottom" wrapText="1"/>
    </xf>
    <xf borderId="25" fillId="0" fontId="12" numFmtId="0" xfId="0" applyBorder="1" applyFont="1"/>
    <xf borderId="0" fillId="0" fontId="1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3</xdr:row>
      <xdr:rowOff>152400</xdr:rowOff>
    </xdr:from>
    <xdr:ext cx="7353300" cy="5362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7.29"/>
  </cols>
  <sheetData>
    <row r="1">
      <c r="A1" s="1"/>
      <c r="B1" s="2" t="s">
        <v>0</v>
      </c>
      <c r="C1" s="1"/>
      <c r="D1" s="1"/>
      <c r="E1" s="3"/>
      <c r="F1" s="3"/>
      <c r="G1" s="3"/>
      <c r="H1" s="3"/>
      <c r="I1" s="3"/>
      <c r="J1" s="3"/>
      <c r="K1" s="3"/>
      <c r="L1" s="3"/>
      <c r="M1" s="3"/>
      <c r="N1" s="3"/>
      <c r="O1" s="3"/>
      <c r="P1" s="3"/>
      <c r="Q1" s="3"/>
      <c r="R1" s="3"/>
      <c r="S1" s="3"/>
      <c r="T1" s="3"/>
      <c r="U1" s="3"/>
      <c r="V1" s="3"/>
      <c r="W1" s="3"/>
      <c r="X1" s="3"/>
      <c r="Y1" s="3"/>
      <c r="Z1" s="3"/>
    </row>
    <row r="2">
      <c r="A2" s="1"/>
      <c r="B2" s="4" t="s">
        <v>1</v>
      </c>
      <c r="C2" s="1"/>
      <c r="D2" s="1"/>
      <c r="E2" s="3"/>
      <c r="F2" s="3"/>
      <c r="G2" s="3"/>
      <c r="H2" s="3"/>
      <c r="I2" s="3"/>
      <c r="J2" s="3"/>
      <c r="K2" s="3"/>
      <c r="L2" s="3"/>
      <c r="M2" s="3"/>
      <c r="N2" s="3"/>
      <c r="O2" s="3"/>
      <c r="P2" s="3"/>
      <c r="Q2" s="3"/>
      <c r="R2" s="3"/>
      <c r="S2" s="3"/>
      <c r="T2" s="3"/>
      <c r="U2" s="3"/>
      <c r="V2" s="3"/>
      <c r="W2" s="3"/>
      <c r="X2" s="3"/>
      <c r="Y2" s="3"/>
      <c r="Z2" s="3"/>
    </row>
    <row r="3">
      <c r="A3" s="1"/>
      <c r="B3" s="1"/>
      <c r="C3" s="1"/>
      <c r="D3" s="1"/>
      <c r="E3" s="3"/>
      <c r="F3" s="3"/>
      <c r="G3" s="3"/>
      <c r="H3" s="3"/>
      <c r="I3" s="3"/>
      <c r="J3" s="3"/>
      <c r="K3" s="3"/>
      <c r="L3" s="3"/>
      <c r="M3" s="3"/>
      <c r="N3" s="3"/>
      <c r="O3" s="3"/>
      <c r="P3" s="3"/>
      <c r="Q3" s="3"/>
      <c r="R3" s="3"/>
      <c r="S3" s="3"/>
      <c r="T3" s="3"/>
      <c r="U3" s="3"/>
      <c r="V3" s="3"/>
      <c r="W3" s="3"/>
      <c r="X3" s="3"/>
      <c r="Y3" s="3"/>
      <c r="Z3" s="3"/>
    </row>
    <row r="4">
      <c r="A4" s="1"/>
      <c r="B4" s="5" t="s">
        <v>2</v>
      </c>
      <c r="C4" s="6"/>
      <c r="D4" s="6"/>
      <c r="E4" s="3"/>
      <c r="F4" s="3"/>
      <c r="G4" s="3"/>
      <c r="H4" s="3"/>
      <c r="I4" s="3"/>
      <c r="J4" s="3"/>
      <c r="K4" s="3"/>
      <c r="L4" s="3"/>
      <c r="M4" s="3"/>
      <c r="N4" s="3"/>
      <c r="O4" s="3"/>
      <c r="P4" s="3"/>
      <c r="Q4" s="3"/>
      <c r="R4" s="3"/>
      <c r="S4" s="3"/>
      <c r="T4" s="3"/>
      <c r="U4" s="3"/>
      <c r="V4" s="3"/>
      <c r="W4" s="3"/>
      <c r="X4" s="3"/>
      <c r="Y4" s="3"/>
      <c r="Z4" s="3"/>
    </row>
    <row r="5">
      <c r="A5" s="1"/>
      <c r="B5" s="7" t="s">
        <v>3</v>
      </c>
      <c r="C5" s="1"/>
      <c r="D5" s="1"/>
      <c r="E5" s="3"/>
      <c r="F5" s="3"/>
      <c r="G5" s="3"/>
      <c r="H5" s="3"/>
      <c r="I5" s="3"/>
      <c r="J5" s="3"/>
      <c r="K5" s="3"/>
      <c r="L5" s="3"/>
      <c r="M5" s="3"/>
      <c r="N5" s="3"/>
      <c r="O5" s="3"/>
      <c r="P5" s="3"/>
      <c r="Q5" s="3"/>
      <c r="R5" s="3"/>
      <c r="S5" s="3"/>
      <c r="T5" s="3"/>
      <c r="U5" s="3"/>
      <c r="V5" s="3"/>
      <c r="W5" s="3"/>
      <c r="X5" s="3"/>
      <c r="Y5" s="3"/>
      <c r="Z5" s="3"/>
    </row>
    <row r="6">
      <c r="A6" s="1"/>
      <c r="B6" s="7" t="s">
        <v>4</v>
      </c>
      <c r="C6" s="1"/>
      <c r="D6" s="1"/>
      <c r="E6" s="3"/>
      <c r="F6" s="3"/>
      <c r="G6" s="3"/>
      <c r="H6" s="3"/>
      <c r="I6" s="3"/>
      <c r="J6" s="3"/>
      <c r="K6" s="3"/>
      <c r="L6" s="3"/>
      <c r="M6" s="3"/>
      <c r="N6" s="3"/>
      <c r="O6" s="3"/>
      <c r="P6" s="3"/>
      <c r="Q6" s="3"/>
      <c r="R6" s="3"/>
      <c r="S6" s="3"/>
      <c r="T6" s="3"/>
      <c r="U6" s="3"/>
      <c r="V6" s="3"/>
      <c r="W6" s="3"/>
      <c r="X6" s="3"/>
      <c r="Y6" s="3"/>
      <c r="Z6" s="3"/>
    </row>
    <row r="7">
      <c r="A7" s="1"/>
      <c r="B7" s="7" t="s">
        <v>5</v>
      </c>
      <c r="C7" s="1"/>
      <c r="D7" s="1"/>
      <c r="E7" s="3"/>
      <c r="F7" s="3"/>
      <c r="G7" s="3"/>
      <c r="H7" s="3"/>
      <c r="I7" s="3"/>
      <c r="J7" s="3"/>
      <c r="K7" s="3"/>
      <c r="L7" s="3"/>
      <c r="M7" s="3"/>
      <c r="N7" s="3"/>
      <c r="O7" s="3"/>
      <c r="P7" s="3"/>
      <c r="Q7" s="3"/>
      <c r="R7" s="3"/>
      <c r="S7" s="3"/>
      <c r="T7" s="3"/>
      <c r="U7" s="3"/>
      <c r="V7" s="3"/>
      <c r="W7" s="3"/>
      <c r="X7" s="3"/>
      <c r="Y7" s="3"/>
      <c r="Z7" s="3"/>
    </row>
    <row r="8">
      <c r="A8" s="1"/>
      <c r="B8" s="7" t="s">
        <v>6</v>
      </c>
      <c r="C8" s="1"/>
      <c r="D8" s="1"/>
      <c r="E8" s="3"/>
      <c r="F8" s="3"/>
      <c r="G8" s="3"/>
      <c r="H8" s="3"/>
      <c r="I8" s="3"/>
      <c r="J8" s="3"/>
      <c r="K8" s="3"/>
      <c r="L8" s="3"/>
      <c r="M8" s="3"/>
      <c r="N8" s="3"/>
      <c r="O8" s="3"/>
      <c r="P8" s="3"/>
      <c r="Q8" s="3"/>
      <c r="R8" s="3"/>
      <c r="S8" s="3"/>
      <c r="T8" s="3"/>
      <c r="U8" s="3"/>
      <c r="V8" s="3"/>
      <c r="W8" s="3"/>
      <c r="X8" s="3"/>
      <c r="Y8" s="3"/>
      <c r="Z8" s="3"/>
    </row>
    <row r="9">
      <c r="A9" s="1"/>
      <c r="B9" s="1"/>
      <c r="C9" s="1"/>
      <c r="D9" s="1"/>
      <c r="E9" s="3"/>
      <c r="F9" s="3"/>
      <c r="G9" s="3"/>
      <c r="H9" s="3"/>
      <c r="I9" s="3"/>
      <c r="J9" s="3"/>
      <c r="K9" s="3"/>
      <c r="L9" s="3"/>
      <c r="M9" s="3"/>
      <c r="N9" s="3"/>
      <c r="O9" s="3"/>
      <c r="P9" s="3"/>
      <c r="Q9" s="3"/>
      <c r="R9" s="3"/>
      <c r="S9" s="3"/>
      <c r="T9" s="3"/>
      <c r="U9" s="3"/>
      <c r="V9" s="3"/>
      <c r="W9" s="3"/>
      <c r="X9" s="3"/>
      <c r="Y9" s="3"/>
      <c r="Z9" s="3"/>
    </row>
    <row r="10">
      <c r="A10" s="1"/>
      <c r="B10" s="5" t="s">
        <v>7</v>
      </c>
      <c r="C10" s="6"/>
      <c r="D10" s="6"/>
      <c r="E10" s="3"/>
      <c r="F10" s="3"/>
      <c r="G10" s="3"/>
      <c r="H10" s="3"/>
      <c r="I10" s="3"/>
      <c r="J10" s="3"/>
      <c r="K10" s="3"/>
      <c r="L10" s="3"/>
      <c r="M10" s="3"/>
      <c r="N10" s="3"/>
      <c r="O10" s="3"/>
      <c r="P10" s="3"/>
      <c r="Q10" s="3"/>
      <c r="R10" s="3"/>
      <c r="S10" s="3"/>
      <c r="T10" s="3"/>
      <c r="U10" s="3"/>
      <c r="V10" s="3"/>
      <c r="W10" s="3"/>
      <c r="X10" s="3"/>
      <c r="Y10" s="3"/>
      <c r="Z10" s="3"/>
    </row>
    <row r="11">
      <c r="A11" s="1"/>
      <c r="B11" s="8" t="s">
        <v>8</v>
      </c>
      <c r="C11" s="1"/>
      <c r="D11" s="1"/>
      <c r="E11" s="3"/>
      <c r="F11" s="3"/>
      <c r="G11" s="3"/>
      <c r="H11" s="3"/>
      <c r="I11" s="3"/>
      <c r="J11" s="3"/>
      <c r="K11" s="3"/>
      <c r="L11" s="3"/>
      <c r="M11" s="3"/>
      <c r="N11" s="3"/>
      <c r="O11" s="3"/>
      <c r="P11" s="3"/>
      <c r="Q11" s="3"/>
      <c r="R11" s="3"/>
      <c r="S11" s="3"/>
      <c r="T11" s="3"/>
      <c r="U11" s="3"/>
      <c r="V11" s="3"/>
      <c r="W11" s="3"/>
      <c r="X11" s="3"/>
      <c r="Y11" s="3"/>
      <c r="Z11" s="3"/>
    </row>
    <row r="12">
      <c r="A12" s="1"/>
      <c r="B12" s="7" t="s">
        <v>9</v>
      </c>
      <c r="C12" s="1"/>
      <c r="D12" s="1"/>
      <c r="E12" s="3"/>
      <c r="F12" s="3"/>
      <c r="G12" s="3"/>
      <c r="H12" s="3"/>
      <c r="I12" s="3"/>
      <c r="J12" s="3"/>
      <c r="K12" s="3"/>
      <c r="L12" s="3"/>
      <c r="M12" s="3"/>
      <c r="N12" s="3"/>
      <c r="O12" s="3"/>
      <c r="P12" s="3"/>
      <c r="Q12" s="3"/>
      <c r="R12" s="3"/>
      <c r="S12" s="3"/>
      <c r="T12" s="3"/>
      <c r="U12" s="3"/>
      <c r="V12" s="3"/>
      <c r="W12" s="3"/>
      <c r="X12" s="3"/>
      <c r="Y12" s="3"/>
      <c r="Z12" s="3"/>
    </row>
    <row r="13">
      <c r="A13" s="1"/>
      <c r="B13" s="7" t="s">
        <v>10</v>
      </c>
      <c r="C13" s="1"/>
      <c r="D13" s="1"/>
      <c r="E13" s="3"/>
      <c r="F13" s="3"/>
      <c r="G13" s="3"/>
      <c r="H13" s="3"/>
      <c r="I13" s="3"/>
      <c r="J13" s="3"/>
      <c r="K13" s="3"/>
      <c r="L13" s="3"/>
      <c r="M13" s="3"/>
      <c r="N13" s="3"/>
      <c r="O13" s="3"/>
      <c r="P13" s="3"/>
      <c r="Q13" s="3"/>
      <c r="R13" s="3"/>
      <c r="S13" s="3"/>
      <c r="T13" s="3"/>
      <c r="U13" s="3"/>
      <c r="V13" s="3"/>
      <c r="W13" s="3"/>
      <c r="X13" s="3"/>
      <c r="Y13" s="3"/>
      <c r="Z13" s="3"/>
    </row>
    <row r="14">
      <c r="A14" s="1"/>
      <c r="B14" s="7" t="s">
        <v>11</v>
      </c>
      <c r="C14" s="1"/>
      <c r="D14" s="1"/>
      <c r="E14" s="3"/>
      <c r="F14" s="3"/>
      <c r="G14" s="3"/>
      <c r="H14" s="3"/>
      <c r="I14" s="3"/>
      <c r="J14" s="3"/>
      <c r="K14" s="3"/>
      <c r="L14" s="3"/>
      <c r="M14" s="3"/>
      <c r="N14" s="3"/>
      <c r="O14" s="3"/>
      <c r="P14" s="3"/>
      <c r="Q14" s="3"/>
      <c r="R14" s="3"/>
      <c r="S14" s="3"/>
      <c r="T14" s="3"/>
      <c r="U14" s="3"/>
      <c r="V14" s="3"/>
      <c r="W14" s="3"/>
      <c r="X14" s="3"/>
      <c r="Y14" s="3"/>
      <c r="Z14" s="3"/>
    </row>
    <row r="15">
      <c r="A15" s="1"/>
      <c r="B15" s="8" t="s">
        <v>12</v>
      </c>
      <c r="C15" s="1"/>
      <c r="D15" s="1"/>
      <c r="E15" s="3"/>
      <c r="F15" s="3"/>
      <c r="G15" s="3"/>
      <c r="H15" s="3"/>
      <c r="I15" s="3"/>
      <c r="J15" s="3"/>
      <c r="K15" s="3"/>
      <c r="L15" s="3"/>
      <c r="M15" s="3"/>
      <c r="N15" s="3"/>
      <c r="O15" s="3"/>
      <c r="P15" s="3"/>
      <c r="Q15" s="3"/>
      <c r="R15" s="3"/>
      <c r="S15" s="3"/>
      <c r="T15" s="3"/>
      <c r="U15" s="3"/>
      <c r="V15" s="3"/>
      <c r="W15" s="3"/>
      <c r="X15" s="3"/>
      <c r="Y15" s="3"/>
      <c r="Z15" s="3"/>
    </row>
    <row r="16">
      <c r="A16" s="1"/>
      <c r="B16" s="7" t="s">
        <v>13</v>
      </c>
      <c r="C16" s="1"/>
      <c r="D16" s="1"/>
      <c r="E16" s="3"/>
      <c r="F16" s="3"/>
      <c r="G16" s="3"/>
      <c r="H16" s="3"/>
      <c r="I16" s="3"/>
      <c r="J16" s="3"/>
      <c r="K16" s="3"/>
      <c r="L16" s="3"/>
      <c r="M16" s="3"/>
      <c r="N16" s="3"/>
      <c r="O16" s="3"/>
      <c r="P16" s="3"/>
      <c r="Q16" s="3"/>
      <c r="R16" s="3"/>
      <c r="S16" s="3"/>
      <c r="T16" s="3"/>
      <c r="U16" s="3"/>
      <c r="V16" s="3"/>
      <c r="W16" s="3"/>
      <c r="X16" s="3"/>
      <c r="Y16" s="3"/>
      <c r="Z16" s="3"/>
    </row>
    <row r="17">
      <c r="A17" s="1"/>
      <c r="B17" s="1" t="s">
        <v>14</v>
      </c>
      <c r="C17" s="1"/>
      <c r="D17" s="1"/>
      <c r="E17" s="3"/>
      <c r="F17" s="3"/>
      <c r="G17" s="3"/>
      <c r="H17" s="3"/>
      <c r="I17" s="3"/>
      <c r="J17" s="3"/>
      <c r="K17" s="3"/>
      <c r="L17" s="3"/>
      <c r="M17" s="3"/>
      <c r="N17" s="3"/>
      <c r="O17" s="3"/>
      <c r="P17" s="3"/>
      <c r="Q17" s="3"/>
      <c r="R17" s="3"/>
      <c r="S17" s="3"/>
      <c r="T17" s="3"/>
      <c r="U17" s="3"/>
      <c r="V17" s="3"/>
      <c r="W17" s="3"/>
      <c r="X17" s="3"/>
      <c r="Y17" s="3"/>
      <c r="Z17" s="3"/>
    </row>
    <row r="18">
      <c r="A18" s="1"/>
      <c r="B18" s="5" t="s">
        <v>15</v>
      </c>
      <c r="C18" s="6"/>
      <c r="D18" s="6"/>
      <c r="E18" s="3"/>
      <c r="F18" s="3"/>
      <c r="G18" s="3"/>
      <c r="H18" s="3"/>
      <c r="I18" s="3"/>
      <c r="J18" s="3"/>
      <c r="K18" s="3"/>
      <c r="L18" s="3"/>
      <c r="M18" s="3"/>
      <c r="N18" s="3"/>
      <c r="O18" s="3"/>
      <c r="P18" s="3"/>
      <c r="Q18" s="3"/>
      <c r="R18" s="3"/>
      <c r="S18" s="3"/>
      <c r="T18" s="3"/>
      <c r="U18" s="3"/>
      <c r="V18" s="3"/>
      <c r="W18" s="3"/>
      <c r="X18" s="3"/>
      <c r="Y18" s="3"/>
      <c r="Z18" s="3"/>
    </row>
    <row r="19">
      <c r="A19" s="1"/>
      <c r="B19" s="7" t="s">
        <v>16</v>
      </c>
      <c r="C19" s="1"/>
      <c r="D19" s="1"/>
      <c r="E19" s="3"/>
      <c r="F19" s="3"/>
      <c r="G19" s="3"/>
      <c r="H19" s="3"/>
      <c r="I19" s="3"/>
      <c r="J19" s="3"/>
      <c r="K19" s="3"/>
      <c r="L19" s="3"/>
      <c r="M19" s="3"/>
      <c r="N19" s="3"/>
      <c r="O19" s="3"/>
      <c r="P19" s="3"/>
      <c r="Q19" s="3"/>
      <c r="R19" s="3"/>
      <c r="S19" s="3"/>
      <c r="T19" s="3"/>
      <c r="U19" s="3"/>
      <c r="V19" s="3"/>
      <c r="W19" s="3"/>
      <c r="X19" s="3"/>
      <c r="Y19" s="3"/>
      <c r="Z19" s="3"/>
    </row>
    <row r="20">
      <c r="A20" s="1"/>
      <c r="B20" s="7" t="s">
        <v>17</v>
      </c>
      <c r="C20" s="1"/>
      <c r="D20" s="1"/>
      <c r="E20" s="3"/>
      <c r="F20" s="3"/>
      <c r="G20" s="3"/>
      <c r="H20" s="3"/>
      <c r="I20" s="3"/>
      <c r="J20" s="3"/>
      <c r="K20" s="3"/>
      <c r="L20" s="3"/>
      <c r="M20" s="3"/>
      <c r="N20" s="3"/>
      <c r="O20" s="3"/>
      <c r="P20" s="3"/>
      <c r="Q20" s="3"/>
      <c r="R20" s="3"/>
      <c r="S20" s="3"/>
      <c r="T20" s="3"/>
      <c r="U20" s="3"/>
      <c r="V20" s="3"/>
      <c r="W20" s="3"/>
      <c r="X20" s="3"/>
      <c r="Y20" s="3"/>
      <c r="Z20" s="3"/>
    </row>
    <row r="21">
      <c r="A21" s="1"/>
      <c r="B21" s="7" t="s">
        <v>18</v>
      </c>
      <c r="C21" s="1"/>
      <c r="D21" s="1"/>
      <c r="E21" s="3"/>
      <c r="F21" s="3"/>
      <c r="G21" s="3"/>
      <c r="H21" s="3"/>
      <c r="I21" s="3"/>
      <c r="J21" s="3"/>
      <c r="K21" s="3"/>
      <c r="L21" s="3"/>
      <c r="M21" s="3"/>
      <c r="N21" s="3"/>
      <c r="O21" s="3"/>
      <c r="P21" s="3"/>
      <c r="Q21" s="3"/>
      <c r="R21" s="3"/>
      <c r="S21" s="3"/>
      <c r="T21" s="3"/>
      <c r="U21" s="3"/>
      <c r="V21" s="3"/>
      <c r="W21" s="3"/>
      <c r="X21" s="3"/>
      <c r="Y21" s="3"/>
      <c r="Z21" s="3"/>
    </row>
    <row r="22">
      <c r="A22" s="1"/>
      <c r="B22" s="9"/>
      <c r="C22" s="9"/>
      <c r="D22" s="9"/>
      <c r="E22" s="3"/>
      <c r="F22" s="3"/>
      <c r="G22" s="3"/>
      <c r="H22" s="3"/>
      <c r="I22" s="3"/>
      <c r="J22" s="3"/>
      <c r="K22" s="3"/>
      <c r="L22" s="3"/>
      <c r="M22" s="3"/>
      <c r="N22" s="3"/>
      <c r="O22" s="3"/>
      <c r="P22" s="3"/>
      <c r="Q22" s="3"/>
      <c r="R22" s="3"/>
      <c r="S22" s="3"/>
      <c r="T22" s="3"/>
      <c r="U22" s="3"/>
      <c r="V22" s="3"/>
      <c r="W22" s="3"/>
      <c r="X22" s="3"/>
      <c r="Y22" s="3"/>
      <c r="Z22" s="3"/>
    </row>
    <row r="23">
      <c r="A23" s="10"/>
      <c r="B23" s="11" t="s">
        <v>19</v>
      </c>
      <c r="C23" s="9"/>
      <c r="D23" s="12"/>
      <c r="E23" s="3"/>
      <c r="F23" s="3"/>
      <c r="G23" s="3"/>
      <c r="H23" s="3"/>
      <c r="I23" s="3"/>
      <c r="J23" s="3"/>
      <c r="K23" s="3"/>
      <c r="L23" s="3"/>
      <c r="M23" s="3"/>
      <c r="N23" s="3"/>
      <c r="O23" s="3"/>
      <c r="P23" s="3"/>
      <c r="Q23" s="3"/>
      <c r="R23" s="3"/>
      <c r="S23" s="3"/>
      <c r="T23" s="3"/>
      <c r="U23" s="3"/>
      <c r="V23" s="3"/>
      <c r="W23" s="3"/>
      <c r="X23" s="3"/>
      <c r="Y23" s="3"/>
      <c r="Z23" s="3"/>
    </row>
    <row r="24">
      <c r="A24" s="1"/>
      <c r="B24" s="7" t="s">
        <v>20</v>
      </c>
      <c r="C24" s="1"/>
      <c r="D24" s="1"/>
      <c r="E24" s="3"/>
      <c r="F24" s="3"/>
      <c r="G24" s="3"/>
      <c r="H24" s="3"/>
      <c r="I24" s="3"/>
      <c r="J24" s="3"/>
      <c r="K24" s="3"/>
      <c r="L24" s="3"/>
      <c r="M24" s="3"/>
      <c r="N24" s="3"/>
      <c r="O24" s="3"/>
      <c r="P24" s="3"/>
      <c r="Q24" s="3"/>
      <c r="R24" s="3"/>
      <c r="S24" s="3"/>
      <c r="T24" s="3"/>
      <c r="U24" s="3"/>
      <c r="V24" s="3"/>
      <c r="W24" s="3"/>
      <c r="X24" s="3"/>
      <c r="Y24" s="3"/>
      <c r="Z24" s="3"/>
    </row>
    <row r="25">
      <c r="A25" s="1"/>
      <c r="B25" s="8" t="s">
        <v>21</v>
      </c>
      <c r="C25" s="1"/>
      <c r="D25" s="1"/>
      <c r="E25" s="3"/>
      <c r="F25" s="3"/>
      <c r="G25" s="3"/>
      <c r="H25" s="3"/>
      <c r="I25" s="3"/>
      <c r="J25" s="3"/>
      <c r="K25" s="3"/>
      <c r="L25" s="3"/>
      <c r="M25" s="3"/>
      <c r="N25" s="3"/>
      <c r="O25" s="3"/>
      <c r="P25" s="3"/>
      <c r="Q25" s="3"/>
      <c r="R25" s="3"/>
      <c r="S25" s="3"/>
      <c r="T25" s="3"/>
      <c r="U25" s="3"/>
      <c r="V25" s="3"/>
      <c r="W25" s="3"/>
      <c r="X25" s="3"/>
      <c r="Y25" s="3"/>
      <c r="Z25" s="3"/>
    </row>
    <row r="26">
      <c r="A26" s="1"/>
      <c r="B26" s="8" t="s">
        <v>22</v>
      </c>
      <c r="C26" s="1"/>
      <c r="D26" s="1"/>
      <c r="E26" s="3"/>
      <c r="F26" s="3"/>
      <c r="G26" s="3"/>
      <c r="H26" s="3"/>
      <c r="I26" s="3"/>
      <c r="J26" s="3"/>
      <c r="K26" s="3"/>
      <c r="L26" s="3"/>
      <c r="M26" s="3"/>
      <c r="N26" s="3"/>
      <c r="O26" s="3"/>
      <c r="P26" s="3"/>
      <c r="Q26" s="3"/>
      <c r="R26" s="3"/>
      <c r="S26" s="3"/>
      <c r="T26" s="3"/>
      <c r="U26" s="3"/>
      <c r="V26" s="3"/>
      <c r="W26" s="3"/>
      <c r="X26" s="3"/>
      <c r="Y26" s="3"/>
      <c r="Z26" s="3"/>
    </row>
    <row r="27">
      <c r="A27" s="1"/>
      <c r="B27" s="8" t="s">
        <v>23</v>
      </c>
      <c r="C27" s="1"/>
      <c r="D27" s="1"/>
      <c r="E27" s="3"/>
      <c r="F27" s="3"/>
      <c r="G27" s="3"/>
      <c r="H27" s="3"/>
      <c r="I27" s="3"/>
      <c r="J27" s="3"/>
      <c r="K27" s="3"/>
      <c r="L27" s="3"/>
      <c r="M27" s="3"/>
      <c r="N27" s="3"/>
      <c r="O27" s="3"/>
      <c r="P27" s="3"/>
      <c r="Q27" s="3"/>
      <c r="R27" s="3"/>
      <c r="S27" s="3"/>
      <c r="T27" s="3"/>
      <c r="U27" s="3"/>
      <c r="V27" s="3"/>
      <c r="W27" s="3"/>
      <c r="X27" s="3"/>
      <c r="Y27" s="3"/>
      <c r="Z27" s="3"/>
    </row>
    <row r="28">
      <c r="A28" s="1"/>
      <c r="B28" s="7" t="s">
        <v>24</v>
      </c>
      <c r="C28" s="1"/>
      <c r="D28" s="1"/>
      <c r="E28" s="3"/>
      <c r="F28" s="3"/>
      <c r="G28" s="3"/>
      <c r="H28" s="3"/>
      <c r="I28" s="3"/>
      <c r="J28" s="3"/>
      <c r="K28" s="3"/>
      <c r="L28" s="3"/>
      <c r="M28" s="3"/>
      <c r="N28" s="3"/>
      <c r="O28" s="3"/>
      <c r="P28" s="3"/>
      <c r="Q28" s="3"/>
      <c r="R28" s="3"/>
      <c r="S28" s="3"/>
      <c r="T28" s="3"/>
      <c r="U28" s="3"/>
      <c r="V28" s="3"/>
      <c r="W28" s="3"/>
      <c r="X28" s="3"/>
      <c r="Y28" s="3"/>
      <c r="Z28" s="3"/>
    </row>
    <row r="29">
      <c r="A29" s="1"/>
      <c r="B29" s="7" t="s">
        <v>25</v>
      </c>
      <c r="C29" s="1"/>
      <c r="D29" s="1"/>
      <c r="E29" s="3"/>
      <c r="F29" s="3"/>
      <c r="G29" s="3"/>
      <c r="H29" s="3"/>
      <c r="I29" s="3"/>
      <c r="J29" s="3"/>
      <c r="K29" s="3"/>
      <c r="L29" s="3"/>
      <c r="M29" s="3"/>
      <c r="N29" s="3"/>
      <c r="O29" s="3"/>
      <c r="P29" s="3"/>
      <c r="Q29" s="3"/>
      <c r="R29" s="3"/>
      <c r="S29" s="3"/>
      <c r="T29" s="3"/>
      <c r="U29" s="3"/>
      <c r="V29" s="3"/>
      <c r="W29" s="3"/>
      <c r="X29" s="3"/>
      <c r="Y29" s="3"/>
      <c r="Z29" s="3"/>
    </row>
    <row r="30">
      <c r="A30" s="1"/>
      <c r="B30" s="7" t="s">
        <v>26</v>
      </c>
      <c r="C30" s="1"/>
      <c r="D30" s="1"/>
      <c r="E30" s="3"/>
      <c r="F30" s="3"/>
      <c r="G30" s="3"/>
      <c r="H30" s="3"/>
      <c r="I30" s="3"/>
      <c r="J30" s="3"/>
      <c r="K30" s="3"/>
      <c r="L30" s="3"/>
      <c r="M30" s="3"/>
      <c r="N30" s="3"/>
      <c r="O30" s="3"/>
      <c r="P30" s="3"/>
      <c r="Q30" s="3"/>
      <c r="R30" s="3"/>
      <c r="S30" s="3"/>
      <c r="T30" s="3"/>
      <c r="U30" s="3"/>
      <c r="V30" s="3"/>
      <c r="W30" s="3"/>
      <c r="X30" s="3"/>
      <c r="Y30" s="3"/>
      <c r="Z30" s="3"/>
    </row>
    <row r="31">
      <c r="A31" s="1"/>
      <c r="B31" s="7" t="s">
        <v>27</v>
      </c>
      <c r="C31" s="1"/>
      <c r="D31" s="1"/>
      <c r="E31" s="3"/>
      <c r="F31" s="3"/>
      <c r="G31" s="3"/>
      <c r="H31" s="3"/>
      <c r="I31" s="3"/>
      <c r="J31" s="3"/>
      <c r="K31" s="3"/>
      <c r="L31" s="3"/>
      <c r="M31" s="3"/>
      <c r="N31" s="3"/>
      <c r="O31" s="3"/>
      <c r="P31" s="3"/>
      <c r="Q31" s="3"/>
      <c r="R31" s="3"/>
      <c r="S31" s="3"/>
      <c r="T31" s="3"/>
      <c r="U31" s="3"/>
      <c r="V31" s="3"/>
      <c r="W31" s="3"/>
      <c r="X31" s="3"/>
      <c r="Y31" s="3"/>
      <c r="Z31" s="3"/>
    </row>
    <row r="32">
      <c r="A32" s="1"/>
      <c r="B32" s="7" t="s">
        <v>28</v>
      </c>
      <c r="C32" s="1"/>
      <c r="D32" s="1"/>
      <c r="E32" s="3"/>
      <c r="F32" s="3"/>
      <c r="G32" s="3"/>
      <c r="H32" s="3"/>
      <c r="I32" s="3"/>
      <c r="J32" s="3"/>
      <c r="K32" s="3"/>
      <c r="L32" s="3"/>
      <c r="M32" s="3"/>
      <c r="N32" s="3"/>
      <c r="O32" s="3"/>
      <c r="P32" s="3"/>
      <c r="Q32" s="3"/>
      <c r="R32" s="3"/>
      <c r="S32" s="3"/>
      <c r="T32" s="3"/>
      <c r="U32" s="3"/>
      <c r="V32" s="3"/>
      <c r="W32" s="3"/>
      <c r="X32" s="3"/>
      <c r="Y32" s="3"/>
      <c r="Z32" s="3"/>
    </row>
    <row r="33">
      <c r="A33" s="1"/>
      <c r="B33" s="7" t="s">
        <v>29</v>
      </c>
      <c r="C33" s="1"/>
      <c r="D33" s="1"/>
      <c r="E33" s="3"/>
      <c r="F33" s="3"/>
      <c r="G33" s="3"/>
      <c r="H33" s="3"/>
      <c r="I33" s="3"/>
      <c r="J33" s="3"/>
      <c r="K33" s="3"/>
      <c r="L33" s="3"/>
      <c r="M33" s="3"/>
      <c r="N33" s="3"/>
      <c r="O33" s="3"/>
      <c r="P33" s="3"/>
      <c r="Q33" s="3"/>
      <c r="R33" s="3"/>
      <c r="S33" s="3"/>
      <c r="T33" s="3"/>
      <c r="U33" s="3"/>
      <c r="V33" s="3"/>
      <c r="W33" s="3"/>
      <c r="X33" s="3"/>
      <c r="Y33" s="3"/>
      <c r="Z33" s="3"/>
    </row>
    <row r="34">
      <c r="A34" s="1"/>
      <c r="B34" s="1" t="s">
        <v>30</v>
      </c>
      <c r="C34" s="3"/>
      <c r="D34" s="3"/>
      <c r="E34" s="3"/>
      <c r="F34" s="3"/>
      <c r="G34" s="3"/>
      <c r="H34" s="3"/>
      <c r="I34" s="3"/>
      <c r="J34" s="3"/>
      <c r="K34" s="3"/>
      <c r="L34" s="3"/>
      <c r="M34" s="3"/>
      <c r="N34" s="3"/>
      <c r="O34" s="3"/>
      <c r="P34" s="3"/>
      <c r="Q34" s="3"/>
      <c r="R34" s="3"/>
      <c r="S34" s="3"/>
      <c r="T34" s="3"/>
      <c r="U34" s="3"/>
      <c r="V34" s="3"/>
      <c r="W34" s="3"/>
      <c r="X34" s="3"/>
      <c r="Y34" s="3"/>
      <c r="Z34" s="3"/>
    </row>
    <row r="35">
      <c r="A35" s="1"/>
      <c r="B35" s="13"/>
      <c r="C35" s="9"/>
      <c r="D35" s="9"/>
      <c r="E35" s="3"/>
      <c r="F35" s="3"/>
      <c r="G35" s="3"/>
      <c r="H35" s="3"/>
      <c r="I35" s="3"/>
      <c r="J35" s="3"/>
      <c r="K35" s="3"/>
      <c r="L35" s="3"/>
      <c r="M35" s="3"/>
      <c r="N35" s="3"/>
      <c r="O35" s="3"/>
      <c r="P35" s="3"/>
      <c r="Q35" s="3"/>
      <c r="R35" s="3"/>
      <c r="S35" s="3"/>
      <c r="T35" s="3"/>
      <c r="U35" s="3"/>
      <c r="V35" s="3"/>
      <c r="W35" s="3"/>
      <c r="X35" s="3"/>
      <c r="Y35" s="3"/>
      <c r="Z35" s="3"/>
    </row>
    <row r="36">
      <c r="A36" s="10"/>
      <c r="B36" s="14" t="s">
        <v>31</v>
      </c>
      <c r="C36" s="9"/>
      <c r="D36" s="12"/>
      <c r="E36" s="3"/>
      <c r="F36" s="3"/>
      <c r="G36" s="3"/>
      <c r="H36" s="3"/>
      <c r="I36" s="3"/>
      <c r="J36" s="3"/>
      <c r="K36" s="3"/>
      <c r="L36" s="3"/>
      <c r="M36" s="3"/>
      <c r="N36" s="3"/>
      <c r="O36" s="3"/>
      <c r="P36" s="3"/>
      <c r="Q36" s="3"/>
      <c r="R36" s="3"/>
      <c r="S36" s="3"/>
      <c r="T36" s="3"/>
      <c r="U36" s="3"/>
      <c r="V36" s="3"/>
      <c r="W36" s="3"/>
      <c r="X36" s="3"/>
      <c r="Y36" s="3"/>
      <c r="Z36" s="3"/>
    </row>
    <row r="37">
      <c r="A37" s="1"/>
      <c r="B37" s="7" t="s">
        <v>32</v>
      </c>
      <c r="C37" s="1"/>
      <c r="D37" s="1"/>
      <c r="E37" s="3"/>
      <c r="F37" s="3"/>
      <c r="G37" s="3"/>
      <c r="H37" s="3"/>
      <c r="I37" s="3"/>
      <c r="J37" s="3"/>
      <c r="K37" s="3"/>
      <c r="L37" s="3"/>
      <c r="M37" s="3"/>
      <c r="N37" s="3"/>
      <c r="O37" s="3"/>
      <c r="P37" s="3"/>
      <c r="Q37" s="3"/>
      <c r="R37" s="3"/>
      <c r="S37" s="3"/>
      <c r="T37" s="3"/>
      <c r="U37" s="3"/>
      <c r="V37" s="3"/>
      <c r="W37" s="3"/>
      <c r="X37" s="3"/>
      <c r="Y37" s="3"/>
      <c r="Z37" s="3"/>
    </row>
    <row r="38">
      <c r="A38" s="1"/>
      <c r="B38" s="7" t="s">
        <v>33</v>
      </c>
      <c r="C38" s="1"/>
      <c r="D38" s="1"/>
      <c r="E38" s="3"/>
      <c r="F38" s="3"/>
      <c r="G38" s="3"/>
      <c r="H38" s="3"/>
      <c r="I38" s="3"/>
      <c r="J38" s="3"/>
      <c r="K38" s="3"/>
      <c r="L38" s="3"/>
      <c r="M38" s="3"/>
      <c r="N38" s="3"/>
      <c r="O38" s="3"/>
      <c r="P38" s="3"/>
      <c r="Q38" s="3"/>
      <c r="R38" s="3"/>
      <c r="S38" s="3"/>
      <c r="T38" s="3"/>
      <c r="U38" s="3"/>
      <c r="V38" s="3"/>
      <c r="W38" s="3"/>
      <c r="X38" s="3"/>
      <c r="Y38" s="3"/>
      <c r="Z38" s="3"/>
    </row>
    <row r="39">
      <c r="A39" s="1"/>
      <c r="B39" s="1"/>
      <c r="C39" s="1"/>
      <c r="D39" s="1"/>
      <c r="E39" s="3"/>
      <c r="F39" s="3"/>
      <c r="G39" s="3"/>
      <c r="H39" s="3"/>
      <c r="I39" s="3"/>
      <c r="J39" s="3"/>
      <c r="K39" s="3"/>
      <c r="L39" s="3"/>
      <c r="M39" s="3"/>
      <c r="N39" s="3"/>
      <c r="O39" s="3"/>
      <c r="P39" s="3"/>
      <c r="Q39" s="3"/>
      <c r="R39" s="3"/>
      <c r="S39" s="3"/>
      <c r="T39" s="3"/>
      <c r="U39" s="3"/>
      <c r="V39" s="3"/>
      <c r="W39" s="3"/>
      <c r="X39" s="3"/>
      <c r="Y39" s="3"/>
      <c r="Z39" s="3"/>
    </row>
    <row r="40">
      <c r="A40" s="1"/>
      <c r="B40" s="14" t="s">
        <v>34</v>
      </c>
      <c r="C40" s="15"/>
      <c r="D40" s="16"/>
      <c r="E40" s="3"/>
      <c r="F40" s="3"/>
      <c r="G40" s="3"/>
      <c r="H40" s="3"/>
      <c r="I40" s="3"/>
      <c r="J40" s="3"/>
      <c r="K40" s="3"/>
      <c r="L40" s="3"/>
      <c r="M40" s="3"/>
      <c r="N40" s="3"/>
      <c r="O40" s="3"/>
      <c r="P40" s="3"/>
      <c r="Q40" s="3"/>
      <c r="R40" s="3"/>
      <c r="S40" s="3"/>
      <c r="T40" s="3"/>
      <c r="U40" s="3"/>
      <c r="V40" s="3"/>
      <c r="W40" s="3"/>
      <c r="X40" s="3"/>
      <c r="Y40" s="3"/>
      <c r="Z40" s="3"/>
    </row>
    <row r="41">
      <c r="A41" s="1"/>
      <c r="B41" s="7" t="s">
        <v>35</v>
      </c>
      <c r="C41" s="1"/>
      <c r="D41" s="1"/>
      <c r="E41" s="3"/>
      <c r="F41" s="3"/>
      <c r="G41" s="3"/>
      <c r="H41" s="3"/>
      <c r="I41" s="3"/>
      <c r="J41" s="3"/>
      <c r="K41" s="3"/>
      <c r="L41" s="3"/>
      <c r="M41" s="3"/>
      <c r="N41" s="3"/>
      <c r="O41" s="3"/>
      <c r="P41" s="3"/>
      <c r="Q41" s="3"/>
      <c r="R41" s="3"/>
      <c r="S41" s="3"/>
      <c r="T41" s="3"/>
      <c r="U41" s="3"/>
      <c r="V41" s="3"/>
      <c r="W41" s="3"/>
      <c r="X41" s="3"/>
      <c r="Y41" s="3"/>
      <c r="Z41" s="3"/>
    </row>
    <row r="42">
      <c r="A42" s="1"/>
      <c r="B42" s="7" t="s">
        <v>36</v>
      </c>
      <c r="C42" s="1"/>
      <c r="D42" s="1"/>
      <c r="E42" s="3"/>
      <c r="F42" s="3"/>
      <c r="G42" s="3"/>
      <c r="H42" s="3"/>
      <c r="I42" s="3"/>
      <c r="J42" s="3"/>
      <c r="K42" s="3"/>
      <c r="L42" s="3"/>
      <c r="M42" s="3"/>
      <c r="N42" s="3"/>
      <c r="O42" s="3"/>
      <c r="P42" s="3"/>
      <c r="Q42" s="3"/>
      <c r="R42" s="3"/>
      <c r="S42" s="3"/>
      <c r="T42" s="3"/>
      <c r="U42" s="3"/>
      <c r="V42" s="3"/>
      <c r="W42" s="3"/>
      <c r="X42" s="3"/>
      <c r="Y42" s="3"/>
      <c r="Z42" s="3"/>
    </row>
    <row r="43">
      <c r="A43" s="1"/>
      <c r="B43" s="7" t="s">
        <v>37</v>
      </c>
      <c r="C43" s="1"/>
      <c r="D43" s="1"/>
      <c r="E43" s="3"/>
      <c r="F43" s="3"/>
      <c r="G43" s="3"/>
      <c r="H43" s="3"/>
      <c r="I43" s="3"/>
      <c r="J43" s="3"/>
      <c r="K43" s="3"/>
      <c r="L43" s="3"/>
      <c r="M43" s="3"/>
      <c r="N43" s="3"/>
      <c r="O43" s="3"/>
      <c r="P43" s="3"/>
      <c r="Q43" s="3"/>
      <c r="R43" s="3"/>
      <c r="S43" s="3"/>
      <c r="T43" s="3"/>
      <c r="U43" s="3"/>
      <c r="V43" s="3"/>
      <c r="W43" s="3"/>
      <c r="X43" s="3"/>
      <c r="Y43" s="3"/>
      <c r="Z43" s="3"/>
    </row>
    <row r="44">
      <c r="A44" s="1"/>
      <c r="B44" s="7" t="s">
        <v>38</v>
      </c>
      <c r="C44" s="1"/>
      <c r="D44" s="1"/>
      <c r="E44" s="3"/>
      <c r="F44" s="3"/>
      <c r="G44" s="3"/>
      <c r="H44" s="3"/>
      <c r="I44" s="3"/>
      <c r="J44" s="3"/>
      <c r="K44" s="3"/>
      <c r="L44" s="3"/>
      <c r="M44" s="3"/>
      <c r="N44" s="3"/>
      <c r="O44" s="3"/>
      <c r="P44" s="3"/>
      <c r="Q44" s="3"/>
      <c r="R44" s="3"/>
      <c r="S44" s="3"/>
      <c r="T44" s="3"/>
      <c r="U44" s="3"/>
      <c r="V44" s="3"/>
      <c r="W44" s="3"/>
      <c r="X44" s="3"/>
      <c r="Y44" s="3"/>
      <c r="Z44" s="3"/>
    </row>
    <row r="45">
      <c r="A45" s="1"/>
      <c r="B45" s="1"/>
      <c r="C45" s="1"/>
      <c r="D45" s="1"/>
      <c r="E45" s="3"/>
      <c r="F45" s="3"/>
      <c r="G45" s="3"/>
      <c r="H45" s="3"/>
      <c r="I45" s="3"/>
      <c r="J45" s="3"/>
      <c r="K45" s="3"/>
      <c r="L45" s="3"/>
      <c r="M45" s="3"/>
      <c r="N45" s="3"/>
      <c r="O45" s="3"/>
      <c r="P45" s="3"/>
      <c r="Q45" s="3"/>
      <c r="R45" s="3"/>
      <c r="S45" s="3"/>
      <c r="T45" s="3"/>
      <c r="U45" s="3"/>
      <c r="V45" s="3"/>
      <c r="W45" s="3"/>
      <c r="X45" s="3"/>
      <c r="Y45" s="3"/>
      <c r="Z45" s="3"/>
    </row>
    <row r="46">
      <c r="A46" s="1"/>
      <c r="B46" s="14" t="s">
        <v>39</v>
      </c>
      <c r="C46" s="15"/>
      <c r="D46" s="16"/>
      <c r="E46" s="3"/>
      <c r="F46" s="3"/>
      <c r="G46" s="3"/>
      <c r="H46" s="3"/>
      <c r="I46" s="3"/>
      <c r="J46" s="3"/>
      <c r="K46" s="3"/>
      <c r="L46" s="3"/>
      <c r="M46" s="3"/>
      <c r="N46" s="3"/>
      <c r="O46" s="3"/>
      <c r="P46" s="3"/>
      <c r="Q46" s="3"/>
      <c r="R46" s="3"/>
      <c r="S46" s="3"/>
      <c r="T46" s="3"/>
      <c r="U46" s="3"/>
      <c r="V46" s="3"/>
      <c r="W46" s="3"/>
      <c r="X46" s="3"/>
      <c r="Y46" s="3"/>
      <c r="Z46" s="3"/>
    </row>
    <row r="47">
      <c r="A47" s="3"/>
      <c r="B47" s="7" t="s">
        <v>40</v>
      </c>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43"/>
    <col customWidth="1" min="2" max="2" width="2.71"/>
    <col customWidth="1" min="3" max="3" width="53.14"/>
    <col customWidth="1" min="4" max="4" width="15.43"/>
    <col customWidth="1" min="5" max="5" width="15.0"/>
    <col customWidth="1" min="6" max="6" width="16.86"/>
    <col customWidth="1" min="7" max="7" width="121.43"/>
    <col customWidth="1" min="8" max="8" width="15.14"/>
    <col customWidth="1" min="9" max="18" width="13.43"/>
    <col customWidth="1" min="19" max="19" width="12.43"/>
    <col customWidth="1" min="20" max="26" width="8.71"/>
  </cols>
  <sheetData>
    <row r="1">
      <c r="A1" s="17" t="s">
        <v>41</v>
      </c>
      <c r="B1" s="3"/>
      <c r="C1" s="18" t="s">
        <v>42</v>
      </c>
      <c r="D1" s="19" t="s">
        <v>43</v>
      </c>
      <c r="E1" s="20" t="s">
        <v>44</v>
      </c>
      <c r="F1" s="20" t="s">
        <v>45</v>
      </c>
      <c r="G1" s="21" t="s">
        <v>46</v>
      </c>
      <c r="H1" s="22"/>
      <c r="I1" s="3"/>
      <c r="J1" s="3"/>
      <c r="K1" s="3"/>
      <c r="L1" s="3"/>
      <c r="M1" s="3"/>
      <c r="N1" s="3"/>
      <c r="O1" s="3"/>
      <c r="P1" s="3"/>
      <c r="Q1" s="3"/>
      <c r="R1" s="3"/>
      <c r="S1" s="3"/>
      <c r="T1" s="3"/>
      <c r="U1" s="3"/>
      <c r="V1" s="3"/>
      <c r="W1" s="3"/>
      <c r="X1" s="3"/>
      <c r="Y1" s="3"/>
    </row>
    <row r="2">
      <c r="A2" s="23" t="s">
        <v>47</v>
      </c>
      <c r="B2" s="3"/>
      <c r="C2" s="24" t="s">
        <v>48</v>
      </c>
      <c r="D2" s="25" t="s">
        <v>49</v>
      </c>
      <c r="E2" s="26"/>
      <c r="F2" s="26"/>
      <c r="G2" s="27"/>
      <c r="H2" s="22"/>
      <c r="I2" s="3"/>
      <c r="J2" s="3"/>
      <c r="K2" s="3"/>
      <c r="L2" s="3"/>
      <c r="M2" s="3"/>
      <c r="N2" s="3"/>
      <c r="O2" s="3"/>
      <c r="P2" s="3"/>
      <c r="Q2" s="3"/>
      <c r="R2" s="3"/>
      <c r="S2" s="3"/>
      <c r="T2" s="3"/>
      <c r="U2" s="3"/>
      <c r="V2" s="3"/>
      <c r="W2" s="3"/>
      <c r="X2" s="3"/>
      <c r="Y2" s="3"/>
    </row>
    <row r="3">
      <c r="A3" s="28" t="s">
        <v>50</v>
      </c>
      <c r="B3" s="3"/>
      <c r="C3" s="24" t="s">
        <v>51</v>
      </c>
      <c r="D3" s="25" t="s">
        <v>49</v>
      </c>
      <c r="E3" s="26"/>
      <c r="F3" s="26"/>
      <c r="G3" s="27"/>
      <c r="H3" s="22"/>
      <c r="I3" s="3"/>
      <c r="J3" s="3"/>
      <c r="K3" s="3"/>
      <c r="L3" s="3"/>
      <c r="M3" s="3"/>
      <c r="N3" s="3"/>
      <c r="O3" s="3"/>
      <c r="P3" s="3"/>
      <c r="Q3" s="3"/>
      <c r="R3" s="3"/>
      <c r="S3" s="3"/>
      <c r="T3" s="3"/>
      <c r="U3" s="3"/>
      <c r="V3" s="3"/>
      <c r="W3" s="3"/>
      <c r="X3" s="3"/>
      <c r="Y3" s="3"/>
    </row>
    <row r="4">
      <c r="A4" s="29"/>
      <c r="B4" s="3"/>
      <c r="C4" s="24" t="s">
        <v>52</v>
      </c>
      <c r="D4" s="25" t="s">
        <v>49</v>
      </c>
      <c r="E4" s="26"/>
      <c r="F4" s="26"/>
      <c r="G4" s="27"/>
      <c r="H4" s="22"/>
      <c r="I4" s="3"/>
      <c r="J4" s="3"/>
      <c r="K4" s="3"/>
      <c r="L4" s="3"/>
      <c r="M4" s="3"/>
      <c r="N4" s="3"/>
      <c r="O4" s="3"/>
      <c r="P4" s="3"/>
      <c r="Q4" s="3"/>
      <c r="R4" s="3"/>
      <c r="S4" s="3"/>
      <c r="T4" s="3"/>
      <c r="U4" s="3"/>
      <c r="V4" s="3"/>
      <c r="W4" s="3"/>
      <c r="X4" s="3"/>
      <c r="Y4" s="3"/>
    </row>
    <row r="5">
      <c r="A5" s="3"/>
      <c r="B5" s="3"/>
      <c r="C5" s="24" t="s">
        <v>53</v>
      </c>
      <c r="D5" s="25" t="s">
        <v>54</v>
      </c>
      <c r="E5" s="30"/>
      <c r="F5" s="30"/>
      <c r="G5" s="27"/>
      <c r="H5" s="22"/>
      <c r="I5" s="3"/>
      <c r="J5" s="3"/>
      <c r="K5" s="3"/>
      <c r="L5" s="3"/>
      <c r="M5" s="3"/>
      <c r="N5" s="3"/>
      <c r="O5" s="3"/>
      <c r="P5" s="3"/>
      <c r="Q5" s="3"/>
      <c r="R5" s="3"/>
      <c r="S5" s="3"/>
      <c r="T5" s="3"/>
      <c r="U5" s="3"/>
      <c r="V5" s="3"/>
      <c r="W5" s="3"/>
      <c r="X5" s="3"/>
      <c r="Y5" s="3"/>
    </row>
    <row r="6">
      <c r="A6" s="31"/>
      <c r="B6" s="3"/>
      <c r="C6" s="24" t="s">
        <v>55</v>
      </c>
      <c r="D6" s="25" t="s">
        <v>49</v>
      </c>
      <c r="E6" s="32">
        <f t="shared" ref="E6:F6" si="1">E3*(E5)-E4</f>
        <v>0</v>
      </c>
      <c r="F6" s="32">
        <f t="shared" si="1"/>
        <v>0</v>
      </c>
      <c r="G6" s="27"/>
      <c r="H6" s="22"/>
      <c r="I6" s="3"/>
      <c r="J6" s="3"/>
      <c r="K6" s="3"/>
      <c r="L6" s="3"/>
      <c r="M6" s="3"/>
      <c r="N6" s="3"/>
      <c r="O6" s="3"/>
      <c r="P6" s="3"/>
      <c r="Q6" s="3"/>
      <c r="R6" s="3"/>
      <c r="S6" s="3"/>
      <c r="T6" s="3"/>
      <c r="U6" s="3"/>
      <c r="V6" s="3"/>
      <c r="W6" s="3"/>
      <c r="X6" s="3"/>
      <c r="Y6" s="3"/>
    </row>
    <row r="7">
      <c r="A7" s="31"/>
      <c r="B7" s="3"/>
      <c r="C7" s="24" t="s">
        <v>56</v>
      </c>
      <c r="D7" s="25" t="s">
        <v>54</v>
      </c>
      <c r="E7" s="33" t="str">
        <f t="shared" ref="E7:F7" si="2">((E3*E5)-E4)/(E3*E5)</f>
        <v>#DIV/0!</v>
      </c>
      <c r="F7" s="33" t="str">
        <f t="shared" si="2"/>
        <v>#DIV/0!</v>
      </c>
      <c r="G7" s="27"/>
      <c r="H7" s="22"/>
      <c r="I7" s="3"/>
      <c r="J7" s="3"/>
      <c r="K7" s="3"/>
      <c r="L7" s="3"/>
      <c r="M7" s="3"/>
      <c r="N7" s="3"/>
      <c r="O7" s="3"/>
      <c r="P7" s="3"/>
      <c r="Q7" s="3"/>
      <c r="R7" s="3"/>
      <c r="S7" s="3"/>
      <c r="T7" s="3"/>
      <c r="U7" s="3"/>
      <c r="V7" s="3"/>
      <c r="W7" s="3"/>
      <c r="X7" s="3"/>
      <c r="Y7" s="3"/>
    </row>
    <row r="8">
      <c r="A8" s="34"/>
      <c r="B8" s="3"/>
      <c r="C8" s="24" t="s">
        <v>57</v>
      </c>
      <c r="D8" s="25" t="s">
        <v>58</v>
      </c>
      <c r="E8" s="35"/>
      <c r="F8" s="35"/>
      <c r="G8" s="27"/>
      <c r="H8" s="22"/>
      <c r="I8" s="3"/>
      <c r="J8" s="3"/>
      <c r="K8" s="3"/>
      <c r="L8" s="3"/>
      <c r="M8" s="3"/>
      <c r="N8" s="3"/>
      <c r="O8" s="3"/>
      <c r="P8" s="3"/>
      <c r="Q8" s="3"/>
      <c r="R8" s="3"/>
      <c r="S8" s="3"/>
      <c r="T8" s="3"/>
      <c r="U8" s="3"/>
      <c r="V8" s="3"/>
      <c r="W8" s="3"/>
      <c r="X8" s="3"/>
      <c r="Y8" s="3"/>
    </row>
    <row r="9">
      <c r="A9" s="34"/>
      <c r="B9" s="3"/>
      <c r="C9" s="24" t="s">
        <v>59</v>
      </c>
      <c r="D9" s="25" t="s">
        <v>60</v>
      </c>
      <c r="E9" s="36">
        <f t="shared" ref="E9:F9" si="3">E8*E6</f>
        <v>0</v>
      </c>
      <c r="F9" s="36">
        <f t="shared" si="3"/>
        <v>0</v>
      </c>
      <c r="G9" s="27"/>
      <c r="H9" s="22"/>
      <c r="I9" s="3"/>
      <c r="J9" s="3"/>
      <c r="K9" s="3"/>
      <c r="L9" s="3"/>
      <c r="M9" s="3"/>
      <c r="N9" s="3"/>
      <c r="O9" s="3"/>
      <c r="P9" s="3"/>
      <c r="Q9" s="3"/>
      <c r="R9" s="3"/>
      <c r="S9" s="3"/>
      <c r="T9" s="3"/>
      <c r="U9" s="3"/>
      <c r="V9" s="3"/>
      <c r="W9" s="3"/>
      <c r="X9" s="3"/>
      <c r="Y9" s="3"/>
      <c r="Z9" s="3"/>
    </row>
    <row r="10">
      <c r="A10" s="34"/>
      <c r="B10" s="3"/>
      <c r="C10" s="24" t="s">
        <v>61</v>
      </c>
      <c r="D10" s="25" t="s">
        <v>54</v>
      </c>
      <c r="E10" s="30">
        <v>0.25</v>
      </c>
      <c r="F10" s="30">
        <v>0.75</v>
      </c>
      <c r="G10" s="27"/>
      <c r="H10" s="22"/>
      <c r="I10" s="3"/>
      <c r="J10" s="3"/>
      <c r="K10" s="3"/>
      <c r="L10" s="3"/>
      <c r="M10" s="3"/>
      <c r="N10" s="3"/>
      <c r="O10" s="3"/>
      <c r="P10" s="3"/>
      <c r="Q10" s="3"/>
      <c r="R10" s="3"/>
      <c r="S10" s="3"/>
      <c r="T10" s="3"/>
      <c r="U10" s="3"/>
      <c r="V10" s="3"/>
      <c r="W10" s="3"/>
      <c r="X10" s="3"/>
      <c r="Y10" s="3"/>
      <c r="Z10" s="3"/>
    </row>
    <row r="11">
      <c r="A11" s="34"/>
      <c r="B11" s="3"/>
      <c r="C11" s="24" t="s">
        <v>62</v>
      </c>
      <c r="D11" s="25" t="s">
        <v>54</v>
      </c>
      <c r="E11" s="30">
        <v>0.12</v>
      </c>
      <c r="F11" s="30">
        <v>0.06</v>
      </c>
      <c r="G11" s="27"/>
      <c r="H11" s="22"/>
      <c r="I11" s="3"/>
      <c r="J11" s="3"/>
      <c r="K11" s="3"/>
      <c r="L11" s="3"/>
      <c r="M11" s="3"/>
      <c r="N11" s="3"/>
      <c r="O11" s="3"/>
      <c r="P11" s="3"/>
      <c r="Q11" s="3"/>
      <c r="R11" s="3"/>
      <c r="S11" s="3"/>
      <c r="T11" s="3"/>
      <c r="U11" s="3"/>
      <c r="V11" s="3"/>
      <c r="W11" s="3"/>
      <c r="X11" s="3"/>
      <c r="Y11" s="3"/>
      <c r="Z11" s="3"/>
    </row>
    <row r="12">
      <c r="A12" s="34"/>
      <c r="B12" s="3"/>
      <c r="C12" s="24" t="s">
        <v>63</v>
      </c>
      <c r="D12" s="25" t="s">
        <v>54</v>
      </c>
      <c r="E12" s="30">
        <v>0.75</v>
      </c>
      <c r="F12" s="30">
        <v>0.25</v>
      </c>
      <c r="G12" s="37"/>
      <c r="H12" s="3"/>
      <c r="I12" s="3"/>
      <c r="J12" s="3"/>
      <c r="K12" s="3"/>
      <c r="L12" s="3"/>
      <c r="M12" s="3"/>
      <c r="N12" s="3"/>
      <c r="O12" s="3"/>
      <c r="P12" s="3"/>
      <c r="Q12" s="3"/>
      <c r="R12" s="3"/>
      <c r="S12" s="3"/>
      <c r="T12" s="3"/>
      <c r="U12" s="3"/>
      <c r="V12" s="3"/>
      <c r="W12" s="3"/>
      <c r="X12" s="3"/>
      <c r="Y12" s="3"/>
      <c r="Z12" s="3"/>
    </row>
    <row r="13">
      <c r="A13" s="34"/>
      <c r="B13" s="3"/>
      <c r="C13" s="38" t="s">
        <v>64</v>
      </c>
      <c r="D13" s="25" t="s">
        <v>54</v>
      </c>
      <c r="E13" s="30">
        <v>0.16</v>
      </c>
      <c r="F13" s="30">
        <v>0.08</v>
      </c>
      <c r="G13" s="27"/>
      <c r="H13" s="22"/>
      <c r="I13" s="3"/>
      <c r="J13" s="3"/>
      <c r="K13" s="3"/>
      <c r="L13" s="3"/>
      <c r="M13" s="3"/>
      <c r="N13" s="3"/>
      <c r="O13" s="3"/>
      <c r="P13" s="3"/>
      <c r="Q13" s="3"/>
      <c r="R13" s="3"/>
      <c r="S13" s="3"/>
      <c r="T13" s="3"/>
      <c r="U13" s="3"/>
      <c r="V13" s="3"/>
      <c r="W13" s="3"/>
      <c r="X13" s="3"/>
      <c r="Y13" s="3"/>
      <c r="Z13" s="3"/>
    </row>
    <row r="14">
      <c r="A14" s="34"/>
      <c r="B14" s="3"/>
      <c r="C14" s="38" t="s">
        <v>65</v>
      </c>
      <c r="D14" s="25" t="s">
        <v>54</v>
      </c>
      <c r="E14" s="33">
        <f t="shared" ref="E14:F14" si="4">(E13*E12)+(E11*E10)</f>
        <v>0.15</v>
      </c>
      <c r="F14" s="33">
        <f t="shared" si="4"/>
        <v>0.065</v>
      </c>
      <c r="G14" s="27"/>
      <c r="H14" s="22"/>
      <c r="I14" s="3"/>
      <c r="J14" s="3"/>
      <c r="K14" s="3"/>
      <c r="L14" s="3"/>
      <c r="M14" s="3"/>
      <c r="N14" s="3"/>
      <c r="O14" s="3"/>
      <c r="P14" s="3"/>
      <c r="Q14" s="3"/>
      <c r="R14" s="3"/>
      <c r="S14" s="3"/>
      <c r="T14" s="3"/>
      <c r="U14" s="3"/>
      <c r="V14" s="3"/>
      <c r="W14" s="3"/>
      <c r="X14" s="3"/>
      <c r="Y14" s="3"/>
      <c r="Z14" s="3"/>
    </row>
    <row r="15">
      <c r="A15" s="3"/>
      <c r="B15" s="3"/>
      <c r="C15" s="39"/>
      <c r="D15" s="40"/>
      <c r="E15" s="40"/>
      <c r="F15" s="40"/>
      <c r="G15" s="41"/>
      <c r="H15" s="3"/>
      <c r="I15" s="3"/>
      <c r="J15" s="3"/>
      <c r="K15" s="3"/>
      <c r="L15" s="3"/>
      <c r="M15" s="3"/>
      <c r="N15" s="3"/>
      <c r="O15" s="3"/>
      <c r="P15" s="3"/>
      <c r="Q15" s="3"/>
      <c r="R15" s="3"/>
      <c r="S15" s="3"/>
      <c r="T15" s="3"/>
      <c r="U15" s="3"/>
      <c r="V15" s="3"/>
      <c r="W15" s="3"/>
      <c r="X15" s="3"/>
      <c r="Y15" s="3"/>
      <c r="Z15" s="3"/>
    </row>
    <row r="16">
      <c r="A16" s="3"/>
      <c r="B16" s="3"/>
      <c r="C16" s="42" t="s">
        <v>66</v>
      </c>
      <c r="D16" s="43"/>
      <c r="E16" s="43"/>
      <c r="F16" s="43"/>
      <c r="G16" s="44"/>
      <c r="H16" s="3"/>
      <c r="I16" s="3"/>
      <c r="J16" s="3"/>
      <c r="K16" s="3"/>
      <c r="L16" s="3"/>
      <c r="M16" s="3"/>
      <c r="N16" s="3"/>
      <c r="O16" s="3"/>
      <c r="P16" s="3"/>
      <c r="Q16" s="3"/>
      <c r="R16" s="3"/>
      <c r="S16" s="3"/>
      <c r="T16" s="3"/>
      <c r="U16" s="3"/>
      <c r="V16" s="3"/>
      <c r="W16" s="3"/>
      <c r="X16" s="3"/>
      <c r="Y16" s="3"/>
      <c r="Z16" s="3"/>
    </row>
    <row r="17" ht="15.75" customHeight="1">
      <c r="A17" s="3"/>
      <c r="B17" s="34"/>
      <c r="C17" s="24" t="s">
        <v>67</v>
      </c>
      <c r="D17" s="25"/>
      <c r="E17" s="25"/>
      <c r="F17" s="25"/>
      <c r="G17" s="41"/>
      <c r="H17" s="3"/>
      <c r="I17" s="3"/>
      <c r="J17" s="3"/>
      <c r="K17" s="3"/>
      <c r="L17" s="3"/>
      <c r="M17" s="3"/>
      <c r="N17" s="3"/>
      <c r="O17" s="3"/>
      <c r="P17" s="3"/>
      <c r="Q17" s="3"/>
      <c r="R17" s="3"/>
      <c r="S17" s="3"/>
      <c r="T17" s="3"/>
      <c r="U17" s="3"/>
      <c r="V17" s="3"/>
      <c r="W17" s="3"/>
      <c r="X17" s="3"/>
      <c r="Y17" s="3"/>
      <c r="Z17" s="3"/>
    </row>
    <row r="18" ht="15.75" customHeight="1">
      <c r="A18" s="3"/>
      <c r="B18" s="3"/>
      <c r="C18" s="35" t="s">
        <v>68</v>
      </c>
      <c r="D18" s="25" t="s">
        <v>69</v>
      </c>
      <c r="E18" s="26"/>
      <c r="F18" s="26"/>
      <c r="G18" s="27"/>
      <c r="H18" s="45"/>
      <c r="I18" s="45"/>
      <c r="J18" s="45"/>
      <c r="K18" s="45"/>
      <c r="L18" s="45"/>
      <c r="M18" s="45"/>
      <c r="N18" s="45"/>
      <c r="O18" s="45"/>
      <c r="P18" s="45"/>
      <c r="Q18" s="45"/>
      <c r="R18" s="45"/>
      <c r="S18" s="45"/>
      <c r="T18" s="3"/>
      <c r="U18" s="3"/>
      <c r="V18" s="3"/>
      <c r="W18" s="3"/>
      <c r="X18" s="3"/>
      <c r="Y18" s="3"/>
      <c r="Z18" s="3"/>
    </row>
    <row r="19" ht="15.75" customHeight="1">
      <c r="A19" s="3"/>
      <c r="B19" s="3"/>
      <c r="C19" s="35" t="s">
        <v>70</v>
      </c>
      <c r="D19" s="25" t="s">
        <v>69</v>
      </c>
      <c r="E19" s="26"/>
      <c r="F19" s="26"/>
      <c r="G19" s="27"/>
      <c r="H19" s="3"/>
      <c r="I19" s="3"/>
      <c r="J19" s="3"/>
      <c r="K19" s="3"/>
      <c r="L19" s="3"/>
      <c r="M19" s="3"/>
      <c r="N19" s="3"/>
      <c r="O19" s="3"/>
      <c r="P19" s="3"/>
      <c r="Q19" s="3"/>
      <c r="R19" s="3"/>
      <c r="S19" s="3"/>
      <c r="T19" s="3"/>
      <c r="U19" s="3"/>
      <c r="V19" s="3"/>
      <c r="W19" s="3"/>
      <c r="X19" s="3"/>
      <c r="Y19" s="3"/>
      <c r="Z19" s="3"/>
    </row>
    <row r="20" ht="15.75" customHeight="1">
      <c r="A20" s="3"/>
      <c r="B20" s="3"/>
      <c r="C20" s="35" t="s">
        <v>71</v>
      </c>
      <c r="D20" s="25" t="s">
        <v>69</v>
      </c>
      <c r="E20" s="26"/>
      <c r="F20" s="26"/>
      <c r="G20" s="27"/>
      <c r="H20" s="3"/>
      <c r="I20" s="3"/>
      <c r="J20" s="3"/>
      <c r="K20" s="3"/>
      <c r="L20" s="3"/>
      <c r="M20" s="3"/>
      <c r="N20" s="3"/>
      <c r="O20" s="3"/>
      <c r="P20" s="3"/>
      <c r="Q20" s="3"/>
      <c r="R20" s="3"/>
      <c r="S20" s="3"/>
      <c r="T20" s="3"/>
      <c r="U20" s="3"/>
      <c r="V20" s="3"/>
      <c r="W20" s="3"/>
      <c r="X20" s="3"/>
      <c r="Y20" s="3"/>
      <c r="Z20" s="3"/>
    </row>
    <row r="21" ht="15.75" customHeight="1">
      <c r="A21" s="3"/>
      <c r="B21" s="3"/>
      <c r="C21" s="35" t="s">
        <v>72</v>
      </c>
      <c r="D21" s="25" t="s">
        <v>69</v>
      </c>
      <c r="E21" s="26"/>
      <c r="F21" s="26"/>
      <c r="G21" s="27"/>
      <c r="H21" s="3"/>
      <c r="I21" s="3"/>
      <c r="J21" s="3"/>
      <c r="K21" s="3"/>
      <c r="L21" s="3"/>
      <c r="M21" s="3"/>
      <c r="N21" s="3"/>
      <c r="O21" s="3"/>
      <c r="P21" s="3"/>
      <c r="Q21" s="3"/>
      <c r="R21" s="3"/>
      <c r="S21" s="3"/>
      <c r="T21" s="3"/>
      <c r="U21" s="3"/>
      <c r="V21" s="3"/>
      <c r="W21" s="3"/>
      <c r="X21" s="3"/>
      <c r="Y21" s="3"/>
      <c r="Z21" s="3"/>
    </row>
    <row r="22" ht="15.75" customHeight="1">
      <c r="A22" s="3"/>
      <c r="B22" s="3"/>
      <c r="C22" s="35" t="s">
        <v>73</v>
      </c>
      <c r="D22" s="25" t="s">
        <v>69</v>
      </c>
      <c r="E22" s="26"/>
      <c r="F22" s="26"/>
      <c r="G22" s="27"/>
      <c r="H22" s="3"/>
      <c r="I22" s="3"/>
      <c r="J22" s="3"/>
      <c r="K22" s="3"/>
      <c r="L22" s="3"/>
      <c r="M22" s="3"/>
      <c r="N22" s="3"/>
      <c r="O22" s="3"/>
      <c r="P22" s="3"/>
      <c r="Q22" s="3"/>
      <c r="R22" s="3"/>
      <c r="S22" s="3"/>
      <c r="T22" s="3"/>
      <c r="U22" s="3"/>
      <c r="V22" s="3"/>
      <c r="W22" s="3"/>
      <c r="X22" s="3"/>
      <c r="Y22" s="3"/>
      <c r="Z22" s="3"/>
    </row>
    <row r="23" ht="15.75" customHeight="1">
      <c r="A23" s="3"/>
      <c r="B23" s="3"/>
      <c r="C23" s="35" t="s">
        <v>74</v>
      </c>
      <c r="D23" s="25" t="s">
        <v>69</v>
      </c>
      <c r="E23" s="26"/>
      <c r="F23" s="26"/>
      <c r="G23" s="27"/>
      <c r="H23" s="3"/>
      <c r="I23" s="3"/>
      <c r="J23" s="3"/>
      <c r="K23" s="3"/>
      <c r="L23" s="3"/>
      <c r="M23" s="3"/>
      <c r="N23" s="3"/>
      <c r="O23" s="3"/>
      <c r="P23" s="3"/>
      <c r="Q23" s="3"/>
      <c r="R23" s="3"/>
      <c r="S23" s="3"/>
      <c r="T23" s="3"/>
      <c r="U23" s="3"/>
      <c r="V23" s="3"/>
      <c r="W23" s="3"/>
      <c r="X23" s="3"/>
      <c r="Y23" s="3"/>
      <c r="Z23" s="3"/>
    </row>
    <row r="24" ht="15.75" customHeight="1">
      <c r="A24" s="3"/>
      <c r="B24" s="3"/>
      <c r="C24" s="24" t="s">
        <v>75</v>
      </c>
      <c r="D24" s="25" t="s">
        <v>69</v>
      </c>
      <c r="E24" s="46">
        <f t="shared" ref="E24:F24" si="5">SUM(E18:E23)</f>
        <v>0</v>
      </c>
      <c r="F24" s="46">
        <f t="shared" si="5"/>
        <v>0</v>
      </c>
      <c r="G24" s="47"/>
      <c r="H24" s="48"/>
      <c r="I24" s="48"/>
      <c r="J24" s="48"/>
      <c r="K24" s="48"/>
      <c r="L24" s="48"/>
      <c r="M24" s="48"/>
      <c r="N24" s="48"/>
      <c r="O24" s="48"/>
      <c r="P24" s="48"/>
      <c r="Q24" s="48"/>
      <c r="R24" s="48"/>
      <c r="S24" s="48"/>
      <c r="T24" s="3"/>
      <c r="U24" s="3"/>
      <c r="V24" s="3"/>
      <c r="W24" s="3"/>
      <c r="X24" s="3"/>
      <c r="Y24" s="3"/>
      <c r="Z24" s="3"/>
    </row>
    <row r="25" ht="15.75" customHeight="1">
      <c r="A25" s="29"/>
      <c r="B25" s="3"/>
      <c r="C25" s="38" t="s">
        <v>76</v>
      </c>
      <c r="D25" s="24" t="s">
        <v>77</v>
      </c>
      <c r="E25" s="46" t="str">
        <f t="shared" ref="E25:F25" si="6">E24/E9</f>
        <v>#DIV/0!</v>
      </c>
      <c r="F25" s="46" t="str">
        <f t="shared" si="6"/>
        <v>#DIV/0!</v>
      </c>
      <c r="G25" s="27"/>
      <c r="H25" s="3"/>
      <c r="I25" s="3"/>
      <c r="J25" s="3"/>
      <c r="K25" s="3"/>
      <c r="L25" s="3"/>
      <c r="M25" s="3"/>
      <c r="N25" s="3"/>
      <c r="O25" s="3"/>
      <c r="P25" s="3"/>
      <c r="Q25" s="3"/>
      <c r="R25" s="3"/>
      <c r="S25" s="3"/>
      <c r="T25" s="3"/>
      <c r="U25" s="3"/>
      <c r="V25" s="3"/>
      <c r="W25" s="3"/>
      <c r="X25" s="3"/>
      <c r="Y25" s="3"/>
      <c r="Z25" s="3"/>
    </row>
    <row r="26" ht="15.75" customHeight="1">
      <c r="A26" s="29"/>
      <c r="B26" s="3"/>
      <c r="C26" s="24" t="s">
        <v>78</v>
      </c>
      <c r="D26" s="25" t="s">
        <v>54</v>
      </c>
      <c r="E26" s="30"/>
      <c r="F26" s="30"/>
      <c r="G26" s="27"/>
      <c r="H26" s="3"/>
      <c r="I26" s="3"/>
      <c r="J26" s="3"/>
      <c r="K26" s="3"/>
      <c r="L26" s="3"/>
      <c r="M26" s="3"/>
      <c r="N26" s="3"/>
      <c r="O26" s="3"/>
      <c r="P26" s="3"/>
      <c r="Q26" s="3"/>
      <c r="R26" s="3"/>
      <c r="S26" s="3"/>
      <c r="T26" s="3"/>
      <c r="U26" s="3"/>
      <c r="V26" s="3"/>
      <c r="W26" s="3"/>
      <c r="X26" s="3"/>
      <c r="Y26" s="3"/>
      <c r="Z26" s="3"/>
    </row>
    <row r="27" ht="15.75" customHeight="1">
      <c r="A27" s="29"/>
      <c r="B27" s="3"/>
      <c r="C27" s="24" t="s">
        <v>79</v>
      </c>
      <c r="D27" s="25" t="s">
        <v>69</v>
      </c>
      <c r="E27" s="46">
        <f t="shared" ref="E27:F27" si="7">E24*E26</f>
        <v>0</v>
      </c>
      <c r="F27" s="46">
        <f t="shared" si="7"/>
        <v>0</v>
      </c>
      <c r="G27" s="27"/>
      <c r="H27" s="3"/>
      <c r="I27" s="3"/>
      <c r="J27" s="3"/>
      <c r="K27" s="3"/>
      <c r="L27" s="3"/>
      <c r="M27" s="3"/>
      <c r="N27" s="3"/>
      <c r="O27" s="3"/>
      <c r="P27" s="3"/>
      <c r="Q27" s="3"/>
      <c r="R27" s="3"/>
      <c r="S27" s="3"/>
      <c r="T27" s="3"/>
      <c r="U27" s="3"/>
      <c r="V27" s="3"/>
      <c r="W27" s="3"/>
      <c r="X27" s="3"/>
      <c r="Y27" s="3"/>
      <c r="Z27" s="3"/>
    </row>
    <row r="28" ht="15.75" customHeight="1">
      <c r="A28" s="29"/>
      <c r="B28" s="3"/>
      <c r="C28" s="24" t="s">
        <v>80</v>
      </c>
      <c r="D28" s="25" t="s">
        <v>54</v>
      </c>
      <c r="E28" s="30"/>
      <c r="F28" s="30"/>
      <c r="G28" s="27"/>
      <c r="H28" s="3"/>
      <c r="I28" s="3"/>
      <c r="J28" s="3"/>
      <c r="K28" s="3"/>
      <c r="L28" s="3"/>
      <c r="M28" s="3"/>
      <c r="N28" s="3"/>
      <c r="O28" s="3"/>
      <c r="P28" s="3"/>
      <c r="Q28" s="3"/>
      <c r="R28" s="3"/>
      <c r="S28" s="3"/>
      <c r="T28" s="3"/>
      <c r="U28" s="3"/>
      <c r="V28" s="3"/>
      <c r="W28" s="3"/>
      <c r="X28" s="3"/>
      <c r="Y28" s="3"/>
      <c r="Z28" s="3"/>
    </row>
    <row r="29" ht="15.75" customHeight="1">
      <c r="A29" s="29"/>
      <c r="B29" s="3"/>
      <c r="C29" s="24" t="s">
        <v>81</v>
      </c>
      <c r="D29" s="25" t="s">
        <v>54</v>
      </c>
      <c r="E29" s="30"/>
      <c r="F29" s="30"/>
      <c r="G29" s="27"/>
      <c r="H29" s="3"/>
      <c r="I29" s="3"/>
      <c r="J29" s="3"/>
      <c r="K29" s="3"/>
      <c r="L29" s="3"/>
      <c r="M29" s="3"/>
      <c r="N29" s="3"/>
      <c r="O29" s="3"/>
      <c r="P29" s="3"/>
      <c r="Q29" s="3"/>
      <c r="R29" s="3"/>
      <c r="S29" s="3"/>
      <c r="T29" s="3"/>
      <c r="U29" s="3"/>
      <c r="V29" s="3"/>
      <c r="W29" s="3"/>
      <c r="X29" s="3"/>
      <c r="Y29" s="3"/>
      <c r="Z29" s="3"/>
    </row>
    <row r="30" ht="15.75" customHeight="1">
      <c r="A30" s="29"/>
      <c r="B30" s="3"/>
      <c r="C30" s="24" t="s">
        <v>82</v>
      </c>
      <c r="D30" s="25" t="s">
        <v>69</v>
      </c>
      <c r="E30" s="46">
        <f t="shared" ref="E30:F30" si="8">(E24+E27)*E28</f>
        <v>0</v>
      </c>
      <c r="F30" s="46">
        <f t="shared" si="8"/>
        <v>0</v>
      </c>
      <c r="G30" s="27"/>
      <c r="H30" s="3"/>
      <c r="I30" s="3"/>
      <c r="J30" s="3"/>
      <c r="K30" s="3"/>
      <c r="L30" s="3"/>
      <c r="M30" s="3"/>
      <c r="N30" s="3"/>
      <c r="O30" s="3"/>
      <c r="P30" s="3"/>
      <c r="Q30" s="3"/>
      <c r="R30" s="3"/>
      <c r="S30" s="3"/>
      <c r="T30" s="3"/>
      <c r="U30" s="3"/>
      <c r="V30" s="3"/>
      <c r="W30" s="3"/>
      <c r="X30" s="3"/>
      <c r="Y30" s="3"/>
      <c r="Z30" s="3"/>
    </row>
    <row r="31" ht="15.75" customHeight="1">
      <c r="A31" s="29"/>
      <c r="B31" s="3"/>
      <c r="C31" s="24" t="s">
        <v>83</v>
      </c>
      <c r="D31" s="25" t="s">
        <v>69</v>
      </c>
      <c r="E31" s="46">
        <f t="shared" ref="E31:F31" si="9">(E24+E27+E30)*E29</f>
        <v>0</v>
      </c>
      <c r="F31" s="46">
        <f t="shared" si="9"/>
        <v>0</v>
      </c>
      <c r="G31" s="27"/>
      <c r="H31" s="3"/>
      <c r="I31" s="3"/>
      <c r="J31" s="3"/>
      <c r="K31" s="3"/>
      <c r="L31" s="3"/>
      <c r="M31" s="3"/>
      <c r="N31" s="3"/>
      <c r="O31" s="3"/>
      <c r="P31" s="3"/>
      <c r="Q31" s="3"/>
      <c r="R31" s="3"/>
      <c r="S31" s="3"/>
      <c r="T31" s="3"/>
      <c r="U31" s="3"/>
      <c r="V31" s="3"/>
      <c r="W31" s="3"/>
      <c r="X31" s="3"/>
      <c r="Y31" s="3"/>
      <c r="Z31" s="3"/>
    </row>
    <row r="32" ht="15.75" customHeight="1">
      <c r="A32" s="29"/>
      <c r="B32" s="3"/>
      <c r="C32" s="24" t="s">
        <v>84</v>
      </c>
      <c r="D32" s="24" t="s">
        <v>69</v>
      </c>
      <c r="E32" s="46">
        <f t="shared" ref="E32:F32" si="10">SUM(E24,E27,E30,E31)</f>
        <v>0</v>
      </c>
      <c r="F32" s="46">
        <f t="shared" si="10"/>
        <v>0</v>
      </c>
      <c r="G32" s="27"/>
      <c r="H32" s="3"/>
      <c r="I32" s="3"/>
      <c r="J32" s="3"/>
      <c r="K32" s="3"/>
      <c r="L32" s="3"/>
      <c r="M32" s="3"/>
      <c r="N32" s="3"/>
      <c r="O32" s="3"/>
      <c r="P32" s="3"/>
      <c r="Q32" s="3"/>
      <c r="R32" s="3"/>
      <c r="S32" s="3"/>
      <c r="T32" s="3"/>
      <c r="U32" s="3"/>
      <c r="V32" s="3"/>
      <c r="W32" s="3"/>
      <c r="X32" s="3"/>
      <c r="Y32" s="3"/>
      <c r="Z32" s="3"/>
    </row>
    <row r="33" ht="15.75" customHeight="1">
      <c r="A33" s="29"/>
      <c r="B33" s="3"/>
      <c r="C33" s="24" t="s">
        <v>85</v>
      </c>
      <c r="D33" s="24" t="s">
        <v>54</v>
      </c>
      <c r="E33" s="30"/>
      <c r="F33" s="30"/>
      <c r="G33" s="27"/>
      <c r="H33" s="3"/>
      <c r="I33" s="3"/>
      <c r="J33" s="3"/>
      <c r="K33" s="3"/>
      <c r="L33" s="3"/>
      <c r="M33" s="3"/>
      <c r="N33" s="3"/>
      <c r="O33" s="3"/>
      <c r="P33" s="3"/>
      <c r="Q33" s="3"/>
      <c r="R33" s="3"/>
      <c r="S33" s="3"/>
      <c r="T33" s="3"/>
      <c r="U33" s="3"/>
      <c r="V33" s="3"/>
      <c r="W33" s="3"/>
      <c r="X33" s="3"/>
      <c r="Y33" s="3"/>
      <c r="Z33" s="3"/>
    </row>
    <row r="34" ht="15.75" customHeight="1">
      <c r="A34" s="49"/>
      <c r="B34" s="3"/>
      <c r="C34" s="24" t="s">
        <v>86</v>
      </c>
      <c r="D34" s="24" t="s">
        <v>69</v>
      </c>
      <c r="E34" s="50">
        <f t="shared" ref="E34:F34" si="11">E32*E33</f>
        <v>0</v>
      </c>
      <c r="F34" s="50">
        <f t="shared" si="11"/>
        <v>0</v>
      </c>
      <c r="G34" s="27"/>
      <c r="H34" s="3"/>
      <c r="I34" s="3"/>
      <c r="J34" s="3"/>
      <c r="K34" s="3"/>
      <c r="L34" s="3"/>
      <c r="M34" s="3"/>
      <c r="N34" s="3"/>
      <c r="O34" s="3"/>
      <c r="P34" s="3"/>
      <c r="Q34" s="3"/>
      <c r="R34" s="3"/>
      <c r="S34" s="3"/>
      <c r="T34" s="3"/>
      <c r="U34" s="3"/>
      <c r="V34" s="3"/>
      <c r="W34" s="3"/>
      <c r="X34" s="3"/>
      <c r="Y34" s="3"/>
      <c r="Z34" s="3"/>
    </row>
    <row r="35" ht="15.75" customHeight="1">
      <c r="A35" s="31"/>
      <c r="B35" s="3"/>
      <c r="C35" s="24" t="s">
        <v>87</v>
      </c>
      <c r="D35" s="24" t="s">
        <v>69</v>
      </c>
      <c r="E35" s="50">
        <f t="shared" ref="E35:F35" si="12">SUM(E32,E34)</f>
        <v>0</v>
      </c>
      <c r="F35" s="50">
        <f t="shared" si="12"/>
        <v>0</v>
      </c>
      <c r="G35" s="27"/>
      <c r="H35" s="3"/>
      <c r="I35" s="3"/>
      <c r="J35" s="3"/>
      <c r="K35" s="3"/>
      <c r="L35" s="3"/>
      <c r="M35" s="3"/>
      <c r="N35" s="3"/>
      <c r="O35" s="3"/>
      <c r="P35" s="3"/>
      <c r="Q35" s="3"/>
      <c r="R35" s="3"/>
      <c r="S35" s="3"/>
      <c r="T35" s="3"/>
      <c r="U35" s="3"/>
      <c r="V35" s="3"/>
      <c r="W35" s="3"/>
      <c r="X35" s="3"/>
      <c r="Y35" s="3"/>
      <c r="Z35" s="3"/>
    </row>
    <row r="36" ht="15.75" customHeight="1">
      <c r="A36" s="31"/>
      <c r="B36" s="29"/>
      <c r="C36" s="24" t="s">
        <v>88</v>
      </c>
      <c r="D36" s="24" t="s">
        <v>77</v>
      </c>
      <c r="E36" s="46" t="str">
        <f t="shared" ref="E36:F36" si="13">E35/E9</f>
        <v>#DIV/0!</v>
      </c>
      <c r="F36" s="46" t="str">
        <f t="shared" si="13"/>
        <v>#DIV/0!</v>
      </c>
      <c r="G36" s="27"/>
      <c r="H36" s="3"/>
      <c r="I36" s="3"/>
      <c r="J36" s="3"/>
      <c r="K36" s="3"/>
      <c r="L36" s="3"/>
      <c r="M36" s="3"/>
      <c r="N36" s="3"/>
      <c r="O36" s="3"/>
      <c r="P36" s="3"/>
      <c r="Q36" s="3"/>
      <c r="R36" s="3"/>
      <c r="S36" s="3"/>
      <c r="T36" s="3"/>
      <c r="U36" s="3"/>
      <c r="V36" s="3"/>
      <c r="W36" s="3"/>
      <c r="X36" s="3"/>
      <c r="Y36" s="3"/>
      <c r="Z36" s="3"/>
    </row>
    <row r="37" ht="15.75" customHeight="1">
      <c r="A37" s="3"/>
      <c r="B37" s="29"/>
      <c r="C37" s="51" t="s">
        <v>89</v>
      </c>
      <c r="D37" s="51" t="s">
        <v>69</v>
      </c>
      <c r="E37" s="52">
        <f t="shared" ref="E37:F37" si="14">(E35*E10)+((E35*E10)*E11*E8)</f>
        <v>0</v>
      </c>
      <c r="F37" s="52">
        <f t="shared" si="14"/>
        <v>0</v>
      </c>
      <c r="G37" s="27"/>
      <c r="H37" s="3"/>
      <c r="I37" s="3"/>
      <c r="J37" s="3"/>
      <c r="K37" s="3"/>
      <c r="L37" s="3"/>
      <c r="M37" s="3"/>
      <c r="N37" s="3"/>
      <c r="O37" s="3"/>
      <c r="P37" s="3"/>
      <c r="Q37" s="3"/>
      <c r="R37" s="3"/>
      <c r="S37" s="3"/>
      <c r="T37" s="3"/>
      <c r="U37" s="3"/>
      <c r="V37" s="3"/>
      <c r="W37" s="3"/>
      <c r="X37" s="3"/>
      <c r="Y37" s="3"/>
      <c r="Z37" s="3"/>
    </row>
    <row r="38" ht="15.75" customHeight="1">
      <c r="A38" s="3"/>
      <c r="B38" s="29"/>
      <c r="C38" s="51" t="s">
        <v>90</v>
      </c>
      <c r="D38" s="51" t="s">
        <v>69</v>
      </c>
      <c r="E38" s="52">
        <f t="shared" ref="E38:F38" si="15">(E35*E12)*(E13*E8)</f>
        <v>0</v>
      </c>
      <c r="F38" s="52">
        <f t="shared" si="15"/>
        <v>0</v>
      </c>
      <c r="G38" s="27"/>
      <c r="H38" s="3"/>
      <c r="I38" s="3"/>
      <c r="J38" s="3"/>
      <c r="K38" s="3"/>
      <c r="L38" s="3"/>
      <c r="M38" s="3"/>
      <c r="N38" s="3"/>
      <c r="O38" s="3"/>
      <c r="P38" s="3"/>
      <c r="Q38" s="3"/>
      <c r="R38" s="3"/>
      <c r="S38" s="3"/>
      <c r="T38" s="3"/>
      <c r="U38" s="3"/>
      <c r="V38" s="3"/>
      <c r="W38" s="3"/>
      <c r="X38" s="3"/>
      <c r="Y38" s="3"/>
      <c r="Z38" s="3"/>
    </row>
    <row r="39" ht="15.75" customHeight="1">
      <c r="A39" s="3"/>
      <c r="B39" s="29"/>
      <c r="C39" s="51" t="s">
        <v>91</v>
      </c>
      <c r="D39" s="51" t="s">
        <v>69</v>
      </c>
      <c r="E39" s="52">
        <f t="shared" ref="E39:F39" si="16">E37+E38</f>
        <v>0</v>
      </c>
      <c r="F39" s="52">
        <f t="shared" si="16"/>
        <v>0</v>
      </c>
      <c r="G39" s="27"/>
      <c r="H39" s="3"/>
      <c r="I39" s="3"/>
      <c r="J39" s="3"/>
      <c r="K39" s="3"/>
      <c r="L39" s="3"/>
      <c r="M39" s="3"/>
      <c r="N39" s="3"/>
      <c r="O39" s="3"/>
      <c r="P39" s="3"/>
      <c r="Q39" s="3"/>
      <c r="R39" s="3"/>
      <c r="S39" s="3"/>
      <c r="T39" s="3"/>
      <c r="U39" s="3"/>
      <c r="V39" s="3"/>
      <c r="W39" s="3"/>
      <c r="X39" s="3"/>
      <c r="Y39" s="3"/>
      <c r="Z39" s="3"/>
    </row>
    <row r="40" ht="15.75" customHeight="1">
      <c r="A40" s="3"/>
      <c r="B40" s="29"/>
      <c r="C40" s="53" t="s">
        <v>92</v>
      </c>
      <c r="D40" s="39" t="s">
        <v>77</v>
      </c>
      <c r="E40" s="54" t="str">
        <f t="shared" ref="E40:F40" si="17">E39/E9</f>
        <v>#DIV/0!</v>
      </c>
      <c r="F40" s="54" t="str">
        <f t="shared" si="17"/>
        <v>#DIV/0!</v>
      </c>
      <c r="G40" s="27"/>
      <c r="H40" s="3"/>
      <c r="I40" s="3"/>
      <c r="J40" s="3"/>
      <c r="K40" s="3"/>
      <c r="L40" s="3"/>
      <c r="M40" s="3"/>
      <c r="N40" s="3"/>
      <c r="O40" s="3"/>
      <c r="P40" s="3"/>
      <c r="Q40" s="3"/>
      <c r="R40" s="3"/>
      <c r="S40" s="3"/>
      <c r="T40" s="3"/>
      <c r="U40" s="3"/>
      <c r="V40" s="3"/>
      <c r="W40" s="3"/>
      <c r="X40" s="3"/>
      <c r="Y40" s="3"/>
      <c r="Z40" s="3"/>
    </row>
    <row r="41" ht="15.75" customHeight="1">
      <c r="A41" s="3"/>
      <c r="B41" s="29"/>
      <c r="C41" s="39"/>
      <c r="D41" s="40"/>
      <c r="E41" s="40"/>
      <c r="F41" s="40"/>
      <c r="G41" s="41"/>
      <c r="H41" s="3"/>
      <c r="I41" s="3"/>
      <c r="J41" s="3"/>
      <c r="K41" s="3"/>
      <c r="L41" s="3"/>
      <c r="M41" s="3"/>
      <c r="N41" s="3"/>
      <c r="O41" s="3"/>
      <c r="P41" s="3"/>
      <c r="Q41" s="3"/>
      <c r="R41" s="3"/>
      <c r="S41" s="3"/>
      <c r="T41" s="3"/>
      <c r="U41" s="3"/>
      <c r="V41" s="3"/>
      <c r="W41" s="3"/>
      <c r="X41" s="3"/>
      <c r="Y41" s="3"/>
      <c r="Z41" s="3"/>
    </row>
    <row r="42" ht="15.75" customHeight="1">
      <c r="A42" s="3"/>
      <c r="B42" s="29"/>
      <c r="C42" s="42" t="s">
        <v>93</v>
      </c>
      <c r="D42" s="43"/>
      <c r="E42" s="43"/>
      <c r="F42" s="43"/>
      <c r="G42" s="44"/>
      <c r="H42" s="3"/>
      <c r="I42" s="3"/>
      <c r="J42" s="3"/>
      <c r="K42" s="3"/>
      <c r="L42" s="3"/>
      <c r="M42" s="3"/>
      <c r="N42" s="3"/>
      <c r="O42" s="3"/>
      <c r="P42" s="3"/>
      <c r="Q42" s="3"/>
      <c r="R42" s="3"/>
      <c r="S42" s="3"/>
      <c r="T42" s="3"/>
      <c r="U42" s="3"/>
      <c r="V42" s="3"/>
      <c r="W42" s="3"/>
      <c r="X42" s="3"/>
      <c r="Y42" s="3"/>
      <c r="Z42" s="3"/>
    </row>
    <row r="43" ht="15.75" customHeight="1">
      <c r="A43" s="3"/>
      <c r="B43" s="29"/>
      <c r="C43" s="24" t="s">
        <v>94</v>
      </c>
      <c r="D43" s="25" t="s">
        <v>95</v>
      </c>
      <c r="E43" s="26"/>
      <c r="F43" s="26"/>
      <c r="G43" s="27"/>
      <c r="H43" s="3"/>
      <c r="I43" s="3"/>
      <c r="J43" s="3"/>
      <c r="K43" s="3"/>
      <c r="L43" s="3"/>
      <c r="M43" s="3"/>
      <c r="N43" s="3"/>
      <c r="O43" s="3"/>
      <c r="P43" s="3"/>
      <c r="Q43" s="3"/>
      <c r="R43" s="3"/>
      <c r="S43" s="3"/>
      <c r="T43" s="3"/>
      <c r="U43" s="3"/>
      <c r="V43" s="3"/>
      <c r="W43" s="3"/>
      <c r="X43" s="3"/>
      <c r="Y43" s="3"/>
      <c r="Z43" s="3"/>
    </row>
    <row r="44" ht="15.75" customHeight="1">
      <c r="A44" s="49"/>
      <c r="B44" s="31"/>
      <c r="C44" s="24" t="s">
        <v>96</v>
      </c>
      <c r="D44" s="25" t="s">
        <v>97</v>
      </c>
      <c r="E44" s="26"/>
      <c r="F44" s="26"/>
      <c r="G44" s="27"/>
      <c r="H44" s="3"/>
      <c r="I44" s="3"/>
      <c r="J44" s="3"/>
      <c r="K44" s="3"/>
      <c r="L44" s="3"/>
      <c r="M44" s="3"/>
      <c r="N44" s="3"/>
      <c r="O44" s="3"/>
      <c r="P44" s="3"/>
      <c r="Q44" s="3"/>
      <c r="R44" s="3"/>
      <c r="S44" s="3"/>
      <c r="T44" s="3"/>
      <c r="U44" s="3"/>
      <c r="V44" s="3"/>
      <c r="W44" s="3"/>
      <c r="X44" s="3"/>
      <c r="Y44" s="3"/>
      <c r="Z44" s="3"/>
    </row>
    <row r="45" ht="15.75" customHeight="1">
      <c r="A45" s="29"/>
      <c r="B45" s="31"/>
      <c r="C45" s="24" t="s">
        <v>98</v>
      </c>
      <c r="D45" s="25" t="s">
        <v>95</v>
      </c>
      <c r="E45" s="26"/>
      <c r="F45" s="26"/>
      <c r="G45" s="27"/>
      <c r="H45" s="3"/>
      <c r="I45" s="3"/>
      <c r="J45" s="3"/>
      <c r="K45" s="3"/>
      <c r="L45" s="3"/>
      <c r="M45" s="3"/>
      <c r="N45" s="3"/>
      <c r="O45" s="3"/>
      <c r="P45" s="3"/>
      <c r="Q45" s="3"/>
      <c r="R45" s="3"/>
      <c r="S45" s="3"/>
      <c r="T45" s="3"/>
      <c r="U45" s="3"/>
      <c r="V45" s="3"/>
      <c r="W45" s="3"/>
      <c r="X45" s="3"/>
      <c r="Y45" s="3"/>
      <c r="Z45" s="3"/>
    </row>
    <row r="46" ht="15.75" customHeight="1">
      <c r="A46" s="31"/>
      <c r="B46" s="3"/>
      <c r="C46" s="24" t="s">
        <v>99</v>
      </c>
      <c r="D46" s="25" t="s">
        <v>97</v>
      </c>
      <c r="E46" s="26"/>
      <c r="F46" s="26"/>
      <c r="G46" s="27"/>
      <c r="H46" s="3"/>
      <c r="I46" s="3"/>
      <c r="J46" s="3"/>
      <c r="K46" s="3"/>
      <c r="L46" s="3"/>
      <c r="M46" s="3"/>
      <c r="N46" s="3"/>
      <c r="O46" s="3"/>
      <c r="P46" s="3"/>
      <c r="Q46" s="3"/>
      <c r="R46" s="3"/>
      <c r="S46" s="3"/>
      <c r="T46" s="3"/>
      <c r="U46" s="3"/>
      <c r="V46" s="3"/>
      <c r="W46" s="3"/>
      <c r="X46" s="3"/>
      <c r="Y46" s="3"/>
      <c r="Z46" s="3"/>
    </row>
    <row r="47" ht="15.75" customHeight="1">
      <c r="A47" s="3"/>
      <c r="B47" s="3"/>
      <c r="C47" s="24" t="s">
        <v>100</v>
      </c>
      <c r="D47" s="25" t="s">
        <v>101</v>
      </c>
      <c r="E47" s="26"/>
      <c r="F47" s="26"/>
      <c r="G47" s="27"/>
      <c r="H47" s="3"/>
      <c r="I47" s="3"/>
      <c r="J47" s="3"/>
      <c r="K47" s="3"/>
      <c r="L47" s="3"/>
      <c r="M47" s="3"/>
      <c r="N47" s="3"/>
      <c r="O47" s="3"/>
      <c r="P47" s="3"/>
      <c r="Q47" s="3"/>
      <c r="R47" s="3"/>
      <c r="S47" s="3"/>
      <c r="T47" s="3"/>
      <c r="U47" s="3"/>
      <c r="V47" s="3"/>
      <c r="W47" s="3"/>
      <c r="X47" s="3"/>
      <c r="Y47" s="3"/>
      <c r="Z47" s="3"/>
    </row>
    <row r="48" ht="15.75" customHeight="1">
      <c r="A48" s="3"/>
      <c r="B48" s="3"/>
      <c r="C48" s="53" t="s">
        <v>102</v>
      </c>
      <c r="D48" s="39" t="s">
        <v>77</v>
      </c>
      <c r="E48" s="54" t="str">
        <f t="shared" ref="E48:F48" si="18">(E43*E44+E45*E46+E47)/E6</f>
        <v>#DIV/0!</v>
      </c>
      <c r="F48" s="54" t="str">
        <f t="shared" si="18"/>
        <v>#DIV/0!</v>
      </c>
      <c r="G48" s="27"/>
      <c r="H48" s="3"/>
      <c r="I48" s="3"/>
      <c r="J48" s="3"/>
      <c r="K48" s="3"/>
      <c r="L48" s="3"/>
      <c r="M48" s="3"/>
      <c r="N48" s="3"/>
      <c r="O48" s="3"/>
      <c r="P48" s="3"/>
      <c r="Q48" s="3"/>
      <c r="R48" s="3"/>
      <c r="S48" s="3"/>
      <c r="T48" s="3"/>
      <c r="U48" s="3"/>
      <c r="V48" s="3"/>
      <c r="W48" s="3"/>
      <c r="X48" s="3"/>
      <c r="Y48" s="3"/>
      <c r="Z48" s="3"/>
    </row>
    <row r="49" ht="15.75" customHeight="1">
      <c r="A49" s="3"/>
      <c r="B49" s="3"/>
      <c r="C49" s="39"/>
      <c r="D49" s="40"/>
      <c r="E49" s="40"/>
      <c r="F49" s="40"/>
      <c r="G49" s="41"/>
      <c r="H49" s="3"/>
      <c r="I49" s="3"/>
      <c r="J49" s="3"/>
      <c r="K49" s="3"/>
      <c r="L49" s="3"/>
      <c r="M49" s="3"/>
      <c r="N49" s="3"/>
      <c r="O49" s="3"/>
      <c r="P49" s="3"/>
      <c r="Q49" s="3"/>
      <c r="R49" s="3"/>
      <c r="S49" s="3"/>
      <c r="T49" s="3"/>
      <c r="U49" s="3"/>
      <c r="V49" s="3"/>
      <c r="W49" s="3"/>
      <c r="X49" s="3"/>
      <c r="Y49" s="3"/>
      <c r="Z49" s="3"/>
    </row>
    <row r="50" ht="15.75" customHeight="1">
      <c r="A50" s="3"/>
      <c r="B50" s="49"/>
      <c r="C50" s="42" t="s">
        <v>103</v>
      </c>
      <c r="D50" s="43"/>
      <c r="E50" s="43"/>
      <c r="F50" s="43"/>
      <c r="G50" s="44"/>
      <c r="H50" s="3"/>
      <c r="I50" s="3"/>
      <c r="J50" s="3"/>
      <c r="K50" s="3"/>
      <c r="L50" s="3"/>
      <c r="M50" s="3"/>
      <c r="N50" s="3"/>
      <c r="O50" s="3"/>
      <c r="P50" s="3"/>
      <c r="Q50" s="3"/>
      <c r="R50" s="3"/>
      <c r="S50" s="3"/>
      <c r="T50" s="3"/>
      <c r="U50" s="3"/>
      <c r="V50" s="3"/>
      <c r="W50" s="3"/>
      <c r="X50" s="3"/>
      <c r="Y50" s="3"/>
      <c r="Z50" s="3"/>
    </row>
    <row r="51" ht="15.75" customHeight="1">
      <c r="A51" s="3"/>
      <c r="B51" s="29"/>
      <c r="C51" s="24" t="s">
        <v>104</v>
      </c>
      <c r="D51" s="25" t="s">
        <v>105</v>
      </c>
      <c r="E51" s="35"/>
      <c r="F51" s="35"/>
      <c r="G51" s="37"/>
      <c r="H51" s="3"/>
      <c r="I51" s="3"/>
      <c r="J51" s="3"/>
      <c r="K51" s="3"/>
      <c r="L51" s="3"/>
      <c r="M51" s="3"/>
      <c r="N51" s="3"/>
      <c r="O51" s="3"/>
      <c r="P51" s="3"/>
      <c r="Q51" s="3"/>
      <c r="R51" s="3"/>
      <c r="S51" s="3"/>
      <c r="T51" s="3"/>
      <c r="U51" s="3"/>
      <c r="V51" s="3"/>
      <c r="W51" s="3"/>
      <c r="X51" s="3"/>
      <c r="Y51" s="3"/>
      <c r="Z51" s="3"/>
    </row>
    <row r="52" ht="15.75" customHeight="1">
      <c r="A52" s="3"/>
      <c r="B52" s="31"/>
      <c r="C52" s="24" t="s">
        <v>106</v>
      </c>
      <c r="D52" s="25" t="s">
        <v>105</v>
      </c>
      <c r="E52" s="35"/>
      <c r="F52" s="35"/>
      <c r="G52" s="37"/>
      <c r="H52" s="3"/>
      <c r="I52" s="3"/>
      <c r="J52" s="3"/>
      <c r="K52" s="3"/>
      <c r="L52" s="3"/>
      <c r="M52" s="3"/>
      <c r="N52" s="3"/>
      <c r="O52" s="3"/>
      <c r="P52" s="3"/>
      <c r="Q52" s="3"/>
      <c r="R52" s="3"/>
      <c r="S52" s="3"/>
      <c r="T52" s="3"/>
      <c r="U52" s="3"/>
      <c r="V52" s="3"/>
      <c r="W52" s="3"/>
      <c r="X52" s="3"/>
      <c r="Y52" s="3"/>
      <c r="Z52" s="3"/>
    </row>
    <row r="53" ht="15.75" customHeight="1">
      <c r="A53" s="3"/>
      <c r="B53" s="3"/>
      <c r="C53" s="24" t="s">
        <v>107</v>
      </c>
      <c r="D53" s="25" t="s">
        <v>105</v>
      </c>
      <c r="E53" s="35"/>
      <c r="F53" s="35"/>
      <c r="G53" s="37"/>
      <c r="H53" s="3"/>
      <c r="I53" s="3"/>
      <c r="J53" s="3"/>
      <c r="K53" s="3"/>
      <c r="L53" s="3"/>
      <c r="M53" s="3"/>
      <c r="N53" s="3"/>
      <c r="O53" s="3"/>
      <c r="P53" s="3"/>
      <c r="Q53" s="3"/>
      <c r="R53" s="3"/>
      <c r="S53" s="3"/>
      <c r="T53" s="3"/>
      <c r="U53" s="3"/>
      <c r="V53" s="3"/>
      <c r="W53" s="3"/>
      <c r="X53" s="3"/>
      <c r="Y53" s="3"/>
      <c r="Z53" s="3"/>
    </row>
    <row r="54" ht="15.75" customHeight="1">
      <c r="A54" s="3"/>
      <c r="B54" s="3"/>
      <c r="C54" s="24" t="s">
        <v>108</v>
      </c>
      <c r="D54" s="25" t="s">
        <v>109</v>
      </c>
      <c r="E54" s="35"/>
      <c r="F54" s="35"/>
      <c r="G54" s="37"/>
      <c r="H54" s="3"/>
      <c r="I54" s="3"/>
      <c r="J54" s="3"/>
      <c r="K54" s="3"/>
      <c r="L54" s="3"/>
      <c r="M54" s="3"/>
      <c r="N54" s="3"/>
      <c r="O54" s="3"/>
      <c r="P54" s="3"/>
      <c r="Q54" s="3"/>
      <c r="R54" s="3"/>
      <c r="S54" s="3"/>
      <c r="T54" s="3"/>
      <c r="U54" s="3"/>
      <c r="V54" s="3"/>
      <c r="W54" s="3"/>
      <c r="X54" s="3"/>
      <c r="Y54" s="3"/>
      <c r="Z54" s="3"/>
    </row>
    <row r="55" ht="15.75" customHeight="1">
      <c r="A55" s="3"/>
      <c r="B55" s="3"/>
      <c r="C55" s="24" t="s">
        <v>110</v>
      </c>
      <c r="D55" s="25" t="s">
        <v>111</v>
      </c>
      <c r="E55" s="35"/>
      <c r="F55" s="35"/>
      <c r="G55" s="37"/>
      <c r="H55" s="3"/>
      <c r="I55" s="3"/>
      <c r="J55" s="3"/>
      <c r="K55" s="3"/>
      <c r="L55" s="3"/>
      <c r="M55" s="3"/>
      <c r="N55" s="3"/>
      <c r="O55" s="3"/>
      <c r="P55" s="3"/>
      <c r="Q55" s="3"/>
      <c r="R55" s="3"/>
      <c r="S55" s="3"/>
      <c r="T55" s="3"/>
      <c r="U55" s="3"/>
      <c r="V55" s="3"/>
      <c r="W55" s="3"/>
      <c r="X55" s="3"/>
      <c r="Y55" s="3"/>
      <c r="Z55" s="3"/>
    </row>
    <row r="56" ht="15.75" customHeight="1">
      <c r="A56" s="3"/>
      <c r="B56" s="3"/>
      <c r="C56" s="24" t="s">
        <v>112</v>
      </c>
      <c r="D56" s="25" t="s">
        <v>113</v>
      </c>
      <c r="E56" s="26"/>
      <c r="F56" s="26"/>
      <c r="G56" s="27"/>
      <c r="H56" s="3"/>
      <c r="I56" s="3"/>
      <c r="J56" s="3"/>
      <c r="K56" s="3"/>
      <c r="L56" s="3"/>
      <c r="M56" s="3"/>
      <c r="N56" s="3"/>
      <c r="O56" s="3"/>
      <c r="P56" s="3"/>
      <c r="Q56" s="3"/>
      <c r="R56" s="3"/>
      <c r="S56" s="3"/>
      <c r="T56" s="3"/>
      <c r="U56" s="3"/>
      <c r="V56" s="3"/>
      <c r="W56" s="3"/>
      <c r="X56" s="3"/>
      <c r="Y56" s="3"/>
      <c r="Z56" s="3"/>
    </row>
    <row r="57" ht="15.75" customHeight="1">
      <c r="A57" s="3"/>
      <c r="B57" s="3"/>
      <c r="C57" s="24" t="s">
        <v>114</v>
      </c>
      <c r="D57" s="25" t="s">
        <v>115</v>
      </c>
      <c r="E57" s="26"/>
      <c r="F57" s="26"/>
      <c r="G57" s="27"/>
      <c r="H57" s="3"/>
      <c r="I57" s="3"/>
      <c r="J57" s="3"/>
      <c r="K57" s="3"/>
      <c r="L57" s="3"/>
      <c r="M57" s="3"/>
      <c r="N57" s="3"/>
      <c r="O57" s="3"/>
      <c r="P57" s="3"/>
      <c r="Q57" s="3"/>
      <c r="R57" s="3"/>
      <c r="S57" s="3"/>
      <c r="T57" s="3"/>
      <c r="U57" s="3"/>
      <c r="V57" s="3"/>
      <c r="W57" s="3"/>
      <c r="X57" s="3"/>
      <c r="Y57" s="3"/>
      <c r="Z57" s="3"/>
    </row>
    <row r="58" ht="15.75" customHeight="1">
      <c r="A58" s="55"/>
      <c r="B58" s="3"/>
      <c r="C58" s="24" t="s">
        <v>116</v>
      </c>
      <c r="D58" s="25" t="s">
        <v>117</v>
      </c>
      <c r="E58" s="26"/>
      <c r="F58" s="26"/>
      <c r="G58" s="27"/>
      <c r="H58" s="3"/>
      <c r="I58" s="3"/>
      <c r="J58" s="3"/>
      <c r="K58" s="3"/>
      <c r="L58" s="3"/>
      <c r="M58" s="3"/>
      <c r="N58" s="3"/>
      <c r="O58" s="3"/>
      <c r="P58" s="3"/>
      <c r="Q58" s="3"/>
      <c r="R58" s="3"/>
      <c r="S58" s="3"/>
      <c r="T58" s="3"/>
      <c r="U58" s="3"/>
      <c r="V58" s="3"/>
      <c r="W58" s="3"/>
      <c r="X58" s="3"/>
      <c r="Y58" s="3"/>
      <c r="Z58" s="3"/>
    </row>
    <row r="59" ht="15.75" customHeight="1">
      <c r="A59" s="55"/>
      <c r="B59" s="3"/>
      <c r="C59" s="24" t="s">
        <v>118</v>
      </c>
      <c r="D59" s="25"/>
      <c r="E59" s="25"/>
      <c r="F59" s="25"/>
      <c r="G59" s="41"/>
      <c r="H59" s="3"/>
      <c r="I59" s="3"/>
      <c r="J59" s="3"/>
      <c r="K59" s="3"/>
      <c r="L59" s="3"/>
      <c r="M59" s="3"/>
      <c r="N59" s="3"/>
      <c r="O59" s="3"/>
      <c r="P59" s="3"/>
      <c r="Q59" s="3"/>
      <c r="R59" s="3"/>
      <c r="S59" s="3"/>
      <c r="T59" s="3"/>
      <c r="U59" s="3"/>
      <c r="V59" s="3"/>
      <c r="W59" s="3"/>
      <c r="X59" s="3"/>
      <c r="Y59" s="3"/>
      <c r="Z59" s="3"/>
    </row>
    <row r="60" ht="15.75" customHeight="1">
      <c r="A60" s="55"/>
      <c r="B60" s="3"/>
      <c r="C60" s="35" t="s">
        <v>68</v>
      </c>
      <c r="D60" s="25" t="s">
        <v>77</v>
      </c>
      <c r="E60" s="26"/>
      <c r="F60" s="26"/>
      <c r="G60" s="27"/>
      <c r="H60" s="3"/>
      <c r="I60" s="3"/>
      <c r="J60" s="3"/>
      <c r="K60" s="3"/>
      <c r="L60" s="3"/>
      <c r="M60" s="3"/>
      <c r="N60" s="3"/>
      <c r="O60" s="3"/>
      <c r="P60" s="3"/>
      <c r="Q60" s="3"/>
      <c r="R60" s="3"/>
      <c r="S60" s="3"/>
      <c r="T60" s="3"/>
      <c r="U60" s="3"/>
      <c r="V60" s="3"/>
      <c r="W60" s="3"/>
      <c r="X60" s="3"/>
      <c r="Y60" s="3"/>
      <c r="Z60" s="3"/>
    </row>
    <row r="61" ht="15.75" customHeight="1">
      <c r="A61" s="55"/>
      <c r="B61" s="3"/>
      <c r="C61" s="35" t="s">
        <v>70</v>
      </c>
      <c r="D61" s="25" t="s">
        <v>77</v>
      </c>
      <c r="E61" s="26"/>
      <c r="F61" s="26"/>
      <c r="G61" s="27"/>
      <c r="H61" s="3"/>
      <c r="I61" s="3"/>
      <c r="J61" s="3"/>
      <c r="K61" s="3"/>
      <c r="L61" s="3"/>
      <c r="M61" s="3"/>
      <c r="N61" s="3"/>
      <c r="O61" s="3"/>
      <c r="P61" s="3"/>
      <c r="Q61" s="3"/>
      <c r="R61" s="3"/>
      <c r="S61" s="3"/>
      <c r="T61" s="3"/>
      <c r="U61" s="3"/>
      <c r="V61" s="3"/>
      <c r="W61" s="3"/>
      <c r="X61" s="3"/>
      <c r="Y61" s="3"/>
      <c r="Z61" s="3"/>
    </row>
    <row r="62" ht="15.75" customHeight="1">
      <c r="A62" s="55"/>
      <c r="B62" s="3"/>
      <c r="C62" s="35" t="s">
        <v>71</v>
      </c>
      <c r="D62" s="25" t="s">
        <v>77</v>
      </c>
      <c r="E62" s="26"/>
      <c r="F62" s="26"/>
      <c r="G62" s="27"/>
      <c r="H62" s="3"/>
      <c r="I62" s="3"/>
      <c r="J62" s="3"/>
      <c r="K62" s="3"/>
      <c r="L62" s="3"/>
      <c r="M62" s="3"/>
      <c r="N62" s="3"/>
      <c r="O62" s="3"/>
      <c r="P62" s="3"/>
      <c r="Q62" s="3"/>
      <c r="R62" s="3"/>
      <c r="S62" s="3"/>
      <c r="T62" s="3"/>
      <c r="U62" s="3"/>
      <c r="V62" s="3"/>
      <c r="W62" s="3"/>
      <c r="X62" s="3"/>
      <c r="Y62" s="3"/>
      <c r="Z62" s="3"/>
    </row>
    <row r="63" ht="15.75" customHeight="1">
      <c r="A63" s="55"/>
      <c r="B63" s="3"/>
      <c r="C63" s="35" t="s">
        <v>72</v>
      </c>
      <c r="D63" s="25" t="s">
        <v>77</v>
      </c>
      <c r="E63" s="26"/>
      <c r="F63" s="26"/>
      <c r="G63" s="27"/>
      <c r="H63" s="3"/>
      <c r="I63" s="3"/>
      <c r="J63" s="3"/>
      <c r="K63" s="3"/>
      <c r="L63" s="3"/>
      <c r="M63" s="3"/>
      <c r="N63" s="3"/>
      <c r="O63" s="3"/>
      <c r="P63" s="3"/>
      <c r="Q63" s="3"/>
      <c r="R63" s="3"/>
      <c r="S63" s="3"/>
      <c r="T63" s="3"/>
      <c r="U63" s="3"/>
      <c r="V63" s="3"/>
      <c r="W63" s="3"/>
      <c r="X63" s="3"/>
      <c r="Y63" s="3"/>
      <c r="Z63" s="3"/>
    </row>
    <row r="64" ht="15.75" customHeight="1">
      <c r="A64" s="55"/>
      <c r="B64" s="3"/>
      <c r="C64" s="35" t="s">
        <v>73</v>
      </c>
      <c r="D64" s="25" t="s">
        <v>77</v>
      </c>
      <c r="E64" s="26"/>
      <c r="F64" s="26"/>
      <c r="G64" s="27"/>
      <c r="H64" s="3"/>
      <c r="I64" s="3"/>
      <c r="J64" s="3"/>
      <c r="K64" s="3"/>
      <c r="L64" s="3"/>
      <c r="M64" s="3"/>
      <c r="N64" s="3"/>
      <c r="O64" s="3"/>
      <c r="P64" s="3"/>
      <c r="Q64" s="3"/>
      <c r="R64" s="3"/>
      <c r="S64" s="3"/>
      <c r="T64" s="3"/>
      <c r="U64" s="3"/>
      <c r="V64" s="3"/>
      <c r="W64" s="3"/>
      <c r="X64" s="3"/>
      <c r="Y64" s="3"/>
      <c r="Z64" s="3"/>
    </row>
    <row r="65" ht="15.75" customHeight="1">
      <c r="A65" s="31"/>
      <c r="B65" s="3"/>
      <c r="C65" s="24" t="s">
        <v>119</v>
      </c>
      <c r="D65" s="25" t="s">
        <v>77</v>
      </c>
      <c r="E65" s="46">
        <f t="shared" ref="E65:F65" si="19">SUM(E60:E64)</f>
        <v>0</v>
      </c>
      <c r="F65" s="46">
        <f t="shared" si="19"/>
        <v>0</v>
      </c>
      <c r="G65" s="27"/>
      <c r="H65" s="3"/>
      <c r="I65" s="3"/>
      <c r="J65" s="3"/>
      <c r="K65" s="3"/>
      <c r="L65" s="3"/>
      <c r="M65" s="3"/>
      <c r="N65" s="3"/>
      <c r="O65" s="3"/>
      <c r="P65" s="3"/>
      <c r="Q65" s="3"/>
      <c r="R65" s="3"/>
      <c r="S65" s="3"/>
      <c r="T65" s="3"/>
      <c r="U65" s="3"/>
      <c r="V65" s="3"/>
      <c r="W65" s="3"/>
      <c r="X65" s="3"/>
      <c r="Y65" s="3"/>
      <c r="Z65" s="3"/>
    </row>
    <row r="66" ht="15.75" customHeight="1">
      <c r="A66" s="3"/>
      <c r="B66" s="3"/>
      <c r="C66" s="53" t="s">
        <v>120</v>
      </c>
      <c r="D66" s="39" t="s">
        <v>77</v>
      </c>
      <c r="E66" s="54">
        <f t="shared" ref="E66:F66" si="20">E51*0.278*E55+E52*0.278*E56+E53*0.948*E57</f>
        <v>0</v>
      </c>
      <c r="F66" s="54">
        <f t="shared" si="20"/>
        <v>0</v>
      </c>
      <c r="G66" s="27"/>
      <c r="H66" s="3"/>
      <c r="I66" s="3"/>
      <c r="J66" s="3"/>
      <c r="K66" s="3"/>
      <c r="L66" s="3"/>
      <c r="M66" s="3"/>
      <c r="N66" s="3"/>
      <c r="O66" s="3"/>
      <c r="P66" s="3"/>
      <c r="Q66" s="3"/>
      <c r="R66" s="3"/>
      <c r="S66" s="3"/>
      <c r="T66" s="3"/>
      <c r="U66" s="3"/>
      <c r="V66" s="3"/>
      <c r="W66" s="3"/>
      <c r="X66" s="3"/>
      <c r="Y66" s="3"/>
      <c r="Z66" s="3"/>
    </row>
    <row r="67" ht="15.75" customHeight="1">
      <c r="A67" s="3"/>
      <c r="B67" s="3"/>
      <c r="C67" s="53" t="s">
        <v>121</v>
      </c>
      <c r="D67" s="39" t="s">
        <v>77</v>
      </c>
      <c r="E67" s="54">
        <f t="shared" ref="E67:F67" si="21">(E54*E58+E65)</f>
        <v>0</v>
      </c>
      <c r="F67" s="54">
        <f t="shared" si="21"/>
        <v>0</v>
      </c>
      <c r="G67" s="27"/>
      <c r="H67" s="3"/>
      <c r="I67" s="3"/>
      <c r="J67" s="3"/>
      <c r="K67" s="3"/>
      <c r="L67" s="3"/>
      <c r="M67" s="3"/>
      <c r="N67" s="3"/>
      <c r="O67" s="3"/>
      <c r="P67" s="3"/>
      <c r="Q67" s="3"/>
      <c r="R67" s="3"/>
      <c r="S67" s="3"/>
      <c r="T67" s="3"/>
      <c r="U67" s="3"/>
      <c r="V67" s="3"/>
      <c r="W67" s="3"/>
      <c r="X67" s="3"/>
      <c r="Y67" s="3"/>
      <c r="Z67" s="3"/>
    </row>
    <row r="68" ht="15.75" customHeight="1">
      <c r="A68" s="3"/>
      <c r="B68" s="3"/>
      <c r="C68" s="39"/>
      <c r="D68" s="40"/>
      <c r="E68" s="40"/>
      <c r="F68" s="40"/>
      <c r="G68" s="41"/>
      <c r="H68" s="3"/>
      <c r="I68" s="3"/>
      <c r="J68" s="3"/>
      <c r="K68" s="3"/>
      <c r="L68" s="3"/>
      <c r="M68" s="3"/>
      <c r="N68" s="3"/>
      <c r="O68" s="3"/>
      <c r="P68" s="3"/>
      <c r="Q68" s="3"/>
      <c r="R68" s="3"/>
      <c r="S68" s="3"/>
      <c r="T68" s="3"/>
      <c r="U68" s="3"/>
      <c r="V68" s="3"/>
      <c r="W68" s="3"/>
      <c r="X68" s="3"/>
      <c r="Y68" s="3"/>
      <c r="Z68" s="3"/>
    </row>
    <row r="69" ht="15.75" customHeight="1">
      <c r="A69" s="55"/>
      <c r="B69" s="55"/>
      <c r="C69" s="42" t="s">
        <v>122</v>
      </c>
      <c r="D69" s="43"/>
      <c r="E69" s="43"/>
      <c r="F69" s="43"/>
      <c r="G69" s="44"/>
      <c r="H69" s="3"/>
      <c r="I69" s="3"/>
      <c r="J69" s="3"/>
      <c r="K69" s="3"/>
      <c r="L69" s="3"/>
      <c r="M69" s="3"/>
      <c r="N69" s="3"/>
      <c r="O69" s="3"/>
      <c r="P69" s="3"/>
      <c r="Q69" s="3"/>
      <c r="R69" s="3"/>
      <c r="S69" s="3"/>
      <c r="T69" s="3"/>
      <c r="U69" s="3"/>
      <c r="V69" s="3"/>
      <c r="W69" s="3"/>
      <c r="X69" s="3"/>
      <c r="Y69" s="3"/>
      <c r="Z69" s="3"/>
    </row>
    <row r="70">
      <c r="A70" s="3"/>
      <c r="B70" s="3"/>
      <c r="C70" s="24" t="s">
        <v>123</v>
      </c>
      <c r="D70" s="56" t="s">
        <v>77</v>
      </c>
      <c r="E70" s="35"/>
      <c r="F70" s="35"/>
      <c r="G70" s="27"/>
      <c r="H70" s="45"/>
      <c r="I70" s="45"/>
      <c r="J70" s="45"/>
      <c r="K70" s="45"/>
      <c r="L70" s="45"/>
      <c r="M70" s="45"/>
      <c r="N70" s="45"/>
      <c r="O70" s="45"/>
      <c r="P70" s="45"/>
      <c r="Q70" s="45"/>
      <c r="R70" s="45"/>
      <c r="S70" s="3"/>
      <c r="T70" s="3"/>
      <c r="U70" s="3"/>
      <c r="V70" s="3"/>
      <c r="W70" s="3"/>
      <c r="X70" s="3"/>
      <c r="Y70" s="3"/>
      <c r="Z70" s="3"/>
    </row>
    <row r="71" ht="15.75" customHeight="1">
      <c r="A71" s="3"/>
      <c r="B71" s="31"/>
      <c r="C71" s="24" t="s">
        <v>124</v>
      </c>
      <c r="D71" s="56" t="s">
        <v>77</v>
      </c>
      <c r="E71" s="35"/>
      <c r="F71" s="35"/>
      <c r="G71" s="27"/>
      <c r="H71" s="3"/>
      <c r="I71" s="3"/>
      <c r="J71" s="3"/>
      <c r="K71" s="3"/>
      <c r="L71" s="3"/>
      <c r="M71" s="3"/>
      <c r="N71" s="3"/>
      <c r="O71" s="3"/>
      <c r="P71" s="3"/>
      <c r="Q71" s="3"/>
      <c r="R71" s="3"/>
      <c r="S71" s="3"/>
      <c r="T71" s="3"/>
      <c r="U71" s="3"/>
      <c r="V71" s="3"/>
      <c r="W71" s="3"/>
      <c r="X71" s="3"/>
      <c r="Y71" s="3"/>
      <c r="Z71" s="3"/>
    </row>
    <row r="72" ht="15.75" customHeight="1">
      <c r="A72" s="3"/>
      <c r="B72" s="3"/>
      <c r="C72" s="53" t="s">
        <v>125</v>
      </c>
      <c r="D72" s="57" t="s">
        <v>77</v>
      </c>
      <c r="E72" s="58">
        <f t="shared" ref="E72:F72" si="22">SUM(E70,E71)</f>
        <v>0</v>
      </c>
      <c r="F72" s="58">
        <f t="shared" si="22"/>
        <v>0</v>
      </c>
      <c r="G72" s="59"/>
      <c r="H72" s="3"/>
      <c r="I72" s="3"/>
      <c r="J72" s="3"/>
      <c r="K72" s="3"/>
      <c r="L72" s="3"/>
      <c r="M72" s="3"/>
      <c r="N72" s="3"/>
      <c r="O72" s="3"/>
      <c r="P72" s="3"/>
      <c r="Q72" s="3"/>
      <c r="R72" s="3"/>
      <c r="S72" s="3"/>
      <c r="T72" s="3"/>
      <c r="U72" s="3"/>
      <c r="V72" s="3"/>
      <c r="W72" s="3"/>
      <c r="X72" s="3"/>
      <c r="Y72" s="3"/>
      <c r="Z72" s="3"/>
    </row>
    <row r="73" ht="15.75" customHeight="1">
      <c r="A73" s="3"/>
      <c r="B73" s="3"/>
      <c r="C73" s="60"/>
      <c r="D73" s="60"/>
      <c r="E73" s="61"/>
      <c r="F73" s="61"/>
      <c r="G73" s="62"/>
      <c r="H73" s="3"/>
      <c r="I73" s="3"/>
      <c r="J73" s="3"/>
      <c r="K73" s="3"/>
      <c r="L73" s="3"/>
      <c r="M73" s="3"/>
      <c r="N73" s="3"/>
      <c r="O73" s="3"/>
      <c r="P73" s="3"/>
      <c r="Q73" s="3"/>
      <c r="R73" s="3"/>
      <c r="S73" s="3"/>
      <c r="T73" s="3"/>
      <c r="U73" s="3"/>
      <c r="V73" s="3"/>
      <c r="W73" s="3"/>
      <c r="X73" s="3"/>
      <c r="Y73" s="3"/>
      <c r="Z73" s="3"/>
    </row>
    <row r="74" ht="15.75" customHeight="1">
      <c r="A74" s="3"/>
      <c r="B74" s="55"/>
      <c r="C74" s="63" t="s">
        <v>126</v>
      </c>
      <c r="D74" s="64" t="s">
        <v>77</v>
      </c>
      <c r="E74" s="65" t="str">
        <f t="shared" ref="E74:F74" si="23">E40+E48+E66+E67+E72</f>
        <v>#DIV/0!</v>
      </c>
      <c r="F74" s="65" t="str">
        <f t="shared" si="23"/>
        <v>#DIV/0!</v>
      </c>
      <c r="G74" s="66"/>
      <c r="H74" s="3"/>
      <c r="I74" s="3"/>
      <c r="J74" s="3"/>
      <c r="K74" s="3"/>
      <c r="L74" s="3"/>
      <c r="M74" s="3"/>
      <c r="N74" s="3"/>
      <c r="O74" s="3"/>
      <c r="P74" s="3"/>
      <c r="Q74" s="3"/>
      <c r="R74" s="3"/>
      <c r="S74" s="3"/>
      <c r="T74" s="3"/>
      <c r="U74" s="3"/>
      <c r="V74" s="3"/>
      <c r="W74" s="3"/>
      <c r="X74" s="3"/>
      <c r="Y74" s="3"/>
      <c r="Z74" s="3"/>
    </row>
    <row r="75" ht="15.75" customHeight="1">
      <c r="A75" s="3"/>
      <c r="B75" s="3"/>
      <c r="C75" s="3"/>
      <c r="D75" s="29"/>
      <c r="E75" s="29"/>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29"/>
      <c r="E76" s="29"/>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29"/>
      <c r="E77" s="29"/>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29"/>
      <c r="E78" s="29"/>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29"/>
      <c r="E79" s="29"/>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29"/>
      <c r="E80" s="29"/>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29"/>
      <c r="E81" s="29"/>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29"/>
      <c r="E82" s="29"/>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29"/>
      <c r="E83" s="29"/>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29"/>
      <c r="E84" s="29"/>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29"/>
      <c r="E85" s="29"/>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29"/>
      <c r="E86" s="29"/>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29"/>
      <c r="E87" s="29"/>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29"/>
      <c r="E88" s="29"/>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29"/>
      <c r="E89" s="29"/>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29"/>
      <c r="E90" s="29"/>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29"/>
      <c r="E91" s="29"/>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29"/>
      <c r="E92" s="29"/>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29"/>
      <c r="E93" s="29"/>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29"/>
      <c r="E94" s="29"/>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29"/>
      <c r="E95" s="29"/>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29"/>
      <c r="E96" s="29"/>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29"/>
      <c r="E97" s="29"/>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29"/>
      <c r="E98" s="29"/>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29"/>
      <c r="E99" s="29"/>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29"/>
      <c r="E100" s="29"/>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29"/>
      <c r="E101" s="29"/>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29"/>
      <c r="E102" s="29"/>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29"/>
      <c r="E103" s="29"/>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29"/>
      <c r="E104" s="29"/>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29"/>
      <c r="E105" s="29"/>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29"/>
      <c r="E106" s="29"/>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29"/>
      <c r="E107" s="29"/>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29"/>
      <c r="E108" s="29"/>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29"/>
      <c r="E109" s="29"/>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29"/>
      <c r="E110" s="29"/>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29"/>
      <c r="E111" s="29"/>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29"/>
      <c r="E112" s="29"/>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29"/>
      <c r="E113" s="29"/>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29"/>
      <c r="E114" s="29"/>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29"/>
      <c r="E115" s="29"/>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29"/>
      <c r="E116" s="29"/>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29"/>
      <c r="E117" s="29"/>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29"/>
      <c r="E118" s="29"/>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29"/>
      <c r="E119" s="29"/>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29"/>
      <c r="E120" s="29"/>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29"/>
      <c r="E121" s="29"/>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29"/>
      <c r="E122" s="29"/>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29"/>
      <c r="E123" s="29"/>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29"/>
      <c r="E124" s="29"/>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29"/>
      <c r="E125" s="29"/>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29"/>
      <c r="E126" s="29"/>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29"/>
      <c r="E127" s="29"/>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29"/>
      <c r="E128" s="29"/>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29"/>
      <c r="E129" s="29"/>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29"/>
      <c r="E130" s="29"/>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29"/>
      <c r="E131" s="29"/>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29"/>
      <c r="E132" s="29"/>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29"/>
      <c r="E133" s="29"/>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29"/>
      <c r="E134" s="29"/>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29"/>
      <c r="E135" s="29"/>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29"/>
      <c r="E136" s="29"/>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29"/>
      <c r="E137" s="29"/>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29"/>
      <c r="E138" s="29"/>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29"/>
      <c r="E139" s="29"/>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29"/>
      <c r="E140" s="29"/>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29"/>
      <c r="E141" s="29"/>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29"/>
      <c r="E142" s="29"/>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29"/>
      <c r="E143" s="29"/>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29"/>
      <c r="E144" s="29"/>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29"/>
      <c r="E145" s="29"/>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29"/>
      <c r="E146" s="29"/>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29"/>
      <c r="E147" s="29"/>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29"/>
      <c r="E148" s="29"/>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29"/>
      <c r="E149" s="29"/>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29"/>
      <c r="E150" s="29"/>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29"/>
      <c r="E151" s="29"/>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29"/>
      <c r="E152" s="29"/>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29"/>
      <c r="E153" s="29"/>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29"/>
      <c r="E154" s="29"/>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29"/>
      <c r="E155" s="29"/>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29"/>
      <c r="E156" s="29"/>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29"/>
      <c r="E157" s="29"/>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29"/>
      <c r="E158" s="29"/>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29"/>
      <c r="E159" s="29"/>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29"/>
      <c r="E160" s="29"/>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29"/>
      <c r="E161" s="29"/>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29"/>
      <c r="E162" s="29"/>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29"/>
      <c r="E163" s="29"/>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29"/>
      <c r="E164" s="29"/>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29"/>
      <c r="E165" s="29"/>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29"/>
      <c r="E166" s="29"/>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29"/>
      <c r="E167" s="29"/>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29"/>
      <c r="E168" s="29"/>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29"/>
      <c r="E169" s="29"/>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29"/>
      <c r="E170" s="29"/>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29"/>
      <c r="E171" s="29"/>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29"/>
      <c r="E172" s="29"/>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29"/>
      <c r="E173" s="29"/>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29"/>
      <c r="E174" s="29"/>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29"/>
      <c r="E175" s="29"/>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29"/>
      <c r="E176" s="29"/>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29"/>
      <c r="E177" s="29"/>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29"/>
      <c r="E178" s="29"/>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29"/>
      <c r="E179" s="29"/>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29"/>
      <c r="E180" s="29"/>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29"/>
      <c r="E181" s="29"/>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29"/>
      <c r="E182" s="29"/>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29"/>
      <c r="E183" s="29"/>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29"/>
      <c r="E184" s="29"/>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29"/>
      <c r="E185" s="29"/>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29"/>
      <c r="E186" s="29"/>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29"/>
      <c r="E187" s="29"/>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29"/>
      <c r="E188" s="29"/>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29"/>
      <c r="E189" s="29"/>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29"/>
      <c r="E190" s="29"/>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29"/>
      <c r="E191" s="29"/>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29"/>
      <c r="E192" s="29"/>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29"/>
      <c r="E193" s="29"/>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29"/>
      <c r="E194" s="29"/>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29"/>
      <c r="E195" s="29"/>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29"/>
      <c r="E196" s="29"/>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29"/>
      <c r="E197" s="29"/>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29"/>
      <c r="E198" s="29"/>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29"/>
      <c r="E199" s="29"/>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29"/>
      <c r="E200" s="29"/>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29"/>
      <c r="E201" s="29"/>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29"/>
      <c r="E202" s="29"/>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29"/>
      <c r="E203" s="29"/>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29"/>
      <c r="E204" s="29"/>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29"/>
      <c r="E205" s="29"/>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29"/>
      <c r="E206" s="29"/>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29"/>
      <c r="E207" s="29"/>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29"/>
      <c r="E208" s="29"/>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29"/>
      <c r="E209" s="29"/>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29"/>
      <c r="E210" s="29"/>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29"/>
      <c r="E211" s="29"/>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29"/>
      <c r="E212" s="29"/>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29"/>
      <c r="E213" s="29"/>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29"/>
      <c r="E214" s="29"/>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29"/>
      <c r="E215" s="29"/>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29"/>
      <c r="E216" s="29"/>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29"/>
      <c r="E217" s="29"/>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29"/>
      <c r="E218" s="29"/>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29"/>
      <c r="E219" s="29"/>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29"/>
      <c r="E220" s="29"/>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29"/>
      <c r="E221" s="29"/>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29"/>
      <c r="E222" s="29"/>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29"/>
      <c r="E223" s="29"/>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29"/>
      <c r="E224" s="29"/>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29"/>
      <c r="E225" s="29"/>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29"/>
      <c r="E226" s="29"/>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29"/>
      <c r="E227" s="29"/>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29"/>
      <c r="E228" s="29"/>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29"/>
      <c r="E229" s="29"/>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29"/>
      <c r="E230" s="29"/>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29"/>
      <c r="E231" s="29"/>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29"/>
      <c r="E232" s="29"/>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29"/>
      <c r="E233" s="29"/>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29"/>
      <c r="E234" s="29"/>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29"/>
      <c r="E235" s="29"/>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29"/>
      <c r="E236" s="29"/>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29"/>
      <c r="E237" s="29"/>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29"/>
      <c r="E238" s="29"/>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29"/>
      <c r="E239" s="29"/>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29"/>
      <c r="E240" s="29"/>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29"/>
      <c r="E241" s="29"/>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29"/>
      <c r="E242" s="29"/>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29"/>
      <c r="E243" s="29"/>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29"/>
      <c r="E244" s="29"/>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29"/>
      <c r="E245" s="29"/>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29"/>
      <c r="E246" s="29"/>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29"/>
      <c r="E247" s="29"/>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29"/>
      <c r="E248" s="29"/>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29"/>
      <c r="E249" s="29"/>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29"/>
      <c r="E250" s="29"/>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29"/>
      <c r="E251" s="29"/>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29"/>
      <c r="E252" s="29"/>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29"/>
      <c r="E253" s="29"/>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29"/>
      <c r="E254" s="29"/>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29"/>
      <c r="E255" s="29"/>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29"/>
      <c r="E256" s="29"/>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29"/>
      <c r="E257" s="29"/>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29"/>
      <c r="E258" s="29"/>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29"/>
      <c r="E259" s="29"/>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29"/>
      <c r="E260" s="29"/>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29"/>
      <c r="E261" s="29"/>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29"/>
      <c r="E262" s="29"/>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29"/>
      <c r="E263" s="29"/>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29"/>
      <c r="E264" s="29"/>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29"/>
      <c r="E265" s="29"/>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29"/>
      <c r="E266" s="29"/>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29"/>
      <c r="E267" s="29"/>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29"/>
      <c r="E268" s="29"/>
      <c r="F268" s="3"/>
      <c r="G268" s="3"/>
      <c r="H268" s="3"/>
      <c r="I268" s="3"/>
      <c r="J268" s="3"/>
      <c r="K268" s="3"/>
      <c r="L268" s="3"/>
      <c r="M268" s="3"/>
      <c r="N268" s="3"/>
      <c r="O268" s="3"/>
      <c r="P268" s="3"/>
      <c r="Q268" s="3"/>
      <c r="R268" s="3"/>
      <c r="S268" s="3"/>
      <c r="T268" s="3"/>
      <c r="U268" s="3"/>
      <c r="V268" s="3"/>
      <c r="W268" s="3"/>
      <c r="X268" s="3"/>
      <c r="Y268" s="3"/>
      <c r="Z268" s="3"/>
    </row>
    <row r="269" ht="15.75" customHeight="1">
      <c r="C269" s="3"/>
      <c r="D269" s="29"/>
      <c r="E269" s="29"/>
      <c r="F269" s="3"/>
      <c r="G269" s="3"/>
    </row>
    <row r="270" ht="15.75" customHeight="1">
      <c r="C270" s="3"/>
      <c r="D270" s="29"/>
      <c r="E270" s="29"/>
      <c r="F270" s="3"/>
      <c r="G270" s="3"/>
    </row>
    <row r="271" ht="15.75" customHeight="1">
      <c r="C271" s="3"/>
      <c r="D271" s="29"/>
      <c r="E271" s="29"/>
      <c r="F271" s="3"/>
      <c r="G271" s="3"/>
    </row>
    <row r="272" ht="15.75" customHeight="1">
      <c r="C272" s="3"/>
      <c r="D272" s="29"/>
      <c r="E272" s="29"/>
      <c r="F272" s="3"/>
      <c r="G272" s="3"/>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67" t="s">
        <v>127</v>
      </c>
    </row>
    <row r="2">
      <c r="A2" s="67" t="s">
        <v>128</v>
      </c>
    </row>
    <row r="4">
      <c r="A4" s="6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71"/>
    <col customWidth="1" min="2" max="2" width="19.14"/>
    <col customWidth="1" min="3" max="3" width="35.43"/>
    <col customWidth="1" min="4" max="4" width="18.86"/>
    <col customWidth="1" min="5" max="5" width="34.43"/>
    <col customWidth="1" min="6" max="24" width="8.71"/>
  </cols>
  <sheetData>
    <row r="1">
      <c r="A1" s="69" t="s">
        <v>129</v>
      </c>
      <c r="B1" s="69" t="s">
        <v>130</v>
      </c>
      <c r="C1" s="69" t="s">
        <v>43</v>
      </c>
      <c r="D1" s="69" t="s">
        <v>131</v>
      </c>
      <c r="E1" s="3"/>
      <c r="F1" s="3"/>
      <c r="G1" s="3"/>
      <c r="H1" s="3"/>
      <c r="I1" s="3"/>
      <c r="J1" s="3"/>
      <c r="K1" s="3"/>
      <c r="L1" s="3"/>
      <c r="M1" s="3"/>
      <c r="N1" s="3"/>
      <c r="O1" s="3"/>
      <c r="P1" s="3"/>
      <c r="Q1" s="3"/>
      <c r="R1" s="3"/>
      <c r="S1" s="3"/>
      <c r="T1" s="3"/>
      <c r="U1" s="3"/>
      <c r="V1" s="3"/>
      <c r="W1" s="3"/>
      <c r="X1" s="3"/>
    </row>
    <row r="2">
      <c r="A2" s="70" t="s">
        <v>132</v>
      </c>
      <c r="B2" s="71">
        <v>0.15</v>
      </c>
      <c r="C2" s="70" t="s">
        <v>133</v>
      </c>
      <c r="D2" s="70" t="s">
        <v>134</v>
      </c>
      <c r="E2" s="3"/>
      <c r="F2" s="3"/>
      <c r="G2" s="3"/>
      <c r="H2" s="3"/>
      <c r="I2" s="3"/>
      <c r="J2" s="3"/>
      <c r="K2" s="3"/>
      <c r="L2" s="3"/>
      <c r="M2" s="3"/>
      <c r="N2" s="3"/>
      <c r="O2" s="3"/>
      <c r="P2" s="3"/>
      <c r="Q2" s="3"/>
      <c r="R2" s="3"/>
      <c r="S2" s="3"/>
      <c r="T2" s="3"/>
      <c r="U2" s="3"/>
      <c r="V2" s="3"/>
      <c r="W2" s="3"/>
      <c r="X2" s="3"/>
    </row>
    <row r="3">
      <c r="A3" s="70" t="s">
        <v>86</v>
      </c>
      <c r="B3" s="71">
        <v>0.07</v>
      </c>
      <c r="C3" s="70" t="s">
        <v>135</v>
      </c>
      <c r="D3" s="70" t="s">
        <v>136</v>
      </c>
      <c r="E3" s="3"/>
      <c r="F3" s="3"/>
      <c r="G3" s="3"/>
      <c r="H3" s="3"/>
      <c r="I3" s="3"/>
      <c r="J3" s="3"/>
      <c r="K3" s="3"/>
      <c r="L3" s="3"/>
      <c r="M3" s="3"/>
      <c r="N3" s="3"/>
      <c r="O3" s="3"/>
      <c r="P3" s="3"/>
      <c r="Q3" s="3"/>
      <c r="R3" s="3"/>
      <c r="S3" s="3"/>
      <c r="T3" s="3"/>
      <c r="U3" s="3"/>
      <c r="V3" s="3"/>
      <c r="W3" s="3"/>
      <c r="X3" s="3"/>
    </row>
    <row r="4">
      <c r="A4" s="70" t="s">
        <v>137</v>
      </c>
      <c r="B4" s="71">
        <v>0.1</v>
      </c>
      <c r="C4" s="70"/>
      <c r="D4" s="70" t="s">
        <v>136</v>
      </c>
      <c r="E4" s="3"/>
      <c r="F4" s="3"/>
      <c r="G4" s="3"/>
      <c r="H4" s="3"/>
      <c r="I4" s="3"/>
      <c r="J4" s="3"/>
      <c r="K4" s="3"/>
      <c r="L4" s="3"/>
      <c r="M4" s="3"/>
      <c r="N4" s="3"/>
      <c r="O4" s="3"/>
      <c r="P4" s="3"/>
      <c r="Q4" s="3"/>
      <c r="R4" s="3"/>
      <c r="S4" s="3"/>
      <c r="T4" s="3"/>
      <c r="U4" s="3"/>
      <c r="V4" s="3"/>
      <c r="W4" s="3"/>
      <c r="X4" s="3"/>
    </row>
    <row r="5">
      <c r="A5" s="70" t="s">
        <v>138</v>
      </c>
      <c r="B5" s="72">
        <v>25.0</v>
      </c>
      <c r="C5" s="70" t="s">
        <v>139</v>
      </c>
      <c r="D5" s="70" t="s">
        <v>136</v>
      </c>
      <c r="E5" s="3"/>
      <c r="F5" s="3"/>
      <c r="G5" s="3"/>
      <c r="H5" s="3"/>
      <c r="I5" s="3"/>
      <c r="J5" s="3"/>
      <c r="K5" s="3"/>
      <c r="L5" s="3"/>
      <c r="M5" s="3"/>
      <c r="N5" s="3"/>
      <c r="O5" s="3"/>
      <c r="P5" s="3"/>
      <c r="Q5" s="3"/>
      <c r="R5" s="3"/>
      <c r="S5" s="3"/>
      <c r="T5" s="3"/>
      <c r="U5" s="3"/>
      <c r="V5" s="3"/>
      <c r="W5" s="3"/>
      <c r="X5" s="3"/>
    </row>
    <row r="6">
      <c r="A6" s="3"/>
      <c r="B6" s="3"/>
      <c r="C6" s="3"/>
      <c r="D6" s="3"/>
      <c r="E6" s="3"/>
      <c r="F6" s="3"/>
      <c r="G6" s="3"/>
      <c r="H6" s="3"/>
      <c r="I6" s="3"/>
      <c r="J6" s="3"/>
      <c r="K6" s="3"/>
      <c r="L6" s="3"/>
      <c r="M6" s="3"/>
      <c r="N6" s="3"/>
      <c r="O6" s="3"/>
      <c r="P6" s="3"/>
      <c r="Q6" s="3"/>
      <c r="R6" s="3"/>
      <c r="S6" s="3"/>
      <c r="T6" s="3"/>
      <c r="U6" s="3"/>
      <c r="V6" s="3"/>
      <c r="W6" s="3"/>
      <c r="X6" s="3"/>
    </row>
    <row r="7">
      <c r="A7" s="3"/>
      <c r="B7" s="3"/>
      <c r="C7" s="3"/>
      <c r="D7" s="3"/>
      <c r="E7" s="3"/>
      <c r="F7" s="3"/>
      <c r="G7" s="3"/>
      <c r="H7" s="3"/>
      <c r="I7" s="3"/>
      <c r="J7" s="3"/>
      <c r="K7" s="3"/>
      <c r="L7" s="3"/>
      <c r="M7" s="3"/>
      <c r="N7" s="3"/>
      <c r="O7" s="3"/>
      <c r="P7" s="3"/>
      <c r="Q7" s="3"/>
      <c r="R7" s="3"/>
      <c r="S7" s="3"/>
      <c r="T7" s="3"/>
      <c r="U7" s="3"/>
      <c r="V7" s="3"/>
      <c r="W7" s="3"/>
      <c r="X7" s="3"/>
    </row>
    <row r="8">
      <c r="A8" s="73" t="s">
        <v>140</v>
      </c>
      <c r="B8" s="55"/>
      <c r="C8" s="55"/>
      <c r="D8" s="3"/>
      <c r="E8" s="3"/>
      <c r="F8" s="3"/>
      <c r="G8" s="3"/>
      <c r="H8" s="3"/>
      <c r="I8" s="3"/>
      <c r="J8" s="3"/>
      <c r="K8" s="3"/>
      <c r="L8" s="3"/>
      <c r="M8" s="3"/>
      <c r="N8" s="3"/>
      <c r="O8" s="3"/>
      <c r="P8" s="3"/>
      <c r="Q8" s="3"/>
      <c r="R8" s="3"/>
      <c r="S8" s="3"/>
      <c r="T8" s="3"/>
      <c r="U8" s="3"/>
      <c r="V8" s="3"/>
      <c r="W8" s="3"/>
      <c r="X8" s="3"/>
    </row>
    <row r="9">
      <c r="A9" s="69" t="s">
        <v>141</v>
      </c>
      <c r="B9" s="74" t="s">
        <v>142</v>
      </c>
      <c r="C9" s="69" t="s">
        <v>143</v>
      </c>
      <c r="D9" s="3"/>
      <c r="E9" s="3"/>
      <c r="F9" s="3"/>
      <c r="G9" s="3"/>
      <c r="H9" s="3"/>
      <c r="I9" s="3"/>
      <c r="J9" s="3"/>
      <c r="K9" s="3"/>
      <c r="L9" s="3"/>
      <c r="M9" s="3"/>
      <c r="N9" s="3"/>
      <c r="O9" s="3"/>
      <c r="P9" s="3"/>
      <c r="Q9" s="3"/>
      <c r="R9" s="3"/>
      <c r="S9" s="3"/>
      <c r="T9" s="3"/>
      <c r="U9" s="3"/>
      <c r="V9" s="3"/>
      <c r="W9" s="3"/>
      <c r="X9" s="3"/>
    </row>
    <row r="10">
      <c r="A10" s="70" t="s">
        <v>144</v>
      </c>
      <c r="B10" s="75">
        <v>0.7</v>
      </c>
      <c r="C10" s="70" t="s">
        <v>145</v>
      </c>
      <c r="D10" s="3"/>
      <c r="E10" s="3"/>
      <c r="F10" s="3"/>
      <c r="G10" s="3"/>
      <c r="H10" s="3"/>
      <c r="I10" s="3"/>
      <c r="J10" s="3"/>
      <c r="K10" s="3"/>
      <c r="L10" s="3"/>
      <c r="M10" s="3"/>
      <c r="N10" s="3"/>
      <c r="O10" s="3"/>
      <c r="P10" s="3"/>
      <c r="Q10" s="3"/>
      <c r="R10" s="3"/>
      <c r="S10" s="3"/>
      <c r="T10" s="3"/>
      <c r="U10" s="3"/>
      <c r="V10" s="3"/>
      <c r="W10" s="3"/>
      <c r="X10" s="3"/>
    </row>
    <row r="11">
      <c r="A11" s="70" t="s">
        <v>146</v>
      </c>
      <c r="B11" s="75">
        <v>0.5</v>
      </c>
      <c r="C11" s="70" t="s">
        <v>147</v>
      </c>
      <c r="D11" s="3"/>
      <c r="E11" s="3"/>
      <c r="F11" s="3"/>
      <c r="G11" s="3"/>
      <c r="H11" s="3"/>
      <c r="I11" s="3"/>
      <c r="J11" s="3"/>
      <c r="K11" s="3"/>
      <c r="L11" s="3"/>
      <c r="M11" s="3"/>
      <c r="N11" s="3"/>
      <c r="O11" s="3"/>
      <c r="P11" s="3"/>
      <c r="Q11" s="3"/>
      <c r="R11" s="3"/>
      <c r="S11" s="3"/>
      <c r="T11" s="3"/>
      <c r="U11" s="3"/>
      <c r="V11" s="3"/>
      <c r="W11" s="3"/>
      <c r="X11" s="3"/>
    </row>
    <row r="12">
      <c r="A12" s="70" t="s">
        <v>148</v>
      </c>
      <c r="B12" s="75">
        <v>0.3</v>
      </c>
      <c r="C12" s="70" t="s">
        <v>149</v>
      </c>
      <c r="D12" s="3"/>
      <c r="E12" s="3"/>
      <c r="F12" s="3"/>
      <c r="G12" s="3"/>
      <c r="H12" s="3"/>
      <c r="I12" s="3"/>
      <c r="J12" s="3"/>
      <c r="K12" s="3"/>
      <c r="L12" s="3"/>
      <c r="M12" s="3"/>
      <c r="N12" s="3"/>
      <c r="O12" s="3"/>
      <c r="P12" s="3"/>
      <c r="Q12" s="3"/>
      <c r="R12" s="3"/>
      <c r="S12" s="3"/>
      <c r="T12" s="3"/>
      <c r="U12" s="3"/>
      <c r="V12" s="3"/>
      <c r="W12" s="3"/>
      <c r="X12" s="3"/>
    </row>
    <row r="13">
      <c r="A13" s="70" t="s">
        <v>150</v>
      </c>
      <c r="B13" s="75">
        <v>0.2</v>
      </c>
      <c r="C13" s="70" t="s">
        <v>149</v>
      </c>
      <c r="D13" s="3"/>
      <c r="E13" s="3"/>
      <c r="F13" s="3"/>
      <c r="G13" s="3"/>
      <c r="H13" s="3"/>
      <c r="I13" s="3"/>
      <c r="J13" s="3"/>
      <c r="K13" s="3"/>
      <c r="L13" s="3"/>
      <c r="M13" s="3"/>
      <c r="N13" s="3"/>
      <c r="O13" s="3"/>
      <c r="P13" s="3"/>
      <c r="Q13" s="3"/>
      <c r="R13" s="3"/>
      <c r="S13" s="3"/>
      <c r="T13" s="3"/>
      <c r="U13" s="3"/>
      <c r="V13" s="3"/>
      <c r="W13" s="3"/>
      <c r="X13" s="3"/>
    </row>
    <row r="14">
      <c r="A14" s="70" t="s">
        <v>151</v>
      </c>
      <c r="B14" s="75">
        <v>0.15</v>
      </c>
      <c r="C14" s="70" t="s">
        <v>152</v>
      </c>
      <c r="D14" s="3"/>
      <c r="E14" s="3"/>
      <c r="F14" s="3"/>
      <c r="G14" s="3"/>
      <c r="H14" s="3"/>
      <c r="I14" s="3"/>
      <c r="J14" s="3"/>
      <c r="K14" s="3"/>
      <c r="L14" s="3"/>
      <c r="M14" s="3"/>
      <c r="N14" s="3"/>
      <c r="O14" s="3"/>
      <c r="P14" s="3"/>
      <c r="Q14" s="3"/>
      <c r="R14" s="3"/>
      <c r="S14" s="3"/>
      <c r="T14" s="3"/>
      <c r="U14" s="3"/>
      <c r="V14" s="3"/>
      <c r="W14" s="3"/>
      <c r="X14" s="3"/>
    </row>
    <row r="15" ht="15.75" customHeight="1">
      <c r="A15" s="70" t="s">
        <v>153</v>
      </c>
      <c r="B15" s="75">
        <v>0.1</v>
      </c>
      <c r="C15" s="70" t="s">
        <v>152</v>
      </c>
      <c r="D15" s="3"/>
      <c r="E15" s="3"/>
      <c r="F15" s="3"/>
      <c r="G15" s="3"/>
      <c r="H15" s="3"/>
      <c r="I15" s="3"/>
      <c r="J15" s="3"/>
      <c r="K15" s="3"/>
      <c r="L15" s="3"/>
      <c r="M15" s="3"/>
      <c r="N15" s="3"/>
      <c r="O15" s="3"/>
      <c r="P15" s="3"/>
      <c r="Q15" s="3"/>
      <c r="R15" s="3"/>
      <c r="S15" s="3"/>
      <c r="T15" s="3"/>
      <c r="U15" s="3"/>
      <c r="V15" s="3"/>
      <c r="W15" s="3"/>
      <c r="X15" s="3"/>
    </row>
    <row r="16" ht="15.75" customHeight="1">
      <c r="A16" s="70" t="s">
        <v>154</v>
      </c>
      <c r="B16" s="75">
        <v>0.05</v>
      </c>
      <c r="C16" s="70" t="s">
        <v>155</v>
      </c>
      <c r="D16" s="3"/>
      <c r="E16" s="3"/>
      <c r="F16" s="3"/>
      <c r="G16" s="3"/>
      <c r="H16" s="3"/>
      <c r="I16" s="3"/>
      <c r="J16" s="3"/>
      <c r="K16" s="3"/>
      <c r="L16" s="3"/>
      <c r="M16" s="3"/>
      <c r="N16" s="3"/>
      <c r="O16" s="3"/>
      <c r="P16" s="3"/>
      <c r="Q16" s="3"/>
      <c r="R16" s="3"/>
      <c r="S16" s="3"/>
      <c r="T16" s="3"/>
      <c r="U16" s="3"/>
      <c r="V16" s="3"/>
      <c r="W16" s="3"/>
      <c r="X16" s="3"/>
    </row>
    <row r="17" ht="15.75" customHeight="1">
      <c r="A17" s="3"/>
      <c r="B17" s="3"/>
      <c r="C17" s="3"/>
      <c r="D17" s="3"/>
      <c r="E17" s="3"/>
      <c r="F17" s="3"/>
      <c r="G17" s="3"/>
      <c r="H17" s="3"/>
      <c r="I17" s="3"/>
      <c r="J17" s="3"/>
      <c r="K17" s="3"/>
      <c r="L17" s="3"/>
      <c r="M17" s="3"/>
      <c r="N17" s="3"/>
      <c r="O17" s="3"/>
      <c r="P17" s="3"/>
      <c r="Q17" s="3"/>
      <c r="R17" s="3"/>
      <c r="S17" s="3"/>
      <c r="T17" s="3"/>
      <c r="U17" s="3"/>
      <c r="V17" s="3"/>
      <c r="W17" s="3"/>
      <c r="X17" s="3"/>
    </row>
    <row r="18" ht="15.75" customHeight="1">
      <c r="A18" s="3"/>
      <c r="B18" s="3"/>
      <c r="C18" s="3"/>
      <c r="D18" s="3"/>
      <c r="E18" s="3"/>
      <c r="F18" s="3"/>
      <c r="G18" s="3"/>
      <c r="H18" s="3"/>
      <c r="I18" s="3"/>
      <c r="J18" s="3"/>
      <c r="K18" s="3"/>
      <c r="L18" s="3"/>
      <c r="M18" s="3"/>
      <c r="N18" s="3"/>
      <c r="O18" s="3"/>
      <c r="P18" s="3"/>
      <c r="Q18" s="3"/>
      <c r="R18" s="3"/>
      <c r="S18" s="3"/>
      <c r="T18" s="3"/>
      <c r="U18" s="3"/>
      <c r="V18" s="3"/>
      <c r="W18" s="3"/>
      <c r="X18" s="3"/>
    </row>
    <row r="19" ht="15.75" customHeight="1">
      <c r="A19" s="55" t="s">
        <v>156</v>
      </c>
      <c r="B19" s="55"/>
      <c r="C19" s="3"/>
      <c r="D19" s="3"/>
      <c r="E19" s="3"/>
      <c r="F19" s="3"/>
      <c r="G19" s="3"/>
      <c r="H19" s="3"/>
      <c r="I19" s="3"/>
      <c r="J19" s="3"/>
      <c r="K19" s="3"/>
      <c r="L19" s="3"/>
      <c r="M19" s="3"/>
      <c r="N19" s="3"/>
      <c r="O19" s="3"/>
      <c r="P19" s="3"/>
      <c r="Q19" s="3"/>
      <c r="R19" s="3"/>
      <c r="S19" s="3"/>
      <c r="T19" s="3"/>
      <c r="U19" s="3"/>
      <c r="V19" s="3"/>
      <c r="W19" s="3"/>
      <c r="X19" s="3"/>
    </row>
    <row r="20" ht="15.75" customHeight="1">
      <c r="A20" s="69" t="s">
        <v>157</v>
      </c>
      <c r="B20" s="74" t="s">
        <v>158</v>
      </c>
      <c r="C20" s="3"/>
      <c r="D20" s="3"/>
      <c r="E20" s="3"/>
      <c r="F20" s="3"/>
      <c r="G20" s="3"/>
      <c r="H20" s="3"/>
      <c r="I20" s="3"/>
      <c r="J20" s="3"/>
      <c r="K20" s="3"/>
      <c r="L20" s="3"/>
      <c r="M20" s="3"/>
      <c r="N20" s="3"/>
      <c r="O20" s="3"/>
      <c r="P20" s="3"/>
      <c r="Q20" s="3"/>
      <c r="R20" s="3"/>
      <c r="S20" s="3"/>
      <c r="T20" s="3"/>
      <c r="U20" s="3"/>
      <c r="V20" s="3"/>
      <c r="W20" s="3"/>
      <c r="X20" s="3"/>
    </row>
    <row r="21" ht="15.75" customHeight="1">
      <c r="A21" s="70" t="s">
        <v>159</v>
      </c>
      <c r="B21" s="75">
        <v>0.4</v>
      </c>
      <c r="C21" s="3"/>
      <c r="D21" s="3"/>
      <c r="E21" s="3"/>
      <c r="F21" s="3"/>
      <c r="G21" s="3"/>
      <c r="H21" s="3"/>
      <c r="I21" s="3"/>
      <c r="J21" s="3"/>
      <c r="K21" s="3"/>
      <c r="L21" s="3"/>
      <c r="M21" s="3"/>
      <c r="N21" s="3"/>
      <c r="O21" s="3"/>
      <c r="P21" s="3"/>
      <c r="Q21" s="3"/>
      <c r="R21" s="3"/>
      <c r="S21" s="3"/>
      <c r="T21" s="3"/>
      <c r="U21" s="3"/>
      <c r="V21" s="3"/>
      <c r="W21" s="3"/>
      <c r="X21" s="3"/>
    </row>
    <row r="22" ht="15.75" customHeight="1">
      <c r="A22" s="70" t="s">
        <v>160</v>
      </c>
      <c r="B22" s="75">
        <v>0.25</v>
      </c>
      <c r="C22" s="3"/>
      <c r="D22" s="3"/>
      <c r="E22" s="3"/>
      <c r="F22" s="3"/>
      <c r="G22" s="3"/>
      <c r="H22" s="3"/>
      <c r="I22" s="3"/>
      <c r="J22" s="3"/>
      <c r="K22" s="3"/>
      <c r="L22" s="3"/>
      <c r="M22" s="3"/>
      <c r="N22" s="3"/>
      <c r="O22" s="3"/>
      <c r="P22" s="3"/>
      <c r="Q22" s="3"/>
      <c r="R22" s="3"/>
      <c r="S22" s="3"/>
      <c r="T22" s="3"/>
      <c r="U22" s="3"/>
      <c r="V22" s="3"/>
      <c r="W22" s="3"/>
      <c r="X22" s="3"/>
    </row>
    <row r="23" ht="15.75" customHeight="1">
      <c r="A23" s="70" t="s">
        <v>161</v>
      </c>
      <c r="B23" s="75">
        <v>0.15</v>
      </c>
      <c r="C23" s="3"/>
      <c r="D23" s="3"/>
      <c r="E23" s="3"/>
      <c r="F23" s="3"/>
      <c r="G23" s="3"/>
      <c r="H23" s="3"/>
      <c r="I23" s="3"/>
      <c r="J23" s="3"/>
      <c r="K23" s="3"/>
      <c r="L23" s="3"/>
      <c r="M23" s="3"/>
      <c r="N23" s="3"/>
      <c r="O23" s="3"/>
      <c r="P23" s="3"/>
      <c r="Q23" s="3"/>
      <c r="R23" s="3"/>
      <c r="S23" s="3"/>
      <c r="T23" s="3"/>
      <c r="U23" s="3"/>
      <c r="V23" s="3"/>
      <c r="W23" s="3"/>
      <c r="X23" s="3"/>
    </row>
    <row r="24" ht="15.75" customHeight="1">
      <c r="A24" s="70" t="s">
        <v>162</v>
      </c>
      <c r="B24" s="75">
        <v>0.1</v>
      </c>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7.29"/>
    <col customWidth="1" min="2" max="2" width="13.0"/>
    <col customWidth="1" min="3" max="3" width="18.43"/>
    <col customWidth="1" min="4" max="4" width="59.86"/>
    <col customWidth="1" min="5" max="5" width="9.57"/>
    <col customWidth="1" min="8" max="8" width="25.71"/>
    <col customWidth="1" min="9" max="9" width="30.57"/>
    <col customWidth="1" min="10" max="10" width="16.86"/>
    <col customWidth="1" min="11" max="11" width="24.29"/>
  </cols>
  <sheetData>
    <row r="1">
      <c r="A1" s="67" t="s">
        <v>163</v>
      </c>
      <c r="B1" s="76"/>
      <c r="C1" s="76"/>
      <c r="D1" s="76"/>
      <c r="E1" s="76"/>
      <c r="F1" s="76"/>
      <c r="G1" s="76"/>
      <c r="H1" s="76"/>
      <c r="I1" s="76"/>
      <c r="J1" s="76"/>
      <c r="K1" s="76"/>
      <c r="L1" s="76"/>
      <c r="M1" s="76"/>
      <c r="N1" s="76"/>
      <c r="O1" s="76"/>
      <c r="P1" s="76"/>
      <c r="Q1" s="76"/>
      <c r="R1" s="76"/>
      <c r="S1" s="76"/>
      <c r="T1" s="76"/>
      <c r="U1" s="76"/>
      <c r="V1" s="76"/>
      <c r="W1" s="76"/>
      <c r="X1" s="76"/>
      <c r="Y1" s="76"/>
      <c r="Z1" s="76"/>
    </row>
    <row r="2">
      <c r="A2" s="76"/>
      <c r="B2" s="76"/>
      <c r="C2" s="76"/>
      <c r="D2" s="76"/>
      <c r="E2" s="76"/>
      <c r="F2" s="76"/>
      <c r="G2" s="76"/>
      <c r="H2" s="76"/>
      <c r="I2" s="76"/>
      <c r="J2" s="76"/>
      <c r="K2" s="76"/>
      <c r="L2" s="76"/>
      <c r="M2" s="76"/>
      <c r="N2" s="76"/>
      <c r="O2" s="76"/>
      <c r="P2" s="76"/>
      <c r="Q2" s="76"/>
      <c r="R2" s="76"/>
      <c r="S2" s="76"/>
      <c r="T2" s="76"/>
      <c r="U2" s="76"/>
      <c r="V2" s="76"/>
      <c r="W2" s="76"/>
      <c r="X2" s="76"/>
      <c r="Y2" s="76"/>
      <c r="Z2" s="76"/>
    </row>
    <row r="3">
      <c r="A3" s="77"/>
      <c r="B3" s="77"/>
      <c r="C3" s="77"/>
      <c r="D3" s="77"/>
      <c r="E3" s="76"/>
      <c r="F3" s="77"/>
      <c r="G3" s="77"/>
      <c r="H3" s="77"/>
      <c r="I3" s="77"/>
      <c r="J3" s="77"/>
      <c r="K3" s="77"/>
      <c r="L3" s="76"/>
      <c r="M3" s="76"/>
      <c r="N3" s="76"/>
      <c r="O3" s="76"/>
      <c r="P3" s="76"/>
      <c r="Q3" s="76"/>
      <c r="R3" s="76"/>
      <c r="S3" s="76"/>
      <c r="T3" s="76"/>
      <c r="U3" s="76"/>
      <c r="V3" s="76"/>
      <c r="W3" s="76"/>
      <c r="X3" s="76"/>
      <c r="Y3" s="76"/>
      <c r="Z3" s="76"/>
    </row>
    <row r="4">
      <c r="A4" s="78" t="s">
        <v>164</v>
      </c>
      <c r="B4" s="79"/>
      <c r="C4" s="79"/>
      <c r="D4" s="80"/>
      <c r="E4" s="81"/>
      <c r="F4" s="82" t="s">
        <v>165</v>
      </c>
      <c r="G4" s="79"/>
      <c r="H4" s="79"/>
      <c r="I4" s="79"/>
      <c r="J4" s="79"/>
      <c r="K4" s="80"/>
      <c r="L4" s="76"/>
      <c r="M4" s="76"/>
      <c r="N4" s="76"/>
      <c r="O4" s="76"/>
      <c r="P4" s="76"/>
      <c r="Q4" s="76"/>
      <c r="R4" s="76"/>
      <c r="S4" s="76"/>
      <c r="T4" s="76"/>
      <c r="U4" s="76"/>
      <c r="V4" s="76"/>
      <c r="W4" s="76"/>
      <c r="X4" s="76"/>
      <c r="Y4" s="76"/>
      <c r="Z4" s="76"/>
    </row>
    <row r="5">
      <c r="A5" s="83" t="s">
        <v>166</v>
      </c>
      <c r="B5" s="84" t="s">
        <v>167</v>
      </c>
      <c r="C5" s="84" t="s">
        <v>168</v>
      </c>
      <c r="D5" s="85" t="s">
        <v>169</v>
      </c>
      <c r="E5" s="81"/>
      <c r="F5" s="86" t="s">
        <v>170</v>
      </c>
      <c r="G5" s="84" t="s">
        <v>171</v>
      </c>
      <c r="H5" s="84" t="s">
        <v>172</v>
      </c>
      <c r="I5" s="87" t="s">
        <v>173</v>
      </c>
      <c r="J5" s="79"/>
      <c r="K5" s="80"/>
      <c r="L5" s="76"/>
      <c r="M5" s="76"/>
      <c r="N5" s="76"/>
      <c r="O5" s="76"/>
      <c r="P5" s="76"/>
      <c r="Q5" s="76"/>
      <c r="R5" s="76"/>
      <c r="S5" s="76"/>
      <c r="T5" s="76"/>
      <c r="U5" s="76"/>
      <c r="V5" s="76"/>
      <c r="W5" s="76"/>
      <c r="X5" s="76"/>
      <c r="Y5" s="76"/>
      <c r="Z5" s="76"/>
    </row>
    <row r="6">
      <c r="A6" s="88" t="s">
        <v>174</v>
      </c>
      <c r="B6" s="89" t="s">
        <v>154</v>
      </c>
      <c r="C6" s="90" t="s">
        <v>175</v>
      </c>
      <c r="D6" s="91" t="s">
        <v>176</v>
      </c>
      <c r="E6" s="81"/>
      <c r="F6" s="86"/>
      <c r="G6" s="92"/>
      <c r="H6" s="93"/>
      <c r="I6" s="86" t="s">
        <v>177</v>
      </c>
      <c r="J6" s="92" t="s">
        <v>178</v>
      </c>
      <c r="K6" s="94" t="s">
        <v>179</v>
      </c>
      <c r="L6" s="76"/>
      <c r="M6" s="76"/>
      <c r="N6" s="76"/>
      <c r="O6" s="76"/>
      <c r="P6" s="76"/>
      <c r="Q6" s="76"/>
      <c r="R6" s="76"/>
      <c r="S6" s="76"/>
      <c r="T6" s="76"/>
      <c r="U6" s="76"/>
      <c r="V6" s="76"/>
      <c r="W6" s="76"/>
      <c r="X6" s="76"/>
      <c r="Y6" s="76"/>
      <c r="Z6" s="76"/>
    </row>
    <row r="7" ht="124.5" customHeight="1">
      <c r="A7" s="95" t="s">
        <v>180</v>
      </c>
      <c r="B7" s="89" t="s">
        <v>153</v>
      </c>
      <c r="C7" s="90" t="s">
        <v>181</v>
      </c>
      <c r="D7" s="91" t="s">
        <v>182</v>
      </c>
      <c r="E7" s="81"/>
      <c r="F7" s="90" t="s">
        <v>183</v>
      </c>
      <c r="G7" s="90" t="s">
        <v>184</v>
      </c>
      <c r="H7" s="90" t="s">
        <v>185</v>
      </c>
      <c r="I7" s="90" t="s">
        <v>186</v>
      </c>
      <c r="J7" s="90"/>
      <c r="K7" s="91"/>
      <c r="L7" s="76"/>
      <c r="M7" s="76"/>
      <c r="N7" s="76"/>
      <c r="O7" s="76"/>
      <c r="P7" s="76"/>
      <c r="Q7" s="76"/>
      <c r="R7" s="76"/>
      <c r="S7" s="76"/>
      <c r="T7" s="76"/>
      <c r="U7" s="76"/>
      <c r="V7" s="76"/>
      <c r="W7" s="76"/>
      <c r="X7" s="76"/>
      <c r="Y7" s="76"/>
      <c r="Z7" s="76"/>
    </row>
    <row r="8">
      <c r="A8" s="96"/>
      <c r="B8" s="89" t="s">
        <v>151</v>
      </c>
      <c r="C8" s="90" t="s">
        <v>187</v>
      </c>
      <c r="D8" s="91" t="s">
        <v>188</v>
      </c>
      <c r="E8" s="81"/>
      <c r="F8" s="90" t="s">
        <v>189</v>
      </c>
      <c r="G8" s="90" t="s">
        <v>190</v>
      </c>
      <c r="H8" s="90" t="s">
        <v>191</v>
      </c>
      <c r="I8" s="90" t="s">
        <v>192</v>
      </c>
      <c r="J8" s="90" t="s">
        <v>193</v>
      </c>
      <c r="K8" s="91" t="s">
        <v>194</v>
      </c>
      <c r="L8" s="76"/>
      <c r="M8" s="76"/>
      <c r="N8" s="76"/>
      <c r="O8" s="76"/>
      <c r="P8" s="76"/>
      <c r="Q8" s="76"/>
      <c r="R8" s="76"/>
      <c r="S8" s="76"/>
      <c r="T8" s="76"/>
      <c r="U8" s="76"/>
      <c r="V8" s="76"/>
      <c r="W8" s="76"/>
      <c r="X8" s="76"/>
      <c r="Y8" s="76"/>
      <c r="Z8" s="76"/>
    </row>
    <row r="9">
      <c r="A9" s="88" t="s">
        <v>195</v>
      </c>
      <c r="B9" s="89" t="s">
        <v>150</v>
      </c>
      <c r="C9" s="90" t="s">
        <v>196</v>
      </c>
      <c r="D9" s="91" t="s">
        <v>197</v>
      </c>
      <c r="E9" s="81"/>
      <c r="F9" s="90" t="s">
        <v>198</v>
      </c>
      <c r="G9" s="90" t="s">
        <v>199</v>
      </c>
      <c r="H9" s="90" t="s">
        <v>200</v>
      </c>
      <c r="I9" s="90"/>
      <c r="J9" s="90"/>
      <c r="K9" s="91"/>
      <c r="L9" s="76"/>
      <c r="M9" s="76"/>
      <c r="N9" s="76"/>
      <c r="O9" s="76"/>
      <c r="P9" s="76"/>
      <c r="Q9" s="76"/>
      <c r="R9" s="76"/>
      <c r="S9" s="76"/>
      <c r="T9" s="76"/>
      <c r="U9" s="76"/>
      <c r="V9" s="76"/>
      <c r="W9" s="76"/>
      <c r="X9" s="76"/>
      <c r="Y9" s="76"/>
      <c r="Z9" s="76"/>
    </row>
    <row r="10">
      <c r="A10" s="95" t="s">
        <v>201</v>
      </c>
      <c r="B10" s="89" t="s">
        <v>148</v>
      </c>
      <c r="C10" s="90" t="s">
        <v>202</v>
      </c>
      <c r="D10" s="91" t="s">
        <v>203</v>
      </c>
      <c r="E10" s="81"/>
      <c r="F10" s="84" t="s">
        <v>204</v>
      </c>
      <c r="G10" s="84" t="s">
        <v>205</v>
      </c>
      <c r="H10" s="84" t="s">
        <v>206</v>
      </c>
      <c r="I10" s="84" t="s">
        <v>207</v>
      </c>
      <c r="J10" s="84" t="s">
        <v>208</v>
      </c>
      <c r="K10" s="85" t="s">
        <v>209</v>
      </c>
      <c r="L10" s="76"/>
      <c r="M10" s="76"/>
      <c r="N10" s="76"/>
      <c r="O10" s="76"/>
      <c r="P10" s="76"/>
      <c r="Q10" s="76"/>
      <c r="R10" s="76"/>
      <c r="S10" s="76"/>
      <c r="T10" s="76"/>
      <c r="U10" s="76"/>
      <c r="V10" s="76"/>
      <c r="W10" s="76"/>
      <c r="X10" s="76"/>
      <c r="Y10" s="76"/>
      <c r="Z10" s="76"/>
    </row>
    <row r="11">
      <c r="A11" s="96"/>
      <c r="B11" s="89" t="s">
        <v>146</v>
      </c>
      <c r="C11" s="90" t="s">
        <v>210</v>
      </c>
      <c r="D11" s="91" t="s">
        <v>211</v>
      </c>
      <c r="E11" s="76"/>
      <c r="F11" s="76"/>
      <c r="G11" s="76"/>
      <c r="H11" s="76"/>
      <c r="I11" s="76"/>
      <c r="J11" s="76"/>
      <c r="K11" s="76"/>
      <c r="L11" s="76"/>
      <c r="M11" s="76"/>
      <c r="N11" s="76"/>
      <c r="O11" s="76"/>
      <c r="P11" s="76"/>
      <c r="Q11" s="76"/>
      <c r="R11" s="76"/>
      <c r="S11" s="76"/>
      <c r="T11" s="76"/>
      <c r="U11" s="76"/>
      <c r="V11" s="76"/>
      <c r="W11" s="76"/>
      <c r="X11" s="76"/>
      <c r="Y11" s="76"/>
      <c r="Z11" s="76"/>
    </row>
    <row r="12">
      <c r="A12" s="95" t="s">
        <v>212</v>
      </c>
      <c r="B12" s="89" t="s">
        <v>144</v>
      </c>
      <c r="C12" s="90" t="s">
        <v>213</v>
      </c>
      <c r="D12" s="91" t="s">
        <v>214</v>
      </c>
      <c r="E12" s="76"/>
      <c r="F12" s="76"/>
      <c r="G12" s="76"/>
      <c r="H12" s="76"/>
      <c r="I12" s="76"/>
      <c r="J12" s="76"/>
      <c r="K12" s="76"/>
      <c r="L12" s="76"/>
      <c r="M12" s="76"/>
      <c r="N12" s="76"/>
      <c r="O12" s="76"/>
      <c r="P12" s="76"/>
      <c r="Q12" s="76"/>
      <c r="R12" s="76"/>
      <c r="S12" s="76"/>
      <c r="T12" s="76"/>
      <c r="U12" s="76"/>
      <c r="V12" s="76"/>
      <c r="W12" s="76"/>
      <c r="X12" s="76"/>
      <c r="Y12" s="76"/>
      <c r="Z12" s="76"/>
    </row>
    <row r="13">
      <c r="A13" s="96"/>
      <c r="B13" s="89" t="s">
        <v>215</v>
      </c>
      <c r="C13" s="90" t="s">
        <v>216</v>
      </c>
      <c r="D13" s="91" t="s">
        <v>217</v>
      </c>
      <c r="E13" s="76"/>
      <c r="F13" s="76"/>
      <c r="G13" s="76"/>
      <c r="H13" s="76"/>
      <c r="I13" s="76"/>
      <c r="J13" s="76"/>
      <c r="K13" s="76"/>
      <c r="L13" s="76"/>
      <c r="M13" s="76"/>
      <c r="N13" s="76"/>
      <c r="O13" s="76"/>
      <c r="P13" s="76"/>
      <c r="Q13" s="76"/>
      <c r="R13" s="76"/>
      <c r="S13" s="76"/>
      <c r="T13" s="76"/>
      <c r="U13" s="76"/>
      <c r="V13" s="76"/>
      <c r="W13" s="76"/>
      <c r="X13" s="76"/>
      <c r="Y13" s="76"/>
      <c r="Z13" s="76"/>
    </row>
    <row r="14">
      <c r="A14" s="83" t="s">
        <v>218</v>
      </c>
      <c r="B14" s="86" t="s">
        <v>219</v>
      </c>
      <c r="C14" s="84" t="s">
        <v>220</v>
      </c>
      <c r="D14" s="85" t="s">
        <v>221</v>
      </c>
      <c r="E14" s="76"/>
      <c r="F14" s="76"/>
      <c r="G14" s="76"/>
      <c r="H14" s="76"/>
      <c r="I14" s="76"/>
      <c r="J14" s="76"/>
      <c r="K14" s="76"/>
      <c r="L14" s="76"/>
      <c r="M14" s="76"/>
      <c r="N14" s="76"/>
      <c r="O14" s="76"/>
      <c r="P14" s="76"/>
      <c r="Q14" s="76"/>
      <c r="R14" s="76"/>
      <c r="S14" s="76"/>
      <c r="T14" s="76"/>
      <c r="U14" s="76"/>
      <c r="V14" s="76"/>
      <c r="W14" s="76"/>
      <c r="X14" s="76"/>
      <c r="Y14" s="76"/>
      <c r="Z14" s="76"/>
    </row>
    <row r="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row>
    <row r="16">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row r="64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row>
    <row r="646">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row>
    <row r="647">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row>
    <row r="648">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row>
    <row r="649">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row>
    <row r="650">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row>
    <row r="65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row>
    <row r="652">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row>
    <row r="653">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row>
    <row r="654">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row>
    <row r="65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row>
    <row r="656">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row>
    <row r="657">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row>
    <row r="658">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row>
    <row r="659">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row>
    <row r="660">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row>
    <row r="66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row>
    <row r="662">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row>
    <row r="663">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row>
    <row r="664">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row>
    <row r="66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row>
    <row r="666">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row>
    <row r="667">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row>
    <row r="668">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row>
    <row r="669">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row>
    <row r="670">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row>
    <row r="67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row>
    <row r="672">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row>
    <row r="673">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row>
    <row r="674">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row>
    <row r="67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row>
    <row r="676">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row>
    <row r="677">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row>
    <row r="678">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row>
    <row r="679">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row>
    <row r="680">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row>
    <row r="68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row>
    <row r="682">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row>
    <row r="683">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row>
    <row r="684">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row>
    <row r="68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row>
    <row r="686">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row>
    <row r="687">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row>
    <row r="688">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row>
    <row r="689">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row>
    <row r="690">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row>
    <row r="69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row>
    <row r="692">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row>
    <row r="693">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row>
    <row r="694">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row>
    <row r="69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row>
    <row r="696">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row>
    <row r="697">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row>
    <row r="698">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row>
    <row r="699">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row>
    <row r="700">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row>
    <row r="70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row>
    <row r="702">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row>
    <row r="703">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row>
    <row r="704">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row>
    <row r="70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row>
    <row r="706">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row>
    <row r="707">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row>
    <row r="708">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row>
    <row r="709">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row>
    <row r="710">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row>
    <row r="71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row>
    <row r="712">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row>
    <row r="713">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row>
    <row r="714">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row>
    <row r="71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row>
    <row r="716">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row>
    <row r="717">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row>
    <row r="718">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row>
    <row r="719">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row>
    <row r="720">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row>
    <row r="72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row>
    <row r="722">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row>
    <row r="723">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row>
    <row r="724">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row>
    <row r="72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row>
    <row r="726">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row>
    <row r="727">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row>
    <row r="728">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row>
    <row r="729">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row>
    <row r="730">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row>
    <row r="73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row>
    <row r="732">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row>
    <row r="733">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row>
    <row r="734">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row>
    <row r="73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row>
    <row r="736">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row>
    <row r="737">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row>
    <row r="738">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row>
    <row r="739">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row>
    <row r="740">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row>
    <row r="74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row>
    <row r="742">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row>
    <row r="743">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row>
    <row r="744">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row>
    <row r="74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row>
    <row r="746">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row>
    <row r="747">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row>
    <row r="748">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row>
    <row r="749">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row>
    <row r="750">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row>
    <row r="75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row>
    <row r="752">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row>
    <row r="753">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row>
    <row r="754">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row>
    <row r="75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row>
    <row r="756">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row>
    <row r="757">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row>
    <row r="758">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row>
    <row r="759">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row>
    <row r="760">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row>
    <row r="76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row>
    <row r="762">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row>
    <row r="763">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row>
    <row r="764">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row>
    <row r="76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row>
    <row r="766">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row>
    <row r="767">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row>
    <row r="768">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row>
    <row r="769">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row>
    <row r="770">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row>
    <row r="77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row>
    <row r="772">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row>
    <row r="773">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row>
    <row r="774">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row>
    <row r="77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row>
    <row r="776">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row>
    <row r="777">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row>
    <row r="778">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row>
    <row r="779">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row>
    <row r="780">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row>
    <row r="78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row>
    <row r="782">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row>
    <row r="783">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row>
    <row r="784">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row>
    <row r="78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row>
    <row r="786">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row>
    <row r="787">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row>
    <row r="788">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row>
    <row r="789">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row>
    <row r="790">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row>
    <row r="79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row>
    <row r="792">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row>
    <row r="793">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row>
    <row r="794">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row>
    <row r="79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row>
    <row r="796">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row>
    <row r="797">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row>
    <row r="798">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row>
    <row r="799">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row>
    <row r="800">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row>
    <row r="80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row>
    <row r="802">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row>
    <row r="803">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row>
    <row r="804">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row>
    <row r="80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row>
    <row r="806">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row>
    <row r="807">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row>
    <row r="808">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row>
    <row r="809">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row>
    <row r="810">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row>
    <row r="81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row>
    <row r="812">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row>
    <row r="813">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row>
    <row r="814">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row>
    <row r="81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row>
    <row r="816">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row>
    <row r="817">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row>
    <row r="818">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row>
    <row r="819">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row>
    <row r="820">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row>
    <row r="82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row>
    <row r="822">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row>
    <row r="823">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row>
    <row r="824">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row>
    <row r="82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row>
    <row r="826">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row>
    <row r="827">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row>
    <row r="828">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row>
    <row r="829">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row>
    <row r="830">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row>
    <row r="83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row>
    <row r="832">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row>
    <row r="833">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row>
    <row r="834">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row>
    <row r="83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row>
    <row r="836">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row>
    <row r="837">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row>
    <row r="838">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row>
    <row r="839">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row>
    <row r="840">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row>
    <row r="84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row>
    <row r="842">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row>
    <row r="843">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row>
    <row r="844">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row>
    <row r="84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row>
    <row r="846">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row>
    <row r="847">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row>
    <row r="848">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row>
    <row r="849">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row>
    <row r="850">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row>
    <row r="85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row>
    <row r="852">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row>
    <row r="853">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row>
    <row r="854">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row>
    <row r="85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row>
    <row r="856">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row>
    <row r="857">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row>
    <row r="858">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row>
    <row r="859">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row>
    <row r="860">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row>
    <row r="86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row>
    <row r="862">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row>
    <row r="863">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row>
    <row r="864">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row>
    <row r="86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row>
    <row r="866">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row>
    <row r="867">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row>
    <row r="868">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row>
    <row r="869">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row>
    <row r="870">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row>
    <row r="87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row>
    <row r="872">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row>
    <row r="873">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row>
    <row r="874">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row>
    <row r="87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row>
    <row r="876">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row>
    <row r="877">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row>
    <row r="878">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row>
    <row r="879">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row>
    <row r="880">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row>
    <row r="88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row>
    <row r="882">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row>
    <row r="883">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row>
    <row r="884">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row>
    <row r="88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row>
    <row r="886">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row>
    <row r="887">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row>
    <row r="888">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row>
    <row r="889">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row>
    <row r="890">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row>
    <row r="89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row>
    <row r="892">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row>
    <row r="893">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row>
    <row r="894">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row>
    <row r="89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row>
    <row r="896">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row>
    <row r="897">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row>
    <row r="898">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row>
    <row r="899">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row>
    <row r="900">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row>
    <row r="90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row>
    <row r="902">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row>
    <row r="903">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row>
    <row r="904">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row>
    <row r="90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row>
    <row r="906">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row>
    <row r="907">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row>
    <row r="908">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row>
    <row r="909">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row>
    <row r="910">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row>
    <row r="91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row>
    <row r="912">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row>
    <row r="913">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row>
    <row r="914">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row>
    <row r="91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row>
    <row r="916">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row>
    <row r="917">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row>
    <row r="918">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row>
    <row r="919">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row>
    <row r="920">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row>
    <row r="92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row>
    <row r="922">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row>
    <row r="923">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row>
    <row r="924">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row>
    <row r="92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row>
    <row r="926">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row>
    <row r="927">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row>
    <row r="928">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row>
    <row r="929">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row>
    <row r="930">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row>
    <row r="93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row>
    <row r="932">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row>
    <row r="933">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row>
    <row r="934">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row>
    <row r="93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row>
    <row r="936">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row>
    <row r="937">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row>
    <row r="938">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row>
    <row r="939">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row>
    <row r="940">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row>
    <row r="94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row>
    <row r="942">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row>
    <row r="943">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row>
    <row r="944">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row>
    <row r="94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row>
    <row r="946">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row>
    <row r="947">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row>
    <row r="948">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row>
    <row r="949">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row>
    <row r="950">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row>
    <row r="95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row>
    <row r="952">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row>
    <row r="953">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row>
    <row r="954">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row>
    <row r="95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row>
    <row r="956">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row>
    <row r="957">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row>
    <row r="958">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row>
    <row r="959">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row>
    <row r="960">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row>
    <row r="96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row>
    <row r="962">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row>
    <row r="963">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row>
    <row r="964">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row>
    <row r="96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row>
    <row r="966">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row>
    <row r="967">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row>
    <row r="968">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row>
    <row r="969">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row>
    <row r="970">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row>
    <row r="97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row>
    <row r="972">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row>
    <row r="973">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row>
    <row r="974">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row>
    <row r="97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row>
    <row r="976">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row>
    <row r="977">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row>
    <row r="978">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row>
    <row r="979">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row>
    <row r="980">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row>
    <row r="98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row>
    <row r="982">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row>
    <row r="983">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row>
    <row r="984">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row>
    <row r="98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row>
    <row r="986">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row>
    <row r="987">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row>
    <row r="988">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row>
    <row r="989">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row>
    <row r="990">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row>
    <row r="99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row>
    <row r="992">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row>
    <row r="993">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row>
    <row r="994">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row>
    <row r="99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row r="998">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row>
    <row r="1000">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row>
  </sheetData>
  <mergeCells count="6">
    <mergeCell ref="A4:D4"/>
    <mergeCell ref="F4:K4"/>
    <mergeCell ref="I5:K5"/>
    <mergeCell ref="A7:A8"/>
    <mergeCell ref="A10:A11"/>
    <mergeCell ref="A12:A1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