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ersonal\boot_camp\Classwork or Analysis Projects\"/>
    </mc:Choice>
  </mc:AlternateContent>
  <xr:revisionPtr revIDLastSave="0" documentId="13_ncr:1_{35365795-ED0E-4B3F-B831-D5BCB3FFFC3A}" xr6:coauthVersionLast="46" xr6:coauthVersionMax="46" xr10:uidLastSave="{00000000-0000-0000-0000-000000000000}"/>
  <bookViews>
    <workbookView xWindow="-28920" yWindow="-7275" windowWidth="29040" windowHeight="15840" activeTab="3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Chart1" sheetId="12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9" l="1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B3" i="9"/>
  <c r="C9" i="9"/>
  <c r="B9" i="9"/>
  <c r="C2" i="9"/>
  <c r="B2" i="9"/>
  <c r="F3" i="6"/>
  <c r="F4" i="6"/>
  <c r="F5" i="6"/>
  <c r="F6" i="6"/>
  <c r="F2" i="6"/>
  <c r="B2" i="6"/>
  <c r="D3" i="6" l="1"/>
  <c r="D4" i="6"/>
  <c r="D5" i="6"/>
  <c r="D6" i="6"/>
  <c r="C3" i="6"/>
  <c r="C4" i="6"/>
  <c r="C5" i="6"/>
  <c r="C6" i="6"/>
  <c r="D2" i="6"/>
  <c r="C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<sst xmlns="http://schemas.openxmlformats.org/spreadsheetml/2006/main" count="38382" uniqueCount="8399">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</sst>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8" fontId="0" fillId="0" borderId="0" xfId="0" applyNumberFormat="1" applyBorder="1"/>
    <xf numFmtId="168" fontId="0" fillId="0" borderId="0" xfId="0" applyNumberFormat="1" applyAlignment="1">
      <alignment horizontal="left" indent="1"/>
    </xf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layout>
        <c:manualLayout>
          <c:xMode val="edge"/>
          <c:yMode val="edge"/>
          <c:x val="0.36597400575920302"/>
          <c:y val="3.29973041068952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layout>
        <c:manualLayout>
          <c:xMode val="edge"/>
          <c:yMode val="edge"/>
          <c:x val="0.24063574967701898"/>
          <c:y val="2.94917344560531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891F08-37D2-4002-8477-6EEA424613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2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2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2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2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2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2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2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2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2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2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2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2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2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2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2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2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2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2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2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2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2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2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2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2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2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2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2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2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2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2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2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2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2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2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2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2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2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2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2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2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2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2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2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2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2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2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2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2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2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2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2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2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2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2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2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2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2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2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2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2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2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2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2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2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2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2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2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2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2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2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2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2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2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2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2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2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2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2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2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2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2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2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2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2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2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2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2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2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2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2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2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2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2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2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2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2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2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2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2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2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2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2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2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2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2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2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2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2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2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2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2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2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2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2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2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2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2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2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2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2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2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2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2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2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2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2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2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2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2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2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2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2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2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2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2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2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2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2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2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2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2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2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2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2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2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2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2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2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2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2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2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2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2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2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2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2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2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2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2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2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2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2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2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2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2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2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2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2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2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2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2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2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2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2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2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2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2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2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2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2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2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2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2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2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2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2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2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2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2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2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2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2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2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2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2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2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2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2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2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2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2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2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2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2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2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2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2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2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2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2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2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2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2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2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2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2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2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2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2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2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2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2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2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2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2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2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2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2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2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2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2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2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2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2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2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2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2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2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2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2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2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2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2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2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2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2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2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2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2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2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2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2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2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2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2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2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2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2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2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2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2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2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2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2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2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2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2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2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2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2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2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2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2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2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2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2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2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2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2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2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2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2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2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2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2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2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2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2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2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2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2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2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2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2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2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2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2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2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2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2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2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2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2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2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2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2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2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2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2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2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2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2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2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2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2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2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2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2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2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2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2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2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2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2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2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2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2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2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2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2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2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2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2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2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2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2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2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2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2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2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2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2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2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2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2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2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2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2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2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2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2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2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2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2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2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2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2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2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2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2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2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2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2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2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2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2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2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2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2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2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2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2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2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2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2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2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2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2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2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2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2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2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2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2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2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2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2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2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2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2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2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2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2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2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2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2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2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2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2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2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2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2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2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2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2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2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2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2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2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2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2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2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2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2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2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2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2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2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2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2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2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2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2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2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2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2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2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2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2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2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2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2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2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2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2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2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2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2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2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2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2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2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2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2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2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2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2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2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2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2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2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2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2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2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2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2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2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2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2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2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2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2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2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2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2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2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2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2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2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2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2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2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2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2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2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2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2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2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2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2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2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2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2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2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2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2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2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2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2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2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2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2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2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2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2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2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2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2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2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2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2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2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2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2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2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2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2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2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2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2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2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2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2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2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2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2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2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2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2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2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2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2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2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2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2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2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2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2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2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2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2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2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2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2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2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2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2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2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2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2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2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2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2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2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2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2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2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2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2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2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2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2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2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2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2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2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2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2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2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2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2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2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2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2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2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2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2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2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2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2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2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2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2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2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2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2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2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2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2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2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2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2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2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2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2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2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2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2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2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2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2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2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2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2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2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2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2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2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2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2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2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2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2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2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2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2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2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2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2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2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2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2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2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2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2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2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2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2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2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2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2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2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2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2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2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2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2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2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2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2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2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2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2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2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2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2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2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2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2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2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2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2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2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2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2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2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2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2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2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2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2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2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2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2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2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2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2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2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2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2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2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2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2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2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2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2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2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2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2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2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2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2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2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2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2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2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2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2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2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2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2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2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2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2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2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2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2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2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2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2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2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2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2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2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2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2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2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2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2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2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2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2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2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2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2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2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2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2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2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2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2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2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2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2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2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2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2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2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2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2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2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2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2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2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2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2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2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2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2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2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2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2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2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2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2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2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2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2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2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2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2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2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2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2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2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2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2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2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2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2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2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2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2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2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2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2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2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2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2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2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2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2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2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2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2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2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2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2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2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2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2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2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2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2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2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2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2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2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2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2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2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2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2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2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2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2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2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2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2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2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2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2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2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2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2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2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2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2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2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2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2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2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2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2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2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2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2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2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2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2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2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2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2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2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2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2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2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2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2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2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2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2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2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2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2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2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2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2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2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2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2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2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2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2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2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2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2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2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2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2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2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2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2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2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2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2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2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2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2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2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2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2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2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2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2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2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2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2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2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2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2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2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2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2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2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2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2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2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2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2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2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2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2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2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2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2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2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2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2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2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2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2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2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2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2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2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2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2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2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2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2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2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2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2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2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2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2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2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2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2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2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2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2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2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2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2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2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2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2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2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2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2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2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2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2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2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2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2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2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2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2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2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2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2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2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2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2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2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2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2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2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2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2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2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2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2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2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2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2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2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2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2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2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2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2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2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2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2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2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2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2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2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2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2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2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2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2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2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2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2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2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2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2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2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2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2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2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2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2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2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2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2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2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2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2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2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2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2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2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2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2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2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2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2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2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2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2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2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2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2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2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2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2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2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2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2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2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2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2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2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2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2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2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2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2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2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2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2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2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2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2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2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2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2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2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2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2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2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2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2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2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2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2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2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2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2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2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2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2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2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2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2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2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2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2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2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2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2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2">
        <f t="shared" ref="P1283:P1346" si="81">IFERROR(ROUND(E1283/L1283,2),0)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2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2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2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2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2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2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2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2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2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2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2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2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2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2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2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2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2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2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2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2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2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2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2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2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2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2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2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2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2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2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2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2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2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2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2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2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2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2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2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2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2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2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2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2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2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2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2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2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2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2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2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2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2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2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2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2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2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2">
        <f t="shared" ref="P1347:P1410" si="85">IFERROR(ROUND(E1347/L1347,2),0)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2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2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2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2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2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2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2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2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2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2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2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2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2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2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2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2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2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2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2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2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2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2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2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2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2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2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2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2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2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2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2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2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2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2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2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2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2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2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2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2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2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2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2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2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2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2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2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2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2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2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2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2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2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2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2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2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2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2">
        <f t="shared" ref="P1411:P1474" si="89">IFERROR(ROUND(E1411/L1411,2),0)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2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2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2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2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2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2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2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2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2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2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2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2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2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2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2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2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2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2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2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2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2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2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2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2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2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2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2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2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2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2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2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2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2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2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2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2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2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2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2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2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2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2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2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2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2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2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2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2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2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2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2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2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2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2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2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2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2">
        <f t="shared" ref="P1475:P1538" si="93">IFERROR(ROUND(E1475/L1475,2),0)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2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2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2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2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2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2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2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2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2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2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2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2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2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2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2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2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2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2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2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2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2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2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2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2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2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2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2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2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2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2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2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2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2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2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2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2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2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2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2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2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2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2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2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2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2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2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2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2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2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2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2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2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2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2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2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2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2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2">
        <f t="shared" ref="P1539:P1602" si="97">IFERROR(ROUND(E1539/L1539,2),0)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2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2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2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2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2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2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2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2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2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2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2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2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2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2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2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2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2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2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2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2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2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2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2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2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2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2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2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2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2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2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2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2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2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2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2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2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2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2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2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2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2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2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2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2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2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2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2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2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2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2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2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2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2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2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2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2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2">
        <f t="shared" ref="P1603:P1666" si="101">IFERROR(ROUND(E1603/L1603,2),0)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2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2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2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2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2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2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2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2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2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2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2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2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2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2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2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2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2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2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2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2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2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2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2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2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2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2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2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2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2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2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2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2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2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2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2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2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2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2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2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2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2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2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2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2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2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2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2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2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2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2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2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2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2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2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2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2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2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2">
        <f t="shared" ref="P1667:P1730" si="105">IFERROR(ROUND(E1667/L1667,2),0)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2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2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2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2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2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2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2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2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2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2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2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2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2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2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2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2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2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2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2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2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2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2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2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2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2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2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2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2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2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2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2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2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2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2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2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2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2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2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2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2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2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2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2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2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2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2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2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2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2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2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2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2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2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2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2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2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2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2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2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2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2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2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2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2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2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2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2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2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2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2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2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2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2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2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2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2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2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2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2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2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2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2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2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2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2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2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2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2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2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2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2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2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2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2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2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2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2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2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2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2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2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2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2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2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2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2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2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2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2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2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2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2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2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2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2">
        <f t="shared" ref="P1795:P1858" si="113">IFERROR(ROUND(E1795/L1795,2),0)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2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2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2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2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2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2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2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2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2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2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2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2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2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2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2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2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2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2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2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2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2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2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2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2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2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2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2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2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2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2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2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2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2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2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2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2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2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2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2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2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2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2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2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2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2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2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2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2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2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2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2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2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2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2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2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2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2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2">
        <f t="shared" ref="P1859:P1922" si="117">IFERROR(ROUND(E1859/L1859,2),0)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2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2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2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2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2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2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2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2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2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2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2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2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2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2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2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2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2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2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2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2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2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2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2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2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2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2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2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2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2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2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2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2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2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2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2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2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2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2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2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2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2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2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2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2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2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2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2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2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2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2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2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2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2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2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2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2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2">
        <f t="shared" ref="P1923:P1986" si="121">IFERROR(ROUND(E1923/L1923,2),0)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2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2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2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2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2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2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2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2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2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2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2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2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2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2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2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2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2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2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2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2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2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2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2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2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2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2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2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2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2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2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2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2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2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2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2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2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2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2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2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2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2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2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2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2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2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2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2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2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2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2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2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2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2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2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2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2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2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2">
        <f t="shared" ref="P1987:P2050" si="125">IFERROR(ROUND(E1987/L1987,2),0)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2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2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2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2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2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2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2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2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2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2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2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2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2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2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2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2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2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2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2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2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2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2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2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2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2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2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2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2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2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2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2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2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2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2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2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2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2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2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2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2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2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2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2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2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2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2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2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2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2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2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2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2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2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2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2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2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2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2">
        <f t="shared" ref="P2051:P2114" si="129">IFERROR(ROUND(E2051/L2051,2),0)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2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2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2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2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2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2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2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2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2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2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2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2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2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2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2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2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2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2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2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2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2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2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2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2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2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2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2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2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2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2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2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2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2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2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2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2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2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2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2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2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2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2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2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2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2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2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2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2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2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2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2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2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2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2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2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2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2">
        <f t="shared" ref="P2115:P2178" si="133">IFERROR(ROUND(E2115/L2115,2),0)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2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2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2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2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2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2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2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2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2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2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2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2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2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2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2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2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2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2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2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2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2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2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2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2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2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2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2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2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2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2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2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2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2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2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2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2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2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2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2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2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2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2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2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2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2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2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2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2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2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2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2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2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2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2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2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2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2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2">
        <f t="shared" ref="P2179:P2242" si="137">IFERROR(ROUND(E2179/L2179,2),0)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2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2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2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2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2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2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2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2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2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2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2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2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2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2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2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2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2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2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2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2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2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2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2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2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2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2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2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2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2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2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2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2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2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2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2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2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2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2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2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2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2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2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2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2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2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2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2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2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2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2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2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2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2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2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2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2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2">
        <f t="shared" ref="P2243:P2306" si="141">IFERROR(ROUND(E2243/L2243,2),0)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2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2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2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2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2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2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2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2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2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2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2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2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2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2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2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2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2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2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2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2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2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2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2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2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2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2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2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2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2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2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2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2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2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2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2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2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2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2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2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2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2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2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2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2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2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2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2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2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2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2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2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2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2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2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2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2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2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2">
        <f t="shared" ref="P2307:P2370" si="145">IFERROR(ROUND(E2307/L2307,2),0)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2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2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2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2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2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2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2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2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2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2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2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2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2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2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2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2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2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2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2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2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2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2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2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2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2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2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2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2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2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2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2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2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2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2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2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2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2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2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2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2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2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2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2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2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2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2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2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2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2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2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2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2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2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2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2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2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2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2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2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2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2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2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2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2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2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2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2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2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2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2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2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2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2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2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2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2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2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2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2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2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2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2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2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2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2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2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2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2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2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2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2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2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2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2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2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2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2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2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2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2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2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2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2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2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2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2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2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2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2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2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2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2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2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2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2">
        <f t="shared" ref="P2435:P2498" si="153">IFERROR(ROUND(E2435/L2435,2),0)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2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2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2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2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2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2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2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2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2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2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2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2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2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2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2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2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2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2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2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2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2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2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2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2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2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2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2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2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2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2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2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2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2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2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2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2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2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2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2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2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2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2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2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2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2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2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2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2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2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2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2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2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2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2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2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2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2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2">
        <f t="shared" ref="P2499:P2562" si="157">IFERROR(ROUND(E2499/L2499,2),0)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2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2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2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2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2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2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2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2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2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2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2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2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2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2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2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2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2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2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2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2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2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2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2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2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2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2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2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2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2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2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2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2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2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2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2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2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2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2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2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2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2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2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2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2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2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2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2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2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2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2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2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2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2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2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2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2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2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2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2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2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2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2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2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2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2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2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2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2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2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2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2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2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2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2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2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2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2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2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2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2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2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2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2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2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2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2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2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2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2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2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2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2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2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2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2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2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2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2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2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2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2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2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2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2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2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2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2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2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2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2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2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2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2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2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2">
        <f t="shared" ref="P2627:P2690" si="165">IFERROR(ROUND(E2627/L2627,2),0)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2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2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2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2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2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2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2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2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2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2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2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2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2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2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2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2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2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2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2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2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2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2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2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2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2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2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2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2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2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2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2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2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2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2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2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2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2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2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2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2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2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2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2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2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2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2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2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2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2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2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2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2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2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2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2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2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2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2">
        <f t="shared" ref="P2691:P2754" si="169">IFERROR(ROUND(E2691/L2691,2),0)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2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2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2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2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2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2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2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2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2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2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2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2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2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2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2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2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2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2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2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2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2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2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2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2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2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2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2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2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2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2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2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2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2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2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2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2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2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2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2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2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2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2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2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2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2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2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2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2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2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2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2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2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2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2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2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2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2">
        <f t="shared" ref="P2755:P2818" si="173">IFERROR(ROUND(E2755/L2755,2),0)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2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2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2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2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2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2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2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2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2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2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2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2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2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2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2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2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2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2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2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2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2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2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2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2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2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2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2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2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2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2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2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2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2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2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2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2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2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2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2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2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2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2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2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2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2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2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2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2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2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2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2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2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2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2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2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2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2">
        <f t="shared" ref="P2819:P2882" si="177">IFERROR(ROUND(E2819/L2819,2),0)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2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2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2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2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2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2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2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2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2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2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2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2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2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2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2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2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2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2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2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2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2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2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2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2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2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2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2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2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2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2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2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2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2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2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2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2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2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2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2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2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2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2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2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2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2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2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2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2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2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2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2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2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2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2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2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2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2">
        <f t="shared" ref="P2883:P2946" si="181">IFERROR(ROUND(E2883/L2883,2),0)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2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2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2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2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2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2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2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2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2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2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2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2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2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2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2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2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2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2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2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2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2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2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2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2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2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2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2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2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2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2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2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2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2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2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2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2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2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2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2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2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2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2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2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2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2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2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2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2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2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2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2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2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2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2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2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2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2">
        <f t="shared" ref="P2947:P3010" si="185">IFERROR(ROUND(E2947/L2947,2),0)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2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2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2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2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2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2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2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2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2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2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2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2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2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2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2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2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2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2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2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2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2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2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2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2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2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2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2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2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2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2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2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2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2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2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2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2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2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2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2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2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2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2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2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2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2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2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2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2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2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2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2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2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2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2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2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2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2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2">
        <f t="shared" ref="P3011:P3074" si="189">IFERROR(ROUND(E3011/L3011,2),0)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2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2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2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2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2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2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2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2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2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2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2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2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2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2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2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2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2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2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2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2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2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2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2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2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2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2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2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2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2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2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2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2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2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2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2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2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2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2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2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2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2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2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2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2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2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2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2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2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2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2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2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2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2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2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2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2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2">
        <f t="shared" ref="P3075:P3138" si="193">IFERROR(ROUND(E3075/L3075,2),0)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2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2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2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2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2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2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2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2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2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2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2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2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2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2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2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2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2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2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2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2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2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2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2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2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2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2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2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2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2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2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2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2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2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2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2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2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2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2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2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2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2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2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2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2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2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2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2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2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2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2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2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2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2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2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2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2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2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2">
        <f t="shared" ref="P3139:P3202" si="197">IFERROR(ROUND(E3139/L3139,2),0)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2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2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2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2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2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2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2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2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2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2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2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2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2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2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2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2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2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2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2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2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2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2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2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2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2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2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2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2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2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2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2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2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2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2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2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2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2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2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2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2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2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2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2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2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2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2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2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2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2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2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2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2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2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2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2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2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2">
        <f t="shared" ref="P3203:P3266" si="201">IFERROR(ROUND(E3203/L3203,2),0)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2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2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2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2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2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2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2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2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2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2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2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2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2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2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2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2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2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2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2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2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2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2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2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2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2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2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2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2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2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2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2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2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2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2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2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2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2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2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2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2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2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2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2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2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2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2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2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2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2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2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2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2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2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2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2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2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2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2">
        <f t="shared" ref="P3267:P3330" si="205">IFERROR(ROUND(E3267/L3267,2),0)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2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2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2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2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2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2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2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2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2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2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2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2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2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2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2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2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2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2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2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2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2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2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2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2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2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2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2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2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2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2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2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2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2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2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2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2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2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2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2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2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2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2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2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2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2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2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2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2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2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2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2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2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2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2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2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2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2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2">
        <f t="shared" ref="P3331:P3394" si="209">IFERROR(ROUND(E3331/L3331,2),0)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2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2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2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2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2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2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2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2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2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2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2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2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2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2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2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2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2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2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2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2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2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2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2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2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2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2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2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2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2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2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2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2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2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2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2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2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2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2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2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2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2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2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2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2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2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2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2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2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2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2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2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2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2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2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2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2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2">
        <f t="shared" ref="P3395:P3458" si="213">IFERROR(ROUND(E3395/L3395,2),0)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2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2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2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2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2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2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2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2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2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2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2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2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2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2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2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2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2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2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2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2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2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2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2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2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2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2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2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2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2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2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2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2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2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2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2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2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2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2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2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2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2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2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2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2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2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2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2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2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2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2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2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2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2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2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2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2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2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2">
        <f t="shared" ref="P3459:P3522" si="217">IFERROR(ROUND(E3459/L3459,2),0)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2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2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2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2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2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2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2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2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2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2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2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2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2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2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2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2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2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2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2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2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2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2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2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2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2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2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2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2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2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2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2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2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2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2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2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2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2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2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2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2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2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2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2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2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2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2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2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2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2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2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2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2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2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2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2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2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2">
        <f t="shared" ref="P3523:P3586" si="221">IFERROR(ROUND(E3523/L3523,2),0)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2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2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2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2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2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2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2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2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2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2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2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2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2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2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2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2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2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2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2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2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2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2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2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2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2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2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2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2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2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2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2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2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2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2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2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2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2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2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2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2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2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2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2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2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2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2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2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2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2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2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2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2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2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2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2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2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2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2">
        <f t="shared" ref="P3587:P3650" si="225">IFERROR(ROUND(E3587/L3587,2),0)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2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2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2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2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2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2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2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2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2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2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2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2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2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2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2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2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2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2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2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2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2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2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2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2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2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2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2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2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2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2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2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2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2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2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2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2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2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2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2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2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2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2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2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2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2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2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2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2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2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2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2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2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2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2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2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2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2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2">
        <f t="shared" ref="P3651:P3714" si="229">IFERROR(ROUND(E3651/L3651,2),0)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2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2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2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2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2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2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2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2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2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2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2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2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2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2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2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2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2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2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2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2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2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2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2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2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2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2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2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2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2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2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2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2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2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2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2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2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2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2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2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2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2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2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2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2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2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2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2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2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2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2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2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2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2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2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2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2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2">
        <f t="shared" ref="P3715:P3778" si="233">IFERROR(ROUND(E3715/L3715,2),0)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2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2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2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2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2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2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2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2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2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2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2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2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2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2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2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2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2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2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2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2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2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2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2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2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2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2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2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2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2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2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2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2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2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2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2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2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2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2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2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2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2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2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2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2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2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2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2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2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2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2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2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2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2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2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2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2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2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2">
        <f t="shared" ref="P3779:P3842" si="237">IFERROR(ROUND(E3779/L3779,2),0)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2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2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2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2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2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2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2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2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2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2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2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2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2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2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2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2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2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2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2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2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2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2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2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2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2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2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2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2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2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2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2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2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2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2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2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2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2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2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2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2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2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2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2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2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2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2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2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2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2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2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2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2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2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2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2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2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2">
        <f t="shared" ref="P3843:P3906" si="241">IFERROR(ROUND(E3843/L3843,2),0)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2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2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2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2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2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2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2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2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2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2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2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2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2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2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2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2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2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2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2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2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2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2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2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2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2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2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2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2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2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2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2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2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2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2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2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2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2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2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2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2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2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2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2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2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2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2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2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2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2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2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2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2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2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2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2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2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2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2">
        <f t="shared" ref="P3907:P3970" si="245">IFERROR(ROUND(E3907/L3907,2),0)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2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2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2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2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2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2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2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2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2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2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2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2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2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2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2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2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2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2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2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2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2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2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2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2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2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2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2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2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2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2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2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2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2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2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2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2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2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2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2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2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2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2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2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2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2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2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2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2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2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2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2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2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2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2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2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2">
        <f t="shared" ref="P3971:P4034" si="249">IFERROR(ROUND(E3971/L3971,2),0)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2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2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2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2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2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2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2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2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2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2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2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2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2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2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2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2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2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2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2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2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2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2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2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2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2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2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2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2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2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2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2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2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2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2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2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2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2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2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2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2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2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2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2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2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2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2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2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2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2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2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2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2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2">
        <f t="shared" ref="P4035:P4098" si="253">IFERROR(ROUND(E4035/L4035,2),0)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2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2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2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2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2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2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2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2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2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2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2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2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2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2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2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2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2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2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2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2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2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2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2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2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2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2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2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2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2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2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2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2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2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2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2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2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2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2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2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2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2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2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2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2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2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2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2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2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2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2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2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2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2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2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2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2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2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2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2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2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2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2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2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2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2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2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2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2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2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2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682ACC82-19F8-4EAF-A6F1-241D89B73F8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1:O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sqref="A1:XFD1048576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8364</v>
      </c>
      <c r="R1" s="11" t="s">
        <v>8358</v>
      </c>
      <c r="S1" s="15" t="s">
        <v>8365</v>
      </c>
      <c r="T1" s="15" t="s">
        <v>8366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tabSelected="1" workbookViewId="0">
      <selection activeCell="G36" sqref="G36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15.109375" bestFit="1" customWidth="1"/>
    <col min="8" max="9" width="13.44140625" bestFit="1" customWidth="1"/>
  </cols>
  <sheetData>
    <row r="1" spans="1:12" x14ac:dyDescent="0.3">
      <c r="A1" s="21"/>
      <c r="B1" s="18" t="s">
        <v>8385</v>
      </c>
      <c r="C1" s="18" t="s">
        <v>8386</v>
      </c>
      <c r="G1" s="21"/>
      <c r="H1" s="22"/>
      <c r="I1" s="22"/>
      <c r="J1" s="22"/>
      <c r="K1" s="22"/>
      <c r="L1" s="22"/>
    </row>
    <row r="2" spans="1:12" x14ac:dyDescent="0.3">
      <c r="A2" t="s">
        <v>8387</v>
      </c>
      <c r="B2" s="24">
        <f>AVERAGE('Successful US Kickstarters'!D:D)</f>
        <v>5048.8786407766993</v>
      </c>
      <c r="C2" s="24">
        <f>AVERAGE('Failed US Kickstarters'!D:D)</f>
        <v>10554.212</v>
      </c>
      <c r="G2" s="22"/>
      <c r="H2" s="23"/>
      <c r="I2" s="23"/>
      <c r="J2" s="22"/>
      <c r="K2" s="22"/>
      <c r="L2" s="22"/>
    </row>
    <row r="3" spans="1:12" x14ac:dyDescent="0.3">
      <c r="A3" t="s">
        <v>8388</v>
      </c>
      <c r="B3" s="24">
        <f>MEDIAN('Successful US Kickstarters'!D:D)</f>
        <v>3000</v>
      </c>
      <c r="C3" s="24">
        <f>MEDIAN('Failed US Kickstarters'!D:D)</f>
        <v>5000</v>
      </c>
      <c r="G3" s="22"/>
      <c r="H3" s="23"/>
      <c r="I3" s="23"/>
      <c r="J3" s="22"/>
      <c r="K3" s="22"/>
      <c r="L3" s="22"/>
    </row>
    <row r="4" spans="1:12" x14ac:dyDescent="0.3">
      <c r="A4" t="s">
        <v>8391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  <c r="G4" s="22"/>
      <c r="H4" s="23"/>
      <c r="I4" s="23"/>
      <c r="J4" s="22"/>
      <c r="K4" s="22"/>
      <c r="L4" s="22"/>
    </row>
    <row r="5" spans="1:12" x14ac:dyDescent="0.3">
      <c r="A5" t="s">
        <v>8392</v>
      </c>
      <c r="B5" s="24">
        <f>_xlfn.QUARTILE.EXC('Successful US Kickstarters'!D:D,3)</f>
        <v>5000</v>
      </c>
      <c r="C5" s="24">
        <f>_xlfn.QUARTILE.EXC('Failed US Kickstarters'!D:D,3)</f>
        <v>10000</v>
      </c>
      <c r="G5" s="22"/>
      <c r="H5" s="23"/>
      <c r="I5" s="23"/>
      <c r="J5" s="22"/>
      <c r="K5" s="22"/>
      <c r="L5" s="22"/>
    </row>
    <row r="6" spans="1:12" x14ac:dyDescent="0.3">
      <c r="A6" t="s">
        <v>8393</v>
      </c>
      <c r="B6" s="24">
        <f>_xlfn.QUARTILE.EXC('Successful US Kickstarters'!D:D,1)</f>
        <v>1500</v>
      </c>
      <c r="C6" s="24">
        <f>_xlfn.QUARTILE.EXC('Failed US Kickstarters'!D:D,1)</f>
        <v>2000</v>
      </c>
      <c r="G6" s="22"/>
      <c r="H6" s="23"/>
      <c r="I6" s="23"/>
      <c r="J6" s="22"/>
      <c r="K6" s="22"/>
      <c r="L6" s="22"/>
    </row>
    <row r="7" spans="1:12" x14ac:dyDescent="0.3">
      <c r="A7" t="s">
        <v>8394</v>
      </c>
      <c r="B7" s="24">
        <f>B5-B6</f>
        <v>3500</v>
      </c>
      <c r="C7" s="24">
        <f>C5-C6</f>
        <v>8000</v>
      </c>
      <c r="G7" s="22"/>
      <c r="H7" s="23"/>
      <c r="I7" s="23"/>
      <c r="J7" s="22"/>
      <c r="K7" s="22"/>
      <c r="L7" s="22"/>
    </row>
    <row r="8" spans="1:12" x14ac:dyDescent="0.3">
      <c r="B8" s="24"/>
      <c r="C8" s="24"/>
      <c r="G8" s="22"/>
      <c r="H8" s="23"/>
      <c r="I8" s="23"/>
      <c r="J8" s="22"/>
      <c r="K8" s="22"/>
      <c r="L8" s="22"/>
    </row>
    <row r="9" spans="1:12" x14ac:dyDescent="0.3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  <c r="G9" s="22"/>
      <c r="H9" s="23"/>
      <c r="I9" s="23"/>
      <c r="J9" s="22"/>
      <c r="K9" s="22"/>
      <c r="L9" s="22"/>
    </row>
    <row r="10" spans="1:12" x14ac:dyDescent="0.3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  <c r="G10" s="22"/>
      <c r="H10" s="23"/>
      <c r="I10" s="23"/>
      <c r="J10" s="22"/>
      <c r="K10" s="22"/>
      <c r="L10" s="22"/>
    </row>
    <row r="11" spans="1:12" x14ac:dyDescent="0.3">
      <c r="A11" t="s">
        <v>8395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  <c r="G11" s="22"/>
      <c r="H11" s="22"/>
      <c r="I11" s="22"/>
      <c r="J11" s="22"/>
      <c r="K11" s="22"/>
      <c r="L11" s="22"/>
    </row>
    <row r="12" spans="1:12" x14ac:dyDescent="0.3">
      <c r="A12" t="s">
        <v>8396</v>
      </c>
      <c r="B12" s="24">
        <f>_xlfn.QUARTILE.EXC('Successful US Kickstarters'!E:E,3)</f>
        <v>5699</v>
      </c>
      <c r="C12" s="24">
        <f>_xlfn.QUARTILE.EXC('Failed US Kickstarters'!E:E,3)</f>
        <v>501</v>
      </c>
      <c r="G12" s="22"/>
      <c r="H12" s="22"/>
      <c r="I12" s="22"/>
      <c r="J12" s="22"/>
      <c r="K12" s="22"/>
      <c r="L12" s="22"/>
    </row>
    <row r="13" spans="1:12" x14ac:dyDescent="0.3">
      <c r="A13" t="s">
        <v>8397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  <c r="G13" s="22"/>
      <c r="H13" s="22"/>
      <c r="I13" s="22"/>
      <c r="J13" s="22"/>
      <c r="K13" s="22"/>
      <c r="L13" s="22"/>
    </row>
    <row r="14" spans="1:12" x14ac:dyDescent="0.3">
      <c r="A14" t="s">
        <v>8398</v>
      </c>
      <c r="B14" s="24">
        <f>B12-B13</f>
        <v>3982.4925000000003</v>
      </c>
      <c r="C14" s="24">
        <f>C12-C13</f>
        <v>491.75</v>
      </c>
      <c r="G14" s="22"/>
      <c r="H14" s="22"/>
      <c r="I14" s="22"/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8380</v>
      </c>
      <c r="B1" s="19" t="s">
        <v>4110</v>
      </c>
      <c r="C1" s="20" t="s">
        <v>8382</v>
      </c>
      <c r="D1" s="20" t="s">
        <v>8383</v>
      </c>
      <c r="E1" s="19" t="s">
        <v>8307</v>
      </c>
      <c r="F1" s="19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6"/>
  <sheetViews>
    <sheetView workbookViewId="0">
      <selection activeCell="E29" sqref="E29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8359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topLeftCell="A7" workbookViewId="0">
      <selection activeCell="E11" sqref="E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8363</v>
      </c>
    </row>
    <row r="2" spans="1:6" x14ac:dyDescent="0.3">
      <c r="A2" s="13" t="s">
        <v>8364</v>
      </c>
      <c r="B2" t="s">
        <v>8363</v>
      </c>
    </row>
    <row r="4" spans="1:6" x14ac:dyDescent="0.3">
      <c r="A4" s="13" t="s">
        <v>8359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F40" sqref="F4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8364</v>
      </c>
      <c r="B1" t="s">
        <v>8315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8359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7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2021-02-17T21:09:20Z</dcterms:modified>
</cp:coreProperties>
</file>