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Raw" sheetId="2" r:id="rId5"/>
    <sheet state="visible" name="Copy of Raw" sheetId="3" r:id="rId6"/>
    <sheet state="visible" name="Optimization Data Summary" sheetId="4" r:id="rId7"/>
    <sheet state="visible" name="n" sheetId="5" r:id="rId8"/>
    <sheet state="visible" name="n2" sheetId="6" r:id="rId9"/>
    <sheet state="visible" name="n summary" sheetId="7" r:id="rId10"/>
  </sheets>
  <definedNames>
    <definedName name="A">Raw!$A:$A</definedName>
    <definedName localSheetId="2" name="A">'Copy of Raw'!$A:$A</definedName>
  </definedNames>
  <calcPr/>
</workbook>
</file>

<file path=xl/sharedStrings.xml><?xml version="1.0" encoding="utf-8"?>
<sst xmlns="http://schemas.openxmlformats.org/spreadsheetml/2006/main" count="369" uniqueCount="63">
  <si>
    <t>Tag 3</t>
  </si>
  <si>
    <t>Same height</t>
  </si>
  <si>
    <t>1 meter distance</t>
  </si>
  <si>
    <t>Orientation 1</t>
  </si>
  <si>
    <t>Orientation 2</t>
  </si>
  <si>
    <t>Orientation 3</t>
  </si>
  <si>
    <t>Orientation 4</t>
  </si>
  <si>
    <t>Orientation 5</t>
  </si>
  <si>
    <t>RSSI #</t>
  </si>
  <si>
    <t>0°</t>
  </si>
  <si>
    <t>45°</t>
  </si>
  <si>
    <t>90°</t>
  </si>
  <si>
    <t>Mean</t>
  </si>
  <si>
    <t>Std. Dev.</t>
  </si>
  <si>
    <t>TAG 2</t>
  </si>
  <si>
    <t>TAG 1</t>
  </si>
  <si>
    <t>Optimization and Calibration Data Gathering</t>
  </si>
  <si>
    <t>TAG 3</t>
  </si>
  <si>
    <t>1 meter</t>
  </si>
  <si>
    <t>1.5 meters</t>
  </si>
  <si>
    <t>READER 2</t>
  </si>
  <si>
    <t>READER 1</t>
  </si>
  <si>
    <t>READER 3</t>
  </si>
  <si>
    <t>A</t>
  </si>
  <si>
    <t>n</t>
  </si>
  <si>
    <t>R2</t>
  </si>
  <si>
    <t>n - R2</t>
  </si>
  <si>
    <t>2m</t>
  </si>
  <si>
    <t>3m</t>
  </si>
  <si>
    <t>4m</t>
  </si>
  <si>
    <t>R1</t>
  </si>
  <si>
    <t>n - R1</t>
  </si>
  <si>
    <t>R3</t>
  </si>
  <si>
    <t>BASE - SAME HEIGHT READER AND TAG</t>
  </si>
  <si>
    <t>TRIAL 1 - TAG 3</t>
  </si>
  <si>
    <t>OR5 SUMMARY</t>
  </si>
  <si>
    <t>0.65 METERS HEIGHT : 1 METER DISTANCE</t>
  </si>
  <si>
    <t>SUMMARY</t>
  </si>
  <si>
    <t>ORIENTATION</t>
  </si>
  <si>
    <t>Std. Dev</t>
  </si>
  <si>
    <t>ORIENTATION 5</t>
  </si>
  <si>
    <t>0.65 m</t>
  </si>
  <si>
    <t>1 m</t>
  </si>
  <si>
    <t>1.5 m</t>
  </si>
  <si>
    <t>TRIAL 2 - TAG 2</t>
  </si>
  <si>
    <t>TRIAL 3 - TAG 1</t>
  </si>
  <si>
    <t>READER AND TAG DIFFERENT HEIGHT</t>
  </si>
  <si>
    <t>1 METER HEIGHT : 1 METER DISTANCE</t>
  </si>
  <si>
    <t>1.5 METERS HEIGHT : 1 METER DISTANCE</t>
  </si>
  <si>
    <t>#</t>
  </si>
  <si>
    <t xml:space="preserve">1m </t>
  </si>
  <si>
    <t>0.5m</t>
  </si>
  <si>
    <t>n(0.5m)</t>
  </si>
  <si>
    <t>1.5m</t>
  </si>
  <si>
    <t>n(1.5m)</t>
  </si>
  <si>
    <t>2.0m</t>
  </si>
  <si>
    <t>n(2.0m)</t>
  </si>
  <si>
    <t>2.5m</t>
  </si>
  <si>
    <t>n(2.5m)</t>
  </si>
  <si>
    <t>3.0m</t>
  </si>
  <si>
    <t>n(3.0m)</t>
  </si>
  <si>
    <t>Distance</t>
  </si>
  <si>
    <t>RSSI (1m)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</si>
</sst>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/>
    <font>
      <sz val="11.0"/>
      <color rgb="FF505050"/>
      <name val="&quot;Segoe UI&quot;"/>
    </font>
    <font>
      <sz val="12.0"/>
      <color theme="1"/>
      <name val="Arial"/>
    </font>
    <font>
      <sz val="11.0"/>
      <color rgb="FF505050"/>
      <name val="Arial"/>
    </font>
    <font>
      <b/>
      <sz val="24.0"/>
      <color theme="1"/>
      <name val="Arial"/>
    </font>
    <font>
      <b/>
      <i/>
      <color theme="1"/>
      <name val="Arial"/>
    </font>
    <font>
      <color rgb="FF000000"/>
      <name val="Arial"/>
    </font>
    <font>
      <b/>
      <color rgb="FF000000"/>
      <name val="Arial"/>
    </font>
    <font>
      <b/>
      <sz val="10.0"/>
      <color rgb="FF000000"/>
      <name val="Arial"/>
    </font>
    <font>
      <b/>
      <i/>
      <sz val="10.0"/>
      <color theme="1"/>
      <name val="Arial"/>
    </font>
    <font>
      <b/>
      <sz val="12.0"/>
      <color rgb="FF000000"/>
      <name val="Arial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4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434343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434343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6" fontId="3" numFmtId="0" xfId="0" applyAlignment="1" applyBorder="1" applyFill="1" applyFont="1">
      <alignment horizontal="center" readingOrder="0"/>
    </xf>
    <xf borderId="5" fillId="6" fontId="3" numFmtId="0" xfId="0" applyAlignment="1" applyBorder="1" applyFont="1">
      <alignment readingOrder="0"/>
    </xf>
    <xf borderId="6" fillId="6" fontId="3" numFmtId="0" xfId="0" applyAlignment="1" applyBorder="1" applyFont="1">
      <alignment readingOrder="0"/>
    </xf>
    <xf borderId="7" fillId="6" fontId="3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 shrinkToFit="0" wrapText="0"/>
    </xf>
    <xf borderId="11" fillId="0" fontId="5" numFmtId="0" xfId="0" applyAlignment="1" applyBorder="1" applyFont="1">
      <alignment horizontal="center" readingOrder="0" shrinkToFit="0" wrapText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2" fillId="5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0" fillId="0" fontId="6" numFmtId="0" xfId="0" applyFont="1"/>
    <xf borderId="16" fillId="5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0" fillId="7" fontId="3" numFmtId="0" xfId="0" applyAlignment="1" applyFill="1" applyFont="1">
      <alignment readingOrder="0"/>
    </xf>
    <xf borderId="10" fillId="0" fontId="7" numFmtId="0" xfId="0" applyAlignment="1" applyBorder="1" applyFont="1">
      <alignment horizontal="center" readingOrder="0" shrinkToFit="0" wrapText="0"/>
    </xf>
    <xf borderId="11" fillId="0" fontId="7" numFmtId="0" xfId="0" applyAlignment="1" applyBorder="1" applyFont="1">
      <alignment horizontal="center" readingOrder="0" shrinkToFit="0" wrapText="0"/>
    </xf>
    <xf borderId="0" fillId="8" fontId="8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0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9" fontId="2" numFmtId="0" xfId="0" applyAlignment="1" applyFill="1" applyFont="1">
      <alignment horizontal="center"/>
    </xf>
    <xf borderId="0" fillId="9" fontId="2" numFmtId="0" xfId="0" applyFont="1"/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5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6" fillId="5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2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9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24" fillId="5" fontId="3" numFmtId="0" xfId="0" applyAlignment="1" applyBorder="1" applyFont="1">
      <alignment horizontal="center" readingOrder="0"/>
    </xf>
    <xf borderId="25" fillId="0" fontId="4" numFmtId="0" xfId="0" applyBorder="1" applyFont="1"/>
    <xf borderId="26" fillId="0" fontId="4" numFmtId="0" xfId="0" applyBorder="1" applyFont="1"/>
    <xf borderId="27" fillId="6" fontId="3" numFmtId="0" xfId="0" applyAlignment="1" applyBorder="1" applyFont="1">
      <alignment readingOrder="0"/>
    </xf>
    <xf borderId="28" fillId="6" fontId="3" numFmtId="0" xfId="0" applyAlignment="1" applyBorder="1" applyFont="1">
      <alignment readingOrder="0"/>
    </xf>
    <xf borderId="29" fillId="6" fontId="3" numFmtId="0" xfId="0" applyAlignment="1" applyBorder="1" applyFont="1">
      <alignment horizontal="center" readingOrder="0"/>
    </xf>
    <xf borderId="5" fillId="6" fontId="3" numFmtId="0" xfId="0" applyAlignment="1" applyBorder="1" applyFont="1">
      <alignment horizontal="center" readingOrder="0"/>
    </xf>
    <xf borderId="5" fillId="0" fontId="4" numFmtId="0" xfId="0" applyBorder="1" applyFont="1"/>
    <xf borderId="30" fillId="0" fontId="4" numFmtId="0" xfId="0" applyBorder="1" applyFont="1"/>
    <xf borderId="8" fillId="0" fontId="10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6" fillId="0" fontId="0" numFmtId="0" xfId="0" applyAlignment="1" applyBorder="1" applyFont="1">
      <alignment readingOrder="0"/>
    </xf>
    <xf borderId="31" fillId="0" fontId="4" numFmtId="0" xfId="0" applyBorder="1" applyFont="1"/>
    <xf borderId="9" fillId="6" fontId="3" numFmtId="0" xfId="0" applyAlignment="1" applyBorder="1" applyFont="1">
      <alignment readingOrder="0"/>
    </xf>
    <xf borderId="10" fillId="6" fontId="3" numFmtId="0" xfId="0" applyAlignment="1" applyBorder="1" applyFont="1">
      <alignment readingOrder="0"/>
    </xf>
    <xf borderId="32" fillId="6" fontId="3" numFmtId="0" xfId="0" applyAlignment="1" applyBorder="1" applyFont="1">
      <alignment readingOrder="0"/>
    </xf>
    <xf borderId="8" fillId="11" fontId="11" numFmtId="0" xfId="0" applyAlignment="1" applyBorder="1" applyFill="1" applyFont="1">
      <alignment horizontal="center" readingOrder="0"/>
    </xf>
    <xf borderId="0" fillId="11" fontId="12" numFmtId="0" xfId="0" applyFont="1"/>
    <xf borderId="6" fillId="11" fontId="12" numFmtId="0" xfId="0" applyAlignment="1" applyBorder="1" applyFont="1">
      <alignment readingOrder="0"/>
    </xf>
    <xf borderId="29" fillId="0" fontId="10" numFmtId="0" xfId="0" applyAlignment="1" applyBorder="1" applyFont="1">
      <alignment horizontal="center" readingOrder="0"/>
    </xf>
    <xf borderId="9" fillId="0" fontId="0" numFmtId="0" xfId="0" applyBorder="1" applyFont="1"/>
    <xf borderId="10" fillId="0" fontId="0" numFmtId="0" xfId="0" applyBorder="1" applyFont="1"/>
    <xf borderId="33" fillId="0" fontId="0" numFmtId="0" xfId="0" applyBorder="1" applyFont="1"/>
    <xf borderId="0" fillId="0" fontId="0" numFmtId="0" xfId="0" applyFont="1"/>
    <xf borderId="9" fillId="0" fontId="0" numFmtId="0" xfId="0" applyBorder="1" applyFont="1"/>
    <xf borderId="34" fillId="0" fontId="0" numFmtId="0" xfId="0" applyBorder="1" applyFont="1"/>
    <xf borderId="35" fillId="12" fontId="3" numFmtId="0" xfId="0" applyAlignment="1" applyBorder="1" applyFill="1" applyFont="1">
      <alignment horizontal="center" readingOrder="0"/>
    </xf>
    <xf borderId="36" fillId="12" fontId="3" numFmtId="0" xfId="0" applyBorder="1" applyFont="1"/>
    <xf borderId="37" fillId="12" fontId="11" numFmtId="0" xfId="0" applyAlignment="1" applyBorder="1" applyFont="1">
      <alignment horizontal="center" readingOrder="0"/>
    </xf>
    <xf borderId="38" fillId="12" fontId="12" numFmtId="0" xfId="0" applyBorder="1" applyFont="1"/>
    <xf borderId="39" fillId="12" fontId="12" numFmtId="0" xfId="0" applyAlignment="1" applyBorder="1" applyFont="1">
      <alignment readingOrder="0"/>
    </xf>
    <xf borderId="0" fillId="10" fontId="3" numFmtId="0" xfId="0" applyAlignment="1" applyFont="1">
      <alignment readingOrder="0"/>
    </xf>
    <xf borderId="0" fillId="0" fontId="0" numFmtId="0" xfId="0" applyFont="1"/>
    <xf borderId="0" fillId="0" fontId="13" numFmtId="0" xfId="0" applyAlignment="1" applyFon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6" fontId="3" numFmtId="0" xfId="0" applyAlignment="1" applyFont="1">
      <alignment readingOrder="0"/>
    </xf>
    <xf borderId="40" fillId="0" fontId="10" numFmtId="0" xfId="0" applyAlignment="1" applyBorder="1" applyFont="1">
      <alignment horizontal="center" readingOrder="0"/>
    </xf>
    <xf borderId="41" fillId="0" fontId="0" numFmtId="0" xfId="0" applyBorder="1" applyFont="1"/>
    <xf borderId="42" fillId="0" fontId="10" numFmtId="0" xfId="0" applyBorder="1" applyFont="1"/>
    <xf borderId="43" fillId="0" fontId="10" numFmtId="0" xfId="0" applyBorder="1" applyFont="1"/>
    <xf borderId="6" fillId="0" fontId="10" numFmtId="0" xfId="0" applyAlignment="1" applyBorder="1" applyFont="1">
      <alignment readingOrder="0"/>
    </xf>
    <xf borderId="0" fillId="0" fontId="10" numFmtId="0" xfId="0" applyFont="1"/>
    <xf borderId="38" fillId="12" fontId="11" numFmtId="0" xfId="0" applyBorder="1" applyFont="1"/>
    <xf borderId="39" fillId="12" fontId="11" numFmtId="0" xfId="0" applyAlignment="1" applyBorder="1" applyFont="1">
      <alignment readingOrder="0"/>
    </xf>
    <xf borderId="0" fillId="13" fontId="14" numFmtId="0" xfId="0" applyAlignment="1" applyFont="1">
      <alignment horizontal="center" readingOrder="0"/>
    </xf>
    <xf borderId="4" fillId="6" fontId="11" numFmtId="0" xfId="0" applyAlignment="1" applyBorder="1" applyFont="1">
      <alignment horizontal="center" readingOrder="0"/>
    </xf>
    <xf borderId="5" fillId="6" fontId="11" numFmtId="0" xfId="0" applyAlignment="1" applyBorder="1" applyFont="1">
      <alignment readingOrder="0"/>
    </xf>
    <xf borderId="27" fillId="6" fontId="11" numFmtId="0" xfId="0" applyAlignment="1" applyBorder="1" applyFont="1">
      <alignment readingOrder="0"/>
    </xf>
    <xf borderId="28" fillId="6" fontId="11" numFmtId="0" xfId="0" applyAlignment="1" applyBorder="1" applyFont="1">
      <alignment readingOrder="0"/>
    </xf>
    <xf borderId="37" fillId="0" fontId="11" numFmtId="0" xfId="0" applyAlignment="1" applyBorder="1" applyFont="1">
      <alignment horizontal="center" readingOrder="0"/>
    </xf>
    <xf borderId="38" fillId="0" fontId="12" numFmtId="0" xfId="0" applyBorder="1" applyFont="1"/>
    <xf borderId="39" fillId="0" fontId="12" numFmtId="0" xfId="0" applyAlignment="1" applyBorder="1" applyFont="1">
      <alignment readingOrder="0"/>
    </xf>
    <xf borderId="38" fillId="0" fontId="11" numFmtId="0" xfId="0" applyBorder="1" applyFont="1"/>
    <xf borderId="39" fillId="0" fontId="11" numFmtId="0" xfId="0" applyAlignment="1" applyBorder="1" applyFont="1">
      <alignment readingOrder="0"/>
    </xf>
    <xf borderId="0" fillId="10" fontId="2" numFmtId="0" xfId="0" applyFont="1"/>
    <xf borderId="0" fillId="10" fontId="2" numFmtId="0" xfId="0" applyAlignment="1" applyFont="1">
      <alignment horizontal="center" readingOrder="0"/>
    </xf>
    <xf borderId="0" fillId="10" fontId="2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0"/>
    </xf>
    <xf borderId="0" fillId="10" fontId="2" numFmtId="0" xfId="0" applyAlignment="1" applyFont="1">
      <alignment horizontal="center"/>
    </xf>
    <xf borderId="0" fillId="14" fontId="9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 shrinkToFit="0" wrapText="0"/>
    </xf>
    <xf borderId="0" fillId="10" fontId="15" numFmtId="0" xfId="0" applyAlignment="1" applyFont="1">
      <alignment horizontal="center"/>
    </xf>
    <xf borderId="0" fillId="0" fontId="5" numFmtId="0" xfId="0" applyAlignment="1" applyFont="1">
      <alignment horizontal="right" readingOrder="0" shrinkToFit="0" wrapText="0"/>
    </xf>
    <xf borderId="0" fillId="0" fontId="7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6.86"/>
    <col customWidth="1" min="3" max="3" width="16.57"/>
    <col customWidth="1" min="4" max="4" width="15.57"/>
    <col customWidth="1" min="8" max="8" width="17.29"/>
  </cols>
  <sheetData>
    <row r="1">
      <c r="A1" s="1" t="s">
        <v>0</v>
      </c>
      <c r="E1" s="2"/>
      <c r="I1" s="2"/>
      <c r="M1" s="2"/>
      <c r="Q1" s="2"/>
    </row>
    <row r="2">
      <c r="A2" s="3" t="s">
        <v>1</v>
      </c>
      <c r="B2" s="4" t="s">
        <v>2</v>
      </c>
      <c r="E2" s="2"/>
      <c r="I2" s="2"/>
      <c r="M2" s="2"/>
      <c r="Q2" s="2"/>
    </row>
    <row r="3">
      <c r="A3" s="5" t="s">
        <v>3</v>
      </c>
      <c r="B3" s="6"/>
      <c r="C3" s="6"/>
      <c r="D3" s="7"/>
      <c r="E3" s="5" t="s">
        <v>4</v>
      </c>
      <c r="F3" s="6"/>
      <c r="G3" s="6"/>
      <c r="H3" s="7"/>
      <c r="I3" s="5" t="s">
        <v>5</v>
      </c>
      <c r="J3" s="6"/>
      <c r="K3" s="6"/>
      <c r="L3" s="7"/>
      <c r="M3" s="5" t="s">
        <v>6</v>
      </c>
      <c r="N3" s="6"/>
      <c r="O3" s="6"/>
      <c r="P3" s="7"/>
      <c r="Q3" s="5" t="s">
        <v>7</v>
      </c>
      <c r="R3" s="6"/>
      <c r="S3" s="6"/>
      <c r="T3" s="7"/>
    </row>
    <row r="4">
      <c r="A4" s="8" t="s">
        <v>8</v>
      </c>
      <c r="B4" s="9" t="s">
        <v>9</v>
      </c>
      <c r="C4" s="9" t="s">
        <v>10</v>
      </c>
      <c r="D4" s="10" t="s">
        <v>11</v>
      </c>
      <c r="E4" s="8" t="s">
        <v>8</v>
      </c>
      <c r="F4" s="9" t="s">
        <v>9</v>
      </c>
      <c r="G4" s="9" t="s">
        <v>10</v>
      </c>
      <c r="H4" s="11" t="s">
        <v>11</v>
      </c>
      <c r="I4" s="8" t="s">
        <v>8</v>
      </c>
      <c r="J4" s="9" t="s">
        <v>9</v>
      </c>
      <c r="K4" s="9" t="s">
        <v>10</v>
      </c>
      <c r="L4" s="11" t="s">
        <v>11</v>
      </c>
      <c r="M4" s="8" t="s">
        <v>8</v>
      </c>
      <c r="N4" s="9" t="s">
        <v>9</v>
      </c>
      <c r="O4" s="9" t="s">
        <v>10</v>
      </c>
      <c r="P4" s="11" t="s">
        <v>11</v>
      </c>
      <c r="Q4" s="8" t="s">
        <v>8</v>
      </c>
      <c r="R4" s="9" t="s">
        <v>9</v>
      </c>
      <c r="S4" s="9" t="s">
        <v>10</v>
      </c>
      <c r="T4" s="11" t="s">
        <v>11</v>
      </c>
    </row>
    <row r="5">
      <c r="A5" s="12">
        <v>1.0</v>
      </c>
      <c r="B5" s="13">
        <v>40.0</v>
      </c>
      <c r="C5" s="14">
        <v>33.0</v>
      </c>
      <c r="D5" s="15">
        <v>34.0</v>
      </c>
      <c r="E5" s="16">
        <v>1.0</v>
      </c>
      <c r="F5" s="13">
        <v>41.0</v>
      </c>
      <c r="G5" s="17">
        <v>45.0</v>
      </c>
      <c r="H5" s="18">
        <v>40.0</v>
      </c>
      <c r="I5" s="12">
        <v>1.0</v>
      </c>
      <c r="J5" s="13">
        <v>47.0</v>
      </c>
      <c r="K5" s="17">
        <v>29.0</v>
      </c>
      <c r="L5" s="18">
        <v>31.0</v>
      </c>
      <c r="M5" s="12">
        <v>1.0</v>
      </c>
      <c r="N5" s="13">
        <v>45.0</v>
      </c>
      <c r="O5" s="17">
        <v>34.0</v>
      </c>
      <c r="P5" s="18">
        <v>41.0</v>
      </c>
      <c r="Q5" s="12">
        <v>1.0</v>
      </c>
      <c r="R5" s="13">
        <v>31.0</v>
      </c>
      <c r="S5" s="17">
        <v>29.0</v>
      </c>
      <c r="T5" s="18">
        <v>30.0</v>
      </c>
    </row>
    <row r="6">
      <c r="A6" s="12">
        <v>2.0</v>
      </c>
      <c r="B6" s="13">
        <v>40.0</v>
      </c>
      <c r="C6" s="14">
        <v>33.0</v>
      </c>
      <c r="D6" s="15">
        <v>34.0</v>
      </c>
      <c r="E6" s="16">
        <v>2.0</v>
      </c>
      <c r="F6" s="13">
        <v>41.0</v>
      </c>
      <c r="G6" s="17">
        <v>45.0</v>
      </c>
      <c r="H6" s="18">
        <v>40.0</v>
      </c>
      <c r="I6" s="12">
        <v>2.0</v>
      </c>
      <c r="J6" s="13">
        <v>47.0</v>
      </c>
      <c r="K6" s="17">
        <v>29.0</v>
      </c>
      <c r="L6" s="18">
        <v>31.0</v>
      </c>
      <c r="M6" s="12">
        <v>2.0</v>
      </c>
      <c r="N6" s="13">
        <v>44.0</v>
      </c>
      <c r="O6" s="17">
        <v>34.0</v>
      </c>
      <c r="P6" s="18">
        <v>41.0</v>
      </c>
      <c r="Q6" s="12">
        <v>2.0</v>
      </c>
      <c r="R6" s="13">
        <v>31.0</v>
      </c>
      <c r="S6" s="17">
        <v>29.0</v>
      </c>
      <c r="T6" s="18">
        <v>30.0</v>
      </c>
    </row>
    <row r="7">
      <c r="A7" s="12">
        <v>3.0</v>
      </c>
      <c r="B7" s="13">
        <v>40.0</v>
      </c>
      <c r="C7" s="14">
        <v>33.0</v>
      </c>
      <c r="D7" s="15">
        <v>34.0</v>
      </c>
      <c r="E7" s="16">
        <v>3.0</v>
      </c>
      <c r="F7" s="13">
        <v>41.0</v>
      </c>
      <c r="G7" s="17">
        <v>45.0</v>
      </c>
      <c r="H7" s="18">
        <v>40.0</v>
      </c>
      <c r="I7" s="12">
        <v>3.0</v>
      </c>
      <c r="J7" s="13">
        <v>47.0</v>
      </c>
      <c r="K7" s="17">
        <v>29.0</v>
      </c>
      <c r="L7" s="18">
        <v>31.0</v>
      </c>
      <c r="M7" s="12">
        <v>3.0</v>
      </c>
      <c r="N7" s="13">
        <v>44.0</v>
      </c>
      <c r="O7" s="17">
        <v>34.0</v>
      </c>
      <c r="P7" s="18">
        <v>41.0</v>
      </c>
      <c r="Q7" s="12">
        <v>3.0</v>
      </c>
      <c r="R7" s="13">
        <v>31.0</v>
      </c>
      <c r="S7" s="17">
        <v>29.0</v>
      </c>
      <c r="T7" s="18">
        <v>30.0</v>
      </c>
    </row>
    <row r="8">
      <c r="A8" s="12">
        <v>4.0</v>
      </c>
      <c r="B8" s="13">
        <v>40.0</v>
      </c>
      <c r="C8" s="14">
        <v>33.0</v>
      </c>
      <c r="D8" s="15">
        <v>34.0</v>
      </c>
      <c r="E8" s="16">
        <v>4.0</v>
      </c>
      <c r="F8" s="13">
        <v>41.0</v>
      </c>
      <c r="G8" s="17">
        <v>45.0</v>
      </c>
      <c r="H8" s="18">
        <v>40.0</v>
      </c>
      <c r="I8" s="12">
        <v>4.0</v>
      </c>
      <c r="J8" s="13">
        <v>47.0</v>
      </c>
      <c r="K8" s="17">
        <v>29.0</v>
      </c>
      <c r="L8" s="18">
        <v>31.0</v>
      </c>
      <c r="M8" s="12">
        <v>4.0</v>
      </c>
      <c r="N8" s="13">
        <v>45.0</v>
      </c>
      <c r="O8" s="17">
        <v>34.0</v>
      </c>
      <c r="P8" s="18">
        <v>41.0</v>
      </c>
      <c r="Q8" s="12">
        <v>4.0</v>
      </c>
      <c r="R8" s="13">
        <v>31.0</v>
      </c>
      <c r="S8" s="17">
        <v>29.0</v>
      </c>
      <c r="T8" s="18">
        <v>30.0</v>
      </c>
    </row>
    <row r="9">
      <c r="A9" s="12">
        <v>5.0</v>
      </c>
      <c r="B9" s="13">
        <v>40.0</v>
      </c>
      <c r="C9" s="14">
        <v>33.0</v>
      </c>
      <c r="D9" s="15">
        <v>34.0</v>
      </c>
      <c r="E9" s="16">
        <v>5.0</v>
      </c>
      <c r="F9" s="13">
        <v>41.0</v>
      </c>
      <c r="G9" s="17">
        <v>45.0</v>
      </c>
      <c r="H9" s="18">
        <v>40.0</v>
      </c>
      <c r="I9" s="12">
        <v>5.0</v>
      </c>
      <c r="J9" s="13">
        <v>47.0</v>
      </c>
      <c r="K9" s="17">
        <v>29.0</v>
      </c>
      <c r="L9" s="18">
        <v>31.0</v>
      </c>
      <c r="M9" s="12">
        <v>5.0</v>
      </c>
      <c r="N9" s="13">
        <v>45.0</v>
      </c>
      <c r="O9" s="17">
        <v>34.0</v>
      </c>
      <c r="P9" s="18">
        <v>41.0</v>
      </c>
      <c r="Q9" s="12">
        <v>5.0</v>
      </c>
      <c r="R9" s="13">
        <v>31.0</v>
      </c>
      <c r="S9" s="17">
        <v>29.0</v>
      </c>
      <c r="T9" s="18">
        <v>30.0</v>
      </c>
    </row>
    <row r="10">
      <c r="A10" s="12">
        <v>6.0</v>
      </c>
      <c r="B10" s="13">
        <v>40.0</v>
      </c>
      <c r="C10" s="14">
        <v>33.0</v>
      </c>
      <c r="D10" s="15">
        <v>34.0</v>
      </c>
      <c r="E10" s="16">
        <v>6.0</v>
      </c>
      <c r="F10" s="13">
        <v>41.0</v>
      </c>
      <c r="G10" s="17">
        <v>45.0</v>
      </c>
      <c r="H10" s="18">
        <v>40.0</v>
      </c>
      <c r="I10" s="12">
        <v>6.0</v>
      </c>
      <c r="J10" s="13">
        <v>47.0</v>
      </c>
      <c r="K10" s="17">
        <v>29.0</v>
      </c>
      <c r="L10" s="18">
        <v>31.0</v>
      </c>
      <c r="M10" s="12">
        <v>6.0</v>
      </c>
      <c r="N10" s="13">
        <v>45.0</v>
      </c>
      <c r="O10" s="17">
        <v>34.0</v>
      </c>
      <c r="P10" s="18">
        <v>41.0</v>
      </c>
      <c r="Q10" s="12">
        <v>6.0</v>
      </c>
      <c r="R10" s="13">
        <v>31.0</v>
      </c>
      <c r="S10" s="17">
        <v>28.0</v>
      </c>
      <c r="T10" s="18">
        <v>30.0</v>
      </c>
    </row>
    <row r="11">
      <c r="A11" s="12">
        <v>7.0</v>
      </c>
      <c r="B11" s="13">
        <v>40.0</v>
      </c>
      <c r="C11" s="14">
        <v>33.0</v>
      </c>
      <c r="D11" s="15">
        <v>34.0</v>
      </c>
      <c r="E11" s="16">
        <v>7.0</v>
      </c>
      <c r="F11" s="13">
        <v>42.0</v>
      </c>
      <c r="G11" s="17">
        <v>45.0</v>
      </c>
      <c r="H11" s="18">
        <v>40.0</v>
      </c>
      <c r="I11" s="12">
        <v>7.0</v>
      </c>
      <c r="J11" s="13">
        <v>47.0</v>
      </c>
      <c r="K11" s="17">
        <v>29.0</v>
      </c>
      <c r="L11" s="18">
        <v>31.0</v>
      </c>
      <c r="M11" s="12">
        <v>7.0</v>
      </c>
      <c r="N11" s="13">
        <v>44.0</v>
      </c>
      <c r="O11" s="17">
        <v>34.0</v>
      </c>
      <c r="P11" s="18">
        <v>41.0</v>
      </c>
      <c r="Q11" s="12">
        <v>7.0</v>
      </c>
      <c r="R11" s="13">
        <v>31.0</v>
      </c>
      <c r="S11" s="17">
        <v>29.0</v>
      </c>
      <c r="T11" s="18">
        <v>30.0</v>
      </c>
    </row>
    <row r="12">
      <c r="A12" s="12">
        <v>8.0</v>
      </c>
      <c r="B12" s="13">
        <v>40.0</v>
      </c>
      <c r="C12" s="14">
        <v>33.0</v>
      </c>
      <c r="D12" s="15">
        <v>34.0</v>
      </c>
      <c r="E12" s="16">
        <v>8.0</v>
      </c>
      <c r="F12" s="13">
        <v>41.0</v>
      </c>
      <c r="G12" s="17">
        <v>46.0</v>
      </c>
      <c r="H12" s="18">
        <v>40.0</v>
      </c>
      <c r="I12" s="12">
        <v>8.0</v>
      </c>
      <c r="J12" s="13">
        <v>47.0</v>
      </c>
      <c r="K12" s="17">
        <v>29.0</v>
      </c>
      <c r="L12" s="18">
        <v>31.0</v>
      </c>
      <c r="M12" s="12">
        <v>8.0</v>
      </c>
      <c r="N12" s="13">
        <v>44.0</v>
      </c>
      <c r="O12" s="17">
        <v>34.0</v>
      </c>
      <c r="P12" s="18">
        <v>41.0</v>
      </c>
      <c r="Q12" s="12">
        <v>8.0</v>
      </c>
      <c r="R12" s="13">
        <v>31.0</v>
      </c>
      <c r="S12" s="17">
        <v>29.0</v>
      </c>
      <c r="T12" s="18">
        <v>29.0</v>
      </c>
    </row>
    <row r="13">
      <c r="A13" s="12">
        <v>9.0</v>
      </c>
      <c r="B13" s="13">
        <v>40.0</v>
      </c>
      <c r="C13" s="14">
        <v>33.0</v>
      </c>
      <c r="D13" s="15">
        <v>34.0</v>
      </c>
      <c r="E13" s="16">
        <v>9.0</v>
      </c>
      <c r="F13" s="13">
        <v>41.0</v>
      </c>
      <c r="G13" s="17">
        <v>46.0</v>
      </c>
      <c r="H13" s="18">
        <v>40.0</v>
      </c>
      <c r="I13" s="12">
        <v>9.0</v>
      </c>
      <c r="J13" s="13">
        <v>47.0</v>
      </c>
      <c r="K13" s="17">
        <v>29.0</v>
      </c>
      <c r="L13" s="18">
        <v>31.0</v>
      </c>
      <c r="M13" s="12">
        <v>9.0</v>
      </c>
      <c r="N13" s="13">
        <v>44.0</v>
      </c>
      <c r="O13" s="17">
        <v>34.0</v>
      </c>
      <c r="P13" s="18">
        <v>41.0</v>
      </c>
      <c r="Q13" s="12">
        <v>9.0</v>
      </c>
      <c r="R13" s="13">
        <v>31.0</v>
      </c>
      <c r="S13" s="17">
        <v>29.0</v>
      </c>
      <c r="T13" s="18">
        <v>30.0</v>
      </c>
    </row>
    <row r="14">
      <c r="A14" s="12">
        <v>10.0</v>
      </c>
      <c r="B14" s="13">
        <v>40.0</v>
      </c>
      <c r="C14" s="14">
        <v>33.0</v>
      </c>
      <c r="D14" s="15">
        <v>34.0</v>
      </c>
      <c r="E14" s="16">
        <v>10.0</v>
      </c>
      <c r="F14" s="13">
        <v>41.0</v>
      </c>
      <c r="G14" s="17">
        <v>45.0</v>
      </c>
      <c r="H14" s="18">
        <v>40.0</v>
      </c>
      <c r="I14" s="12">
        <v>10.0</v>
      </c>
      <c r="J14" s="13">
        <v>47.0</v>
      </c>
      <c r="K14" s="17">
        <v>29.0</v>
      </c>
      <c r="L14" s="18">
        <v>31.0</v>
      </c>
      <c r="M14" s="12">
        <v>10.0</v>
      </c>
      <c r="N14" s="13">
        <v>44.0</v>
      </c>
      <c r="O14" s="17">
        <v>34.0</v>
      </c>
      <c r="P14" s="18">
        <v>41.0</v>
      </c>
      <c r="Q14" s="12">
        <v>10.0</v>
      </c>
      <c r="R14" s="13">
        <v>31.0</v>
      </c>
      <c r="S14" s="17">
        <v>29.0</v>
      </c>
      <c r="T14" s="18">
        <v>30.0</v>
      </c>
    </row>
    <row r="15">
      <c r="A15" s="12">
        <v>11.0</v>
      </c>
      <c r="B15" s="13">
        <v>40.0</v>
      </c>
      <c r="C15" s="14">
        <v>33.0</v>
      </c>
      <c r="D15" s="15">
        <v>34.0</v>
      </c>
      <c r="E15" s="16">
        <v>11.0</v>
      </c>
      <c r="F15" s="13">
        <v>41.0</v>
      </c>
      <c r="G15" s="17">
        <v>45.0</v>
      </c>
      <c r="H15" s="18">
        <v>40.0</v>
      </c>
      <c r="I15" s="12">
        <v>11.0</v>
      </c>
      <c r="J15" s="13">
        <v>47.0</v>
      </c>
      <c r="K15" s="17">
        <v>29.0</v>
      </c>
      <c r="L15" s="18">
        <v>31.0</v>
      </c>
      <c r="M15" s="12">
        <v>11.0</v>
      </c>
      <c r="N15" s="13">
        <v>44.0</v>
      </c>
      <c r="O15" s="17">
        <v>34.0</v>
      </c>
      <c r="P15" s="18">
        <v>41.0</v>
      </c>
      <c r="Q15" s="12">
        <v>11.0</v>
      </c>
      <c r="R15" s="13">
        <v>31.0</v>
      </c>
      <c r="S15" s="17">
        <v>29.0</v>
      </c>
      <c r="T15" s="18">
        <v>29.0</v>
      </c>
    </row>
    <row r="16">
      <c r="A16" s="12">
        <v>12.0</v>
      </c>
      <c r="B16" s="13">
        <v>40.0</v>
      </c>
      <c r="C16" s="14">
        <v>33.0</v>
      </c>
      <c r="D16" s="15">
        <v>34.0</v>
      </c>
      <c r="E16" s="16">
        <v>12.0</v>
      </c>
      <c r="F16" s="13">
        <v>41.0</v>
      </c>
      <c r="G16" s="17">
        <v>45.0</v>
      </c>
      <c r="H16" s="18">
        <v>40.0</v>
      </c>
      <c r="I16" s="12">
        <v>12.0</v>
      </c>
      <c r="J16" s="13">
        <v>47.0</v>
      </c>
      <c r="K16" s="17">
        <v>29.0</v>
      </c>
      <c r="L16" s="18">
        <v>31.0</v>
      </c>
      <c r="M16" s="12">
        <v>12.0</v>
      </c>
      <c r="N16" s="13">
        <v>44.0</v>
      </c>
      <c r="O16" s="17">
        <v>34.0</v>
      </c>
      <c r="P16" s="18">
        <v>41.0</v>
      </c>
      <c r="Q16" s="12">
        <v>12.0</v>
      </c>
      <c r="R16" s="13">
        <v>31.0</v>
      </c>
      <c r="S16" s="17">
        <v>29.0</v>
      </c>
      <c r="T16" s="18">
        <v>30.0</v>
      </c>
    </row>
    <row r="17">
      <c r="A17" s="12">
        <v>13.0</v>
      </c>
      <c r="B17" s="13">
        <v>40.0</v>
      </c>
      <c r="C17" s="14">
        <v>33.0</v>
      </c>
      <c r="D17" s="15">
        <v>34.0</v>
      </c>
      <c r="E17" s="16">
        <v>13.0</v>
      </c>
      <c r="F17" s="13">
        <v>41.0</v>
      </c>
      <c r="G17" s="17">
        <v>45.0</v>
      </c>
      <c r="H17" s="18">
        <v>40.0</v>
      </c>
      <c r="I17" s="12">
        <v>13.0</v>
      </c>
      <c r="J17" s="13">
        <v>47.0</v>
      </c>
      <c r="K17" s="17">
        <v>29.0</v>
      </c>
      <c r="L17" s="18">
        <v>31.0</v>
      </c>
      <c r="M17" s="12">
        <v>13.0</v>
      </c>
      <c r="N17" s="13">
        <v>44.0</v>
      </c>
      <c r="O17" s="17">
        <v>34.0</v>
      </c>
      <c r="P17" s="18">
        <v>41.0</v>
      </c>
      <c r="Q17" s="12">
        <v>13.0</v>
      </c>
      <c r="R17" s="13">
        <v>31.0</v>
      </c>
      <c r="S17" s="17">
        <v>29.0</v>
      </c>
      <c r="T17" s="18">
        <v>30.0</v>
      </c>
    </row>
    <row r="18">
      <c r="A18" s="12">
        <v>14.0</v>
      </c>
      <c r="B18" s="13">
        <v>40.0</v>
      </c>
      <c r="C18" s="14">
        <v>33.0</v>
      </c>
      <c r="D18" s="15">
        <v>34.0</v>
      </c>
      <c r="E18" s="16">
        <v>14.0</v>
      </c>
      <c r="F18" s="13">
        <v>42.0</v>
      </c>
      <c r="G18" s="17">
        <v>44.0</v>
      </c>
      <c r="H18" s="18">
        <v>40.0</v>
      </c>
      <c r="I18" s="12">
        <v>14.0</v>
      </c>
      <c r="J18" s="13">
        <v>47.0</v>
      </c>
      <c r="K18" s="17">
        <v>29.0</v>
      </c>
      <c r="L18" s="18">
        <v>31.0</v>
      </c>
      <c r="M18" s="12">
        <v>14.0</v>
      </c>
      <c r="N18" s="13">
        <v>44.0</v>
      </c>
      <c r="O18" s="17">
        <v>34.0</v>
      </c>
      <c r="P18" s="18">
        <v>41.0</v>
      </c>
      <c r="Q18" s="12">
        <v>14.0</v>
      </c>
      <c r="R18" s="13">
        <v>31.0</v>
      </c>
      <c r="S18" s="17">
        <v>29.0</v>
      </c>
      <c r="T18" s="18">
        <v>30.0</v>
      </c>
    </row>
    <row r="19">
      <c r="A19" s="12">
        <v>15.0</v>
      </c>
      <c r="B19" s="13">
        <v>40.0</v>
      </c>
      <c r="C19" s="14">
        <v>33.0</v>
      </c>
      <c r="D19" s="15">
        <v>34.0</v>
      </c>
      <c r="E19" s="16">
        <v>15.0</v>
      </c>
      <c r="F19" s="13">
        <v>42.0</v>
      </c>
      <c r="G19" s="17">
        <v>44.0</v>
      </c>
      <c r="H19" s="18">
        <v>40.0</v>
      </c>
      <c r="I19" s="12">
        <v>15.0</v>
      </c>
      <c r="J19" s="13">
        <v>46.0</v>
      </c>
      <c r="K19" s="17">
        <v>29.0</v>
      </c>
      <c r="L19" s="18">
        <v>31.0</v>
      </c>
      <c r="M19" s="12">
        <v>15.0</v>
      </c>
      <c r="N19" s="13">
        <v>44.0</v>
      </c>
      <c r="O19" s="17">
        <v>34.0</v>
      </c>
      <c r="P19" s="18">
        <v>41.0</v>
      </c>
      <c r="Q19" s="12">
        <v>15.0</v>
      </c>
      <c r="R19" s="13">
        <v>31.0</v>
      </c>
      <c r="S19" s="17">
        <v>29.0</v>
      </c>
      <c r="T19" s="18">
        <v>29.0</v>
      </c>
    </row>
    <row r="20">
      <c r="A20" s="12">
        <v>16.0</v>
      </c>
      <c r="B20" s="13">
        <v>40.0</v>
      </c>
      <c r="C20" s="14">
        <v>33.0</v>
      </c>
      <c r="D20" s="15">
        <v>34.0</v>
      </c>
      <c r="E20" s="16">
        <v>16.0</v>
      </c>
      <c r="F20" s="13">
        <v>42.0</v>
      </c>
      <c r="G20" s="17">
        <v>45.0</v>
      </c>
      <c r="H20" s="18">
        <v>40.0</v>
      </c>
      <c r="I20" s="12">
        <v>16.0</v>
      </c>
      <c r="J20" s="13">
        <v>47.0</v>
      </c>
      <c r="K20" s="17">
        <v>29.0</v>
      </c>
      <c r="L20" s="18">
        <v>31.0</v>
      </c>
      <c r="M20" s="12">
        <v>16.0</v>
      </c>
      <c r="N20" s="13">
        <v>44.0</v>
      </c>
      <c r="O20" s="17">
        <v>34.0</v>
      </c>
      <c r="P20" s="18">
        <v>41.0</v>
      </c>
      <c r="Q20" s="12">
        <v>16.0</v>
      </c>
      <c r="R20" s="13">
        <v>31.0</v>
      </c>
      <c r="S20" s="17">
        <v>29.0</v>
      </c>
      <c r="T20" s="18">
        <v>30.0</v>
      </c>
    </row>
    <row r="21">
      <c r="A21" s="12">
        <v>17.0</v>
      </c>
      <c r="B21" s="13">
        <v>40.0</v>
      </c>
      <c r="C21" s="14">
        <v>33.0</v>
      </c>
      <c r="D21" s="15">
        <v>34.0</v>
      </c>
      <c r="E21" s="16">
        <v>17.0</v>
      </c>
      <c r="F21" s="13">
        <v>41.0</v>
      </c>
      <c r="G21" s="17">
        <v>44.0</v>
      </c>
      <c r="H21" s="18">
        <v>40.0</v>
      </c>
      <c r="I21" s="12">
        <v>17.0</v>
      </c>
      <c r="J21" s="13">
        <v>47.0</v>
      </c>
      <c r="K21" s="17">
        <v>29.0</v>
      </c>
      <c r="L21" s="18">
        <v>31.0</v>
      </c>
      <c r="M21" s="12">
        <v>17.0</v>
      </c>
      <c r="N21" s="13">
        <v>44.0</v>
      </c>
      <c r="O21" s="17">
        <v>34.0</v>
      </c>
      <c r="P21" s="18">
        <v>41.0</v>
      </c>
      <c r="Q21" s="12">
        <v>17.0</v>
      </c>
      <c r="R21" s="13">
        <v>31.0</v>
      </c>
      <c r="S21" s="17">
        <v>29.0</v>
      </c>
      <c r="T21" s="18">
        <v>29.0</v>
      </c>
    </row>
    <row r="22">
      <c r="A22" s="12">
        <v>18.0</v>
      </c>
      <c r="B22" s="13">
        <v>40.0</v>
      </c>
      <c r="C22" s="14">
        <v>33.0</v>
      </c>
      <c r="D22" s="15">
        <v>34.0</v>
      </c>
      <c r="E22" s="16">
        <v>18.0</v>
      </c>
      <c r="F22" s="13">
        <v>42.0</v>
      </c>
      <c r="G22" s="17">
        <v>45.0</v>
      </c>
      <c r="H22" s="18">
        <v>40.0</v>
      </c>
      <c r="I22" s="12">
        <v>18.0</v>
      </c>
      <c r="J22" s="13">
        <v>47.0</v>
      </c>
      <c r="K22" s="17">
        <v>29.0</v>
      </c>
      <c r="L22" s="18">
        <v>31.0</v>
      </c>
      <c r="M22" s="12">
        <v>18.0</v>
      </c>
      <c r="N22" s="13">
        <v>44.0</v>
      </c>
      <c r="O22" s="17">
        <v>34.0</v>
      </c>
      <c r="P22" s="18">
        <v>41.0</v>
      </c>
      <c r="Q22" s="12">
        <v>18.0</v>
      </c>
      <c r="R22" s="13">
        <v>31.0</v>
      </c>
      <c r="S22" s="17">
        <v>29.0</v>
      </c>
      <c r="T22" s="18">
        <v>29.0</v>
      </c>
    </row>
    <row r="23">
      <c r="A23" s="12">
        <v>19.0</v>
      </c>
      <c r="B23" s="13">
        <v>40.0</v>
      </c>
      <c r="C23" s="14">
        <v>33.0</v>
      </c>
      <c r="D23" s="15">
        <v>34.0</v>
      </c>
      <c r="E23" s="16">
        <v>19.0</v>
      </c>
      <c r="F23" s="13">
        <v>42.0</v>
      </c>
      <c r="G23" s="17">
        <v>45.0</v>
      </c>
      <c r="H23" s="18">
        <v>40.0</v>
      </c>
      <c r="I23" s="12">
        <v>19.0</v>
      </c>
      <c r="J23" s="13">
        <v>47.0</v>
      </c>
      <c r="K23" s="17">
        <v>29.0</v>
      </c>
      <c r="L23" s="18">
        <v>31.0</v>
      </c>
      <c r="M23" s="12">
        <v>19.0</v>
      </c>
      <c r="N23" s="13">
        <v>44.0</v>
      </c>
      <c r="O23" s="17">
        <v>34.0</v>
      </c>
      <c r="P23" s="18">
        <v>41.0</v>
      </c>
      <c r="Q23" s="12">
        <v>19.0</v>
      </c>
      <c r="R23" s="13">
        <v>31.0</v>
      </c>
      <c r="S23" s="17">
        <v>29.0</v>
      </c>
      <c r="T23" s="18">
        <v>29.0</v>
      </c>
    </row>
    <row r="24">
      <c r="A24" s="12">
        <v>20.0</v>
      </c>
      <c r="B24" s="13">
        <v>40.0</v>
      </c>
      <c r="C24" s="14">
        <v>33.0</v>
      </c>
      <c r="D24" s="15">
        <v>34.0</v>
      </c>
      <c r="E24" s="16">
        <v>20.0</v>
      </c>
      <c r="F24" s="13">
        <v>42.0</v>
      </c>
      <c r="G24" s="17">
        <v>45.0</v>
      </c>
      <c r="H24" s="18">
        <v>40.0</v>
      </c>
      <c r="I24" s="12">
        <v>20.0</v>
      </c>
      <c r="J24" s="13">
        <v>47.0</v>
      </c>
      <c r="K24" s="17">
        <v>29.0</v>
      </c>
      <c r="L24" s="18">
        <v>31.0</v>
      </c>
      <c r="M24" s="12">
        <v>20.0</v>
      </c>
      <c r="N24" s="13">
        <v>44.0</v>
      </c>
      <c r="O24" s="17">
        <v>34.0</v>
      </c>
      <c r="P24" s="18">
        <v>41.0</v>
      </c>
      <c r="Q24" s="12">
        <v>20.0</v>
      </c>
      <c r="R24" s="13">
        <v>31.0</v>
      </c>
      <c r="S24" s="17">
        <v>29.0</v>
      </c>
      <c r="T24" s="18">
        <v>30.0</v>
      </c>
    </row>
    <row r="25">
      <c r="A25" s="12">
        <v>21.0</v>
      </c>
      <c r="B25" s="13">
        <v>40.0</v>
      </c>
      <c r="C25" s="14">
        <v>33.0</v>
      </c>
      <c r="D25" s="15">
        <v>34.0</v>
      </c>
      <c r="E25" s="16">
        <v>21.0</v>
      </c>
      <c r="F25" s="13">
        <v>41.0</v>
      </c>
      <c r="G25" s="17">
        <v>45.0</v>
      </c>
      <c r="H25" s="18">
        <v>40.0</v>
      </c>
      <c r="I25" s="12">
        <v>21.0</v>
      </c>
      <c r="J25" s="13">
        <v>48.0</v>
      </c>
      <c r="K25" s="17">
        <v>29.0</v>
      </c>
      <c r="L25" s="18">
        <v>31.0</v>
      </c>
      <c r="M25" s="12">
        <v>21.0</v>
      </c>
      <c r="N25" s="13">
        <v>44.0</v>
      </c>
      <c r="O25" s="17">
        <v>34.0</v>
      </c>
      <c r="P25" s="18">
        <v>41.0</v>
      </c>
      <c r="Q25" s="12">
        <v>21.0</v>
      </c>
      <c r="R25" s="13">
        <v>31.0</v>
      </c>
      <c r="S25" s="17">
        <v>29.0</v>
      </c>
      <c r="T25" s="18">
        <v>29.0</v>
      </c>
    </row>
    <row r="26">
      <c r="A26" s="12">
        <v>22.0</v>
      </c>
      <c r="B26" s="13">
        <v>40.0</v>
      </c>
      <c r="C26" s="14">
        <v>33.0</v>
      </c>
      <c r="D26" s="15">
        <v>34.0</v>
      </c>
      <c r="E26" s="16">
        <v>22.0</v>
      </c>
      <c r="F26" s="13">
        <v>42.0</v>
      </c>
      <c r="G26" s="17">
        <v>44.0</v>
      </c>
      <c r="H26" s="18">
        <v>40.0</v>
      </c>
      <c r="I26" s="12">
        <v>22.0</v>
      </c>
      <c r="J26" s="13">
        <v>47.0</v>
      </c>
      <c r="K26" s="17">
        <v>29.0</v>
      </c>
      <c r="L26" s="18">
        <v>31.0</v>
      </c>
      <c r="M26" s="12">
        <v>22.0</v>
      </c>
      <c r="N26" s="13">
        <v>44.0</v>
      </c>
      <c r="O26" s="17">
        <v>34.0</v>
      </c>
      <c r="P26" s="18">
        <v>41.0</v>
      </c>
      <c r="Q26" s="12">
        <v>22.0</v>
      </c>
      <c r="R26" s="13">
        <v>31.0</v>
      </c>
      <c r="S26" s="17">
        <v>29.0</v>
      </c>
      <c r="T26" s="18">
        <v>30.0</v>
      </c>
    </row>
    <row r="27">
      <c r="A27" s="12">
        <v>23.0</v>
      </c>
      <c r="B27" s="13">
        <v>40.0</v>
      </c>
      <c r="C27" s="14">
        <v>33.0</v>
      </c>
      <c r="D27" s="15">
        <v>34.0</v>
      </c>
      <c r="E27" s="16">
        <v>23.0</v>
      </c>
      <c r="F27" s="13">
        <v>42.0</v>
      </c>
      <c r="G27" s="17">
        <v>45.0</v>
      </c>
      <c r="H27" s="18">
        <v>40.0</v>
      </c>
      <c r="I27" s="12">
        <v>23.0</v>
      </c>
      <c r="J27" s="13">
        <v>47.0</v>
      </c>
      <c r="K27" s="17">
        <v>29.0</v>
      </c>
      <c r="L27" s="18">
        <v>31.0</v>
      </c>
      <c r="M27" s="12">
        <v>23.0</v>
      </c>
      <c r="N27" s="13">
        <v>44.0</v>
      </c>
      <c r="O27" s="17">
        <v>34.0</v>
      </c>
      <c r="P27" s="18">
        <v>41.0</v>
      </c>
      <c r="Q27" s="12">
        <v>23.0</v>
      </c>
      <c r="R27" s="13">
        <v>31.0</v>
      </c>
      <c r="S27" s="17">
        <v>29.0</v>
      </c>
      <c r="T27" s="18">
        <v>30.0</v>
      </c>
    </row>
    <row r="28">
      <c r="A28" s="12">
        <v>24.0</v>
      </c>
      <c r="B28" s="13">
        <v>40.0</v>
      </c>
      <c r="C28" s="14">
        <v>33.0</v>
      </c>
      <c r="D28" s="15">
        <v>34.0</v>
      </c>
      <c r="E28" s="16">
        <v>24.0</v>
      </c>
      <c r="F28" s="13">
        <v>41.0</v>
      </c>
      <c r="G28" s="17">
        <v>45.0</v>
      </c>
      <c r="H28" s="18">
        <v>40.0</v>
      </c>
      <c r="I28" s="12">
        <v>24.0</v>
      </c>
      <c r="J28" s="13">
        <v>47.0</v>
      </c>
      <c r="K28" s="17">
        <v>29.0</v>
      </c>
      <c r="L28" s="18">
        <v>31.0</v>
      </c>
      <c r="M28" s="12">
        <v>24.0</v>
      </c>
      <c r="N28" s="13">
        <v>44.0</v>
      </c>
      <c r="O28" s="17">
        <v>34.0</v>
      </c>
      <c r="P28" s="18">
        <v>41.0</v>
      </c>
      <c r="Q28" s="12">
        <v>24.0</v>
      </c>
      <c r="R28" s="13">
        <v>31.0</v>
      </c>
      <c r="S28" s="17">
        <v>29.0</v>
      </c>
      <c r="T28" s="18">
        <v>30.0</v>
      </c>
    </row>
    <row r="29">
      <c r="A29" s="12">
        <v>25.0</v>
      </c>
      <c r="B29" s="13">
        <v>40.0</v>
      </c>
      <c r="C29" s="14">
        <v>33.0</v>
      </c>
      <c r="D29" s="15">
        <v>34.0</v>
      </c>
      <c r="E29" s="16">
        <v>25.0</v>
      </c>
      <c r="F29" s="13">
        <v>41.0</v>
      </c>
      <c r="G29" s="17">
        <v>45.0</v>
      </c>
      <c r="H29" s="18">
        <v>40.0</v>
      </c>
      <c r="I29" s="12">
        <v>25.0</v>
      </c>
      <c r="J29" s="13">
        <v>48.0</v>
      </c>
      <c r="K29" s="17">
        <v>29.0</v>
      </c>
      <c r="L29" s="18">
        <v>31.0</v>
      </c>
      <c r="M29" s="12">
        <v>25.0</v>
      </c>
      <c r="N29" s="13">
        <v>44.0</v>
      </c>
      <c r="O29" s="17">
        <v>34.0</v>
      </c>
      <c r="P29" s="18">
        <v>41.0</v>
      </c>
      <c r="Q29" s="12">
        <v>25.0</v>
      </c>
      <c r="R29" s="13">
        <v>31.0</v>
      </c>
      <c r="S29" s="17">
        <v>29.0</v>
      </c>
      <c r="T29" s="18">
        <v>29.0</v>
      </c>
    </row>
    <row r="30">
      <c r="A30" s="12">
        <v>26.0</v>
      </c>
      <c r="B30" s="13">
        <v>40.0</v>
      </c>
      <c r="C30" s="14">
        <v>33.0</v>
      </c>
      <c r="D30" s="15">
        <v>34.0</v>
      </c>
      <c r="E30" s="16">
        <v>26.0</v>
      </c>
      <c r="F30" s="13">
        <v>41.0</v>
      </c>
      <c r="G30" s="17">
        <v>44.0</v>
      </c>
      <c r="H30" s="18">
        <v>40.0</v>
      </c>
      <c r="I30" s="12">
        <v>26.0</v>
      </c>
      <c r="J30" s="13">
        <v>48.0</v>
      </c>
      <c r="K30" s="17">
        <v>29.0</v>
      </c>
      <c r="L30" s="18">
        <v>31.0</v>
      </c>
      <c r="M30" s="12">
        <v>26.0</v>
      </c>
      <c r="N30" s="13">
        <v>45.0</v>
      </c>
      <c r="O30" s="17">
        <v>34.0</v>
      </c>
      <c r="P30" s="18">
        <v>41.0</v>
      </c>
      <c r="Q30" s="12">
        <v>26.0</v>
      </c>
      <c r="R30" s="13">
        <v>31.0</v>
      </c>
      <c r="S30" s="17">
        <v>29.0</v>
      </c>
      <c r="T30" s="18">
        <v>30.0</v>
      </c>
    </row>
    <row r="31">
      <c r="A31" s="12">
        <v>27.0</v>
      </c>
      <c r="B31" s="13">
        <v>40.0</v>
      </c>
      <c r="C31" s="14">
        <v>33.0</v>
      </c>
      <c r="D31" s="15">
        <v>34.0</v>
      </c>
      <c r="E31" s="16">
        <v>27.0</v>
      </c>
      <c r="F31" s="13">
        <v>41.0</v>
      </c>
      <c r="G31" s="17">
        <v>45.0</v>
      </c>
      <c r="H31" s="18">
        <v>40.0</v>
      </c>
      <c r="I31" s="12">
        <v>27.0</v>
      </c>
      <c r="J31" s="13">
        <v>48.0</v>
      </c>
      <c r="K31" s="17">
        <v>29.0</v>
      </c>
      <c r="L31" s="18">
        <v>31.0</v>
      </c>
      <c r="M31" s="12">
        <v>27.0</v>
      </c>
      <c r="N31" s="13">
        <v>44.0</v>
      </c>
      <c r="O31" s="17">
        <v>34.0</v>
      </c>
      <c r="P31" s="18">
        <v>41.0</v>
      </c>
      <c r="Q31" s="12">
        <v>27.0</v>
      </c>
      <c r="R31" s="13">
        <v>31.0</v>
      </c>
      <c r="S31" s="17">
        <v>29.0</v>
      </c>
      <c r="T31" s="18">
        <v>30.0</v>
      </c>
    </row>
    <row r="32">
      <c r="A32" s="12">
        <v>28.0</v>
      </c>
      <c r="B32" s="13">
        <v>40.0</v>
      </c>
      <c r="C32" s="14">
        <v>33.0</v>
      </c>
      <c r="D32" s="15">
        <v>34.0</v>
      </c>
      <c r="E32" s="16">
        <v>28.0</v>
      </c>
      <c r="F32" s="13">
        <v>41.0</v>
      </c>
      <c r="G32" s="17">
        <v>45.0</v>
      </c>
      <c r="H32" s="18">
        <v>40.0</v>
      </c>
      <c r="I32" s="12">
        <v>28.0</v>
      </c>
      <c r="J32" s="13">
        <v>48.0</v>
      </c>
      <c r="K32" s="17">
        <v>29.0</v>
      </c>
      <c r="L32" s="18">
        <v>31.0</v>
      </c>
      <c r="M32" s="12">
        <v>28.0</v>
      </c>
      <c r="N32" s="13">
        <v>44.0</v>
      </c>
      <c r="O32" s="17">
        <v>34.0</v>
      </c>
      <c r="P32" s="18">
        <v>41.0</v>
      </c>
      <c r="Q32" s="12">
        <v>28.0</v>
      </c>
      <c r="R32" s="13">
        <v>31.0</v>
      </c>
      <c r="S32" s="17">
        <v>29.0</v>
      </c>
      <c r="T32" s="18">
        <v>29.0</v>
      </c>
    </row>
    <row r="33">
      <c r="A33" s="12">
        <v>29.0</v>
      </c>
      <c r="B33" s="13">
        <v>40.0</v>
      </c>
      <c r="C33" s="14">
        <v>33.0</v>
      </c>
      <c r="D33" s="15">
        <v>34.0</v>
      </c>
      <c r="E33" s="16">
        <v>29.0</v>
      </c>
      <c r="F33" s="13">
        <v>41.0</v>
      </c>
      <c r="G33" s="17">
        <v>44.0</v>
      </c>
      <c r="H33" s="18">
        <v>40.0</v>
      </c>
      <c r="I33" s="12">
        <v>29.0</v>
      </c>
      <c r="J33" s="13">
        <v>48.0</v>
      </c>
      <c r="K33" s="17">
        <v>29.0</v>
      </c>
      <c r="L33" s="18">
        <v>31.0</v>
      </c>
      <c r="M33" s="12">
        <v>29.0</v>
      </c>
      <c r="N33" s="13">
        <v>44.0</v>
      </c>
      <c r="O33" s="17">
        <v>34.0</v>
      </c>
      <c r="P33" s="18">
        <v>41.0</v>
      </c>
      <c r="Q33" s="12">
        <v>29.0</v>
      </c>
      <c r="R33" s="13">
        <v>31.0</v>
      </c>
      <c r="S33" s="17">
        <v>29.0</v>
      </c>
      <c r="T33" s="18">
        <v>29.0</v>
      </c>
    </row>
    <row r="34">
      <c r="A34" s="12">
        <v>30.0</v>
      </c>
      <c r="B34" s="13">
        <v>40.0</v>
      </c>
      <c r="C34" s="14">
        <v>33.0</v>
      </c>
      <c r="D34" s="15">
        <v>34.0</v>
      </c>
      <c r="E34" s="16">
        <v>30.0</v>
      </c>
      <c r="F34" s="13">
        <v>41.0</v>
      </c>
      <c r="G34" s="17">
        <v>45.0</v>
      </c>
      <c r="H34" s="18">
        <v>40.0</v>
      </c>
      <c r="I34" s="12">
        <v>30.0</v>
      </c>
      <c r="J34" s="13">
        <v>48.0</v>
      </c>
      <c r="K34" s="17">
        <v>29.0</v>
      </c>
      <c r="L34" s="18">
        <v>31.0</v>
      </c>
      <c r="M34" s="12">
        <v>30.0</v>
      </c>
      <c r="N34" s="13">
        <v>44.0</v>
      </c>
      <c r="O34" s="17">
        <v>34.0</v>
      </c>
      <c r="P34" s="18">
        <v>41.0</v>
      </c>
      <c r="Q34" s="12">
        <v>30.0</v>
      </c>
      <c r="R34" s="13">
        <v>31.0</v>
      </c>
      <c r="S34" s="17">
        <v>29.0</v>
      </c>
      <c r="T34" s="18">
        <v>30.0</v>
      </c>
    </row>
    <row r="35">
      <c r="A35" s="12">
        <v>31.0</v>
      </c>
      <c r="B35" s="13">
        <v>40.0</v>
      </c>
      <c r="C35" s="14">
        <v>33.0</v>
      </c>
      <c r="D35" s="15">
        <v>34.0</v>
      </c>
      <c r="E35" s="16">
        <v>31.0</v>
      </c>
      <c r="F35" s="13">
        <v>41.0</v>
      </c>
      <c r="G35" s="17">
        <v>45.0</v>
      </c>
      <c r="H35" s="18">
        <v>40.0</v>
      </c>
      <c r="I35" s="12">
        <v>31.0</v>
      </c>
      <c r="J35" s="13">
        <v>48.0</v>
      </c>
      <c r="K35" s="17">
        <v>29.0</v>
      </c>
      <c r="L35" s="19">
        <v>31.0</v>
      </c>
      <c r="M35" s="12">
        <v>31.0</v>
      </c>
      <c r="N35" s="13">
        <v>44.0</v>
      </c>
      <c r="O35" s="17">
        <v>34.0</v>
      </c>
      <c r="P35" s="18">
        <v>41.0</v>
      </c>
      <c r="Q35" s="12">
        <v>31.0</v>
      </c>
      <c r="R35" s="13">
        <v>31.0</v>
      </c>
      <c r="S35" s="17">
        <v>29.0</v>
      </c>
      <c r="T35" s="18">
        <v>30.0</v>
      </c>
    </row>
    <row r="36">
      <c r="A36" s="12">
        <v>32.0</v>
      </c>
      <c r="B36" s="13">
        <v>40.0</v>
      </c>
      <c r="C36" s="14">
        <v>33.0</v>
      </c>
      <c r="D36" s="15">
        <v>34.0</v>
      </c>
      <c r="E36" s="16">
        <v>32.0</v>
      </c>
      <c r="F36" s="13">
        <v>41.0</v>
      </c>
      <c r="G36" s="17">
        <v>44.0</v>
      </c>
      <c r="H36" s="18">
        <v>40.0</v>
      </c>
      <c r="I36" s="12">
        <v>32.0</v>
      </c>
      <c r="J36" s="13">
        <v>48.0</v>
      </c>
      <c r="K36" s="17">
        <v>29.0</v>
      </c>
      <c r="L36" s="18">
        <v>31.0</v>
      </c>
      <c r="M36" s="12">
        <v>32.0</v>
      </c>
      <c r="N36" s="13">
        <v>44.0</v>
      </c>
      <c r="O36" s="17">
        <v>34.0</v>
      </c>
      <c r="P36" s="18">
        <v>41.0</v>
      </c>
      <c r="Q36" s="12">
        <v>32.0</v>
      </c>
      <c r="R36" s="13">
        <v>31.0</v>
      </c>
      <c r="S36" s="17">
        <v>29.0</v>
      </c>
      <c r="T36" s="18">
        <v>30.0</v>
      </c>
    </row>
    <row r="37">
      <c r="A37" s="12">
        <v>33.0</v>
      </c>
      <c r="B37" s="13">
        <v>40.0</v>
      </c>
      <c r="C37" s="14">
        <v>33.0</v>
      </c>
      <c r="D37" s="15">
        <v>34.0</v>
      </c>
      <c r="E37" s="16">
        <v>33.0</v>
      </c>
      <c r="F37" s="13">
        <v>41.0</v>
      </c>
      <c r="G37" s="17">
        <v>45.0</v>
      </c>
      <c r="H37" s="18">
        <v>40.0</v>
      </c>
      <c r="I37" s="12">
        <v>33.0</v>
      </c>
      <c r="J37" s="13">
        <v>48.0</v>
      </c>
      <c r="K37" s="17">
        <v>29.0</v>
      </c>
      <c r="L37" s="18">
        <v>31.0</v>
      </c>
      <c r="M37" s="12">
        <v>33.0</v>
      </c>
      <c r="N37" s="13">
        <v>44.0</v>
      </c>
      <c r="O37" s="17">
        <v>34.0</v>
      </c>
      <c r="P37" s="18">
        <v>41.0</v>
      </c>
      <c r="Q37" s="12">
        <v>33.0</v>
      </c>
      <c r="R37" s="13">
        <v>31.0</v>
      </c>
      <c r="S37" s="17">
        <v>29.0</v>
      </c>
      <c r="T37" s="18">
        <v>30.0</v>
      </c>
    </row>
    <row r="38">
      <c r="A38" s="12">
        <v>34.0</v>
      </c>
      <c r="B38" s="13">
        <v>40.0</v>
      </c>
      <c r="C38" s="14">
        <v>33.0</v>
      </c>
      <c r="D38" s="15">
        <v>34.0</v>
      </c>
      <c r="E38" s="16">
        <v>34.0</v>
      </c>
      <c r="F38" s="13">
        <v>41.0</v>
      </c>
      <c r="G38" s="17">
        <v>45.0</v>
      </c>
      <c r="H38" s="18">
        <v>40.0</v>
      </c>
      <c r="I38" s="12">
        <v>34.0</v>
      </c>
      <c r="J38" s="13">
        <v>48.0</v>
      </c>
      <c r="K38" s="17">
        <v>29.0</v>
      </c>
      <c r="L38" s="18">
        <v>31.0</v>
      </c>
      <c r="M38" s="12">
        <v>34.0</v>
      </c>
      <c r="N38" s="13">
        <v>44.0</v>
      </c>
      <c r="O38" s="17">
        <v>34.0</v>
      </c>
      <c r="P38" s="18">
        <v>41.0</v>
      </c>
      <c r="Q38" s="12">
        <v>34.0</v>
      </c>
      <c r="R38" s="13">
        <v>31.0</v>
      </c>
      <c r="S38" s="17">
        <v>29.0</v>
      </c>
      <c r="T38" s="18">
        <v>30.0</v>
      </c>
    </row>
    <row r="39">
      <c r="A39" s="12">
        <v>35.0</v>
      </c>
      <c r="B39" s="13">
        <v>40.0</v>
      </c>
      <c r="C39" s="14">
        <v>33.0</v>
      </c>
      <c r="D39" s="15">
        <v>34.0</v>
      </c>
      <c r="E39" s="16">
        <v>35.0</v>
      </c>
      <c r="F39" s="13">
        <v>41.0</v>
      </c>
      <c r="G39" s="17">
        <v>45.0</v>
      </c>
      <c r="H39" s="18">
        <v>40.0</v>
      </c>
      <c r="I39" s="12">
        <v>35.0</v>
      </c>
      <c r="J39" s="13">
        <v>47.0</v>
      </c>
      <c r="K39" s="17">
        <v>29.0</v>
      </c>
      <c r="L39" s="18">
        <v>31.0</v>
      </c>
      <c r="M39" s="12">
        <v>35.0</v>
      </c>
      <c r="N39" s="13">
        <v>44.0</v>
      </c>
      <c r="O39" s="17">
        <v>34.0</v>
      </c>
      <c r="P39" s="18">
        <v>41.0</v>
      </c>
      <c r="Q39" s="12">
        <v>35.0</v>
      </c>
      <c r="R39" s="13">
        <v>31.0</v>
      </c>
      <c r="S39" s="17">
        <v>29.0</v>
      </c>
      <c r="T39" s="18">
        <v>30.0</v>
      </c>
    </row>
    <row r="40">
      <c r="A40" s="12">
        <v>36.0</v>
      </c>
      <c r="B40" s="13">
        <v>40.0</v>
      </c>
      <c r="C40" s="14">
        <v>33.0</v>
      </c>
      <c r="D40" s="15">
        <v>34.0</v>
      </c>
      <c r="E40" s="16">
        <v>36.0</v>
      </c>
      <c r="F40" s="13">
        <v>41.0</v>
      </c>
      <c r="G40" s="17">
        <v>45.0</v>
      </c>
      <c r="H40" s="18">
        <v>40.0</v>
      </c>
      <c r="I40" s="12">
        <v>36.0</v>
      </c>
      <c r="J40" s="13">
        <v>47.0</v>
      </c>
      <c r="K40" s="17">
        <v>29.0</v>
      </c>
      <c r="L40" s="18">
        <v>31.0</v>
      </c>
      <c r="M40" s="12">
        <v>36.0</v>
      </c>
      <c r="N40" s="13">
        <v>44.0</v>
      </c>
      <c r="O40" s="17">
        <v>34.0</v>
      </c>
      <c r="P40" s="18">
        <v>41.0</v>
      </c>
      <c r="Q40" s="12">
        <v>36.0</v>
      </c>
      <c r="R40" s="13">
        <v>31.0</v>
      </c>
      <c r="S40" s="17">
        <v>29.0</v>
      </c>
      <c r="T40" s="18">
        <v>30.0</v>
      </c>
    </row>
    <row r="41">
      <c r="A41" s="12">
        <v>37.0</v>
      </c>
      <c r="B41" s="13">
        <v>40.0</v>
      </c>
      <c r="C41" s="14">
        <v>33.0</v>
      </c>
      <c r="D41" s="15">
        <v>34.0</v>
      </c>
      <c r="E41" s="16">
        <v>37.0</v>
      </c>
      <c r="F41" s="13">
        <v>41.0</v>
      </c>
      <c r="G41" s="17">
        <v>45.0</v>
      </c>
      <c r="H41" s="18">
        <v>40.0</v>
      </c>
      <c r="I41" s="12">
        <v>37.0</v>
      </c>
      <c r="J41" s="13">
        <v>47.0</v>
      </c>
      <c r="K41" s="17">
        <v>29.0</v>
      </c>
      <c r="L41" s="18">
        <v>31.0</v>
      </c>
      <c r="M41" s="12">
        <v>37.0</v>
      </c>
      <c r="N41" s="13">
        <v>45.0</v>
      </c>
      <c r="O41" s="17">
        <v>34.0</v>
      </c>
      <c r="P41" s="18">
        <v>41.0</v>
      </c>
      <c r="Q41" s="12">
        <v>37.0</v>
      </c>
      <c r="R41" s="13">
        <v>31.0</v>
      </c>
      <c r="S41" s="17">
        <v>29.0</v>
      </c>
      <c r="T41" s="18">
        <v>30.0</v>
      </c>
    </row>
    <row r="42">
      <c r="A42" s="12">
        <v>38.0</v>
      </c>
      <c r="B42" s="13">
        <v>40.0</v>
      </c>
      <c r="C42" s="14">
        <v>33.0</v>
      </c>
      <c r="D42" s="15">
        <v>34.0</v>
      </c>
      <c r="E42" s="16">
        <v>38.0</v>
      </c>
      <c r="F42" s="13">
        <v>41.0</v>
      </c>
      <c r="G42" s="17">
        <v>45.0</v>
      </c>
      <c r="H42" s="18">
        <v>40.0</v>
      </c>
      <c r="I42" s="12">
        <v>38.0</v>
      </c>
      <c r="J42" s="13">
        <v>47.0</v>
      </c>
      <c r="K42" s="17">
        <v>29.0</v>
      </c>
      <c r="L42" s="18">
        <v>31.0</v>
      </c>
      <c r="M42" s="12">
        <v>38.0</v>
      </c>
      <c r="N42" s="13">
        <v>45.0</v>
      </c>
      <c r="O42" s="17">
        <v>34.0</v>
      </c>
      <c r="P42" s="18">
        <v>41.0</v>
      </c>
      <c r="Q42" s="12">
        <v>38.0</v>
      </c>
      <c r="R42" s="13">
        <v>31.0</v>
      </c>
      <c r="S42" s="17">
        <v>29.0</v>
      </c>
      <c r="T42" s="18">
        <v>30.0</v>
      </c>
    </row>
    <row r="43">
      <c r="A43" s="12">
        <v>39.0</v>
      </c>
      <c r="B43" s="13">
        <v>40.0</v>
      </c>
      <c r="C43" s="14">
        <v>33.0</v>
      </c>
      <c r="D43" s="15">
        <v>34.0</v>
      </c>
      <c r="E43" s="16">
        <v>39.0</v>
      </c>
      <c r="F43" s="13">
        <v>41.0</v>
      </c>
      <c r="G43" s="17">
        <v>45.0</v>
      </c>
      <c r="H43" s="18">
        <v>40.0</v>
      </c>
      <c r="I43" s="12">
        <v>39.0</v>
      </c>
      <c r="J43" s="13">
        <v>47.0</v>
      </c>
      <c r="K43" s="17">
        <v>29.0</v>
      </c>
      <c r="L43" s="18">
        <v>31.0</v>
      </c>
      <c r="M43" s="12">
        <v>39.0</v>
      </c>
      <c r="N43" s="13">
        <v>45.0</v>
      </c>
      <c r="O43" s="17">
        <v>34.0</v>
      </c>
      <c r="P43" s="18">
        <v>41.0</v>
      </c>
      <c r="Q43" s="12">
        <v>39.0</v>
      </c>
      <c r="R43" s="13">
        <v>31.0</v>
      </c>
      <c r="S43" s="17">
        <v>29.0</v>
      </c>
      <c r="T43" s="18">
        <v>30.0</v>
      </c>
    </row>
    <row r="44">
      <c r="A44" s="12">
        <v>40.0</v>
      </c>
      <c r="B44" s="13">
        <v>40.0</v>
      </c>
      <c r="C44" s="14">
        <v>33.0</v>
      </c>
      <c r="D44" s="15">
        <v>34.0</v>
      </c>
      <c r="E44" s="16">
        <v>40.0</v>
      </c>
      <c r="F44" s="13">
        <v>41.0</v>
      </c>
      <c r="G44" s="17">
        <v>45.0</v>
      </c>
      <c r="H44" s="18">
        <v>40.0</v>
      </c>
      <c r="I44" s="12">
        <v>40.0</v>
      </c>
      <c r="J44" s="13">
        <v>47.0</v>
      </c>
      <c r="K44" s="17">
        <v>29.0</v>
      </c>
      <c r="L44" s="18">
        <v>31.0</v>
      </c>
      <c r="M44" s="12">
        <v>40.0</v>
      </c>
      <c r="N44" s="13">
        <v>44.0</v>
      </c>
      <c r="O44" s="17">
        <v>34.0</v>
      </c>
      <c r="P44" s="18">
        <v>41.0</v>
      </c>
      <c r="Q44" s="12">
        <v>40.0</v>
      </c>
      <c r="R44" s="13">
        <v>31.0</v>
      </c>
      <c r="S44" s="17">
        <v>29.0</v>
      </c>
      <c r="T44" s="18">
        <v>29.0</v>
      </c>
    </row>
    <row r="45">
      <c r="A45" s="12">
        <v>41.0</v>
      </c>
      <c r="B45" s="13">
        <v>40.0</v>
      </c>
      <c r="C45" s="14">
        <v>33.0</v>
      </c>
      <c r="D45" s="15">
        <v>34.0</v>
      </c>
      <c r="E45" s="16">
        <v>41.0</v>
      </c>
      <c r="F45" s="13">
        <v>41.0</v>
      </c>
      <c r="G45" s="17">
        <v>45.0</v>
      </c>
      <c r="H45" s="18">
        <v>40.0</v>
      </c>
      <c r="I45" s="12">
        <v>41.0</v>
      </c>
      <c r="J45" s="13">
        <v>47.0</v>
      </c>
      <c r="K45" s="17">
        <v>29.0</v>
      </c>
      <c r="L45" s="18">
        <v>31.0</v>
      </c>
      <c r="M45" s="12">
        <v>41.0</v>
      </c>
      <c r="N45" s="13">
        <v>45.0</v>
      </c>
      <c r="O45" s="17">
        <v>34.0</v>
      </c>
      <c r="P45" s="18">
        <v>41.0</v>
      </c>
      <c r="Q45" s="12">
        <v>41.0</v>
      </c>
      <c r="R45" s="13">
        <v>31.0</v>
      </c>
      <c r="S45" s="17">
        <v>29.0</v>
      </c>
      <c r="T45" s="18">
        <v>30.0</v>
      </c>
    </row>
    <row r="46">
      <c r="A46" s="12">
        <v>42.0</v>
      </c>
      <c r="B46" s="13">
        <v>40.0</v>
      </c>
      <c r="C46" s="14">
        <v>33.0</v>
      </c>
      <c r="D46" s="15">
        <v>34.0</v>
      </c>
      <c r="E46" s="16">
        <v>42.0</v>
      </c>
      <c r="F46" s="13">
        <v>41.0</v>
      </c>
      <c r="G46" s="17">
        <v>45.0</v>
      </c>
      <c r="H46" s="18">
        <v>40.0</v>
      </c>
      <c r="I46" s="12">
        <v>42.0</v>
      </c>
      <c r="J46" s="13">
        <v>47.0</v>
      </c>
      <c r="K46" s="17">
        <v>29.0</v>
      </c>
      <c r="L46" s="18">
        <v>31.0</v>
      </c>
      <c r="M46" s="12">
        <v>42.0</v>
      </c>
      <c r="N46" s="13">
        <v>45.0</v>
      </c>
      <c r="O46" s="17">
        <v>34.0</v>
      </c>
      <c r="P46" s="18">
        <v>41.0</v>
      </c>
      <c r="Q46" s="12">
        <v>42.0</v>
      </c>
      <c r="R46" s="13">
        <v>31.0</v>
      </c>
      <c r="S46" s="17">
        <v>29.0</v>
      </c>
      <c r="T46" s="18">
        <v>29.0</v>
      </c>
    </row>
    <row r="47">
      <c r="A47" s="12">
        <v>43.0</v>
      </c>
      <c r="B47" s="13">
        <v>40.0</v>
      </c>
      <c r="C47" s="14">
        <v>33.0</v>
      </c>
      <c r="D47" s="15">
        <v>34.0</v>
      </c>
      <c r="E47" s="16">
        <v>43.0</v>
      </c>
      <c r="F47" s="13">
        <v>41.0</v>
      </c>
      <c r="G47" s="17">
        <v>45.0</v>
      </c>
      <c r="H47" s="18">
        <v>40.0</v>
      </c>
      <c r="I47" s="12">
        <v>43.0</v>
      </c>
      <c r="J47" s="13">
        <v>47.0</v>
      </c>
      <c r="K47" s="17">
        <v>29.0</v>
      </c>
      <c r="L47" s="18">
        <v>31.0</v>
      </c>
      <c r="M47" s="12">
        <v>43.0</v>
      </c>
      <c r="N47" s="13">
        <v>45.0</v>
      </c>
      <c r="O47" s="17">
        <v>34.0</v>
      </c>
      <c r="P47" s="18">
        <v>41.0</v>
      </c>
      <c r="Q47" s="12">
        <v>43.0</v>
      </c>
      <c r="R47" s="13">
        <v>31.0</v>
      </c>
      <c r="S47" s="17">
        <v>29.0</v>
      </c>
      <c r="T47" s="18">
        <v>30.0</v>
      </c>
    </row>
    <row r="48">
      <c r="A48" s="12">
        <v>44.0</v>
      </c>
      <c r="B48" s="13">
        <v>40.0</v>
      </c>
      <c r="C48" s="14">
        <v>33.0</v>
      </c>
      <c r="D48" s="15">
        <v>34.0</v>
      </c>
      <c r="E48" s="16">
        <v>44.0</v>
      </c>
      <c r="F48" s="13">
        <v>41.0</v>
      </c>
      <c r="G48" s="17">
        <v>46.0</v>
      </c>
      <c r="H48" s="18">
        <v>40.0</v>
      </c>
      <c r="I48" s="12">
        <v>44.0</v>
      </c>
      <c r="J48" s="13">
        <v>47.0</v>
      </c>
      <c r="K48" s="17">
        <v>29.0</v>
      </c>
      <c r="L48" s="18">
        <v>31.0</v>
      </c>
      <c r="M48" s="12">
        <v>44.0</v>
      </c>
      <c r="N48" s="13">
        <v>45.0</v>
      </c>
      <c r="O48" s="17">
        <v>34.0</v>
      </c>
      <c r="P48" s="18">
        <v>41.0</v>
      </c>
      <c r="Q48" s="12">
        <v>44.0</v>
      </c>
      <c r="R48" s="13">
        <v>31.0</v>
      </c>
      <c r="S48" s="17">
        <v>29.0</v>
      </c>
      <c r="T48" s="18">
        <v>30.0</v>
      </c>
    </row>
    <row r="49">
      <c r="A49" s="12">
        <v>45.0</v>
      </c>
      <c r="B49" s="13">
        <v>40.0</v>
      </c>
      <c r="C49" s="14">
        <v>33.0</v>
      </c>
      <c r="D49" s="15">
        <v>34.0</v>
      </c>
      <c r="E49" s="16">
        <v>45.0</v>
      </c>
      <c r="F49" s="13">
        <v>41.0</v>
      </c>
      <c r="G49" s="17">
        <v>45.0</v>
      </c>
      <c r="H49" s="18">
        <v>40.0</v>
      </c>
      <c r="I49" s="12">
        <v>45.0</v>
      </c>
      <c r="J49" s="13">
        <v>47.0</v>
      </c>
      <c r="K49" s="17">
        <v>29.0</v>
      </c>
      <c r="L49" s="18">
        <v>31.0</v>
      </c>
      <c r="M49" s="12">
        <v>45.0</v>
      </c>
      <c r="N49" s="13">
        <v>45.0</v>
      </c>
      <c r="O49" s="17">
        <v>34.0</v>
      </c>
      <c r="P49" s="18">
        <v>41.0</v>
      </c>
      <c r="Q49" s="12">
        <v>45.0</v>
      </c>
      <c r="R49" s="13">
        <v>31.0</v>
      </c>
      <c r="S49" s="17">
        <v>29.0</v>
      </c>
      <c r="T49" s="18">
        <v>30.0</v>
      </c>
    </row>
    <row r="50">
      <c r="A50" s="12">
        <v>46.0</v>
      </c>
      <c r="B50" s="13">
        <v>40.0</v>
      </c>
      <c r="C50" s="14">
        <v>33.0</v>
      </c>
      <c r="D50" s="15">
        <v>34.0</v>
      </c>
      <c r="E50" s="16">
        <v>46.0</v>
      </c>
      <c r="F50" s="13">
        <v>41.0</v>
      </c>
      <c r="G50" s="17">
        <v>45.0</v>
      </c>
      <c r="H50" s="18">
        <v>40.0</v>
      </c>
      <c r="I50" s="12">
        <v>46.0</v>
      </c>
      <c r="J50" s="13">
        <v>47.0</v>
      </c>
      <c r="K50" s="17">
        <v>29.0</v>
      </c>
      <c r="L50" s="18">
        <v>31.0</v>
      </c>
      <c r="M50" s="12">
        <v>46.0</v>
      </c>
      <c r="N50" s="13">
        <v>45.0</v>
      </c>
      <c r="O50" s="17">
        <v>34.0</v>
      </c>
      <c r="P50" s="18">
        <v>42.0</v>
      </c>
      <c r="Q50" s="12">
        <v>46.0</v>
      </c>
      <c r="R50" s="13">
        <v>31.0</v>
      </c>
      <c r="S50" s="17">
        <v>29.0</v>
      </c>
      <c r="T50" s="18">
        <v>30.0</v>
      </c>
    </row>
    <row r="51">
      <c r="A51" s="12">
        <v>47.0</v>
      </c>
      <c r="B51" s="13">
        <v>40.0</v>
      </c>
      <c r="C51" s="14">
        <v>33.0</v>
      </c>
      <c r="D51" s="15">
        <v>34.0</v>
      </c>
      <c r="E51" s="16">
        <v>47.0</v>
      </c>
      <c r="F51" s="13">
        <v>41.0</v>
      </c>
      <c r="G51" s="17">
        <v>45.0</v>
      </c>
      <c r="H51" s="18">
        <v>40.0</v>
      </c>
      <c r="I51" s="12">
        <v>47.0</v>
      </c>
      <c r="J51" s="13">
        <v>47.0</v>
      </c>
      <c r="K51" s="17">
        <v>29.0</v>
      </c>
      <c r="L51" s="18">
        <v>31.0</v>
      </c>
      <c r="M51" s="12">
        <v>47.0</v>
      </c>
      <c r="N51" s="13">
        <v>45.0</v>
      </c>
      <c r="O51" s="17">
        <v>34.0</v>
      </c>
      <c r="P51" s="18">
        <v>42.0</v>
      </c>
      <c r="Q51" s="12">
        <v>47.0</v>
      </c>
      <c r="R51" s="13">
        <v>31.0</v>
      </c>
      <c r="S51" s="17">
        <v>29.0</v>
      </c>
      <c r="T51" s="18">
        <v>30.0</v>
      </c>
    </row>
    <row r="52">
      <c r="A52" s="12">
        <v>48.0</v>
      </c>
      <c r="B52" s="13">
        <v>40.0</v>
      </c>
      <c r="C52" s="14">
        <v>33.0</v>
      </c>
      <c r="D52" s="15">
        <v>34.0</v>
      </c>
      <c r="E52" s="16">
        <v>48.0</v>
      </c>
      <c r="F52" s="13">
        <v>42.0</v>
      </c>
      <c r="G52" s="17">
        <v>45.0</v>
      </c>
      <c r="H52" s="18">
        <v>39.0</v>
      </c>
      <c r="I52" s="12">
        <v>48.0</v>
      </c>
      <c r="J52" s="13">
        <v>47.0</v>
      </c>
      <c r="K52" s="17">
        <v>29.0</v>
      </c>
      <c r="L52" s="18">
        <v>31.0</v>
      </c>
      <c r="M52" s="12">
        <v>48.0</v>
      </c>
      <c r="N52" s="13">
        <v>44.0</v>
      </c>
      <c r="O52" s="17">
        <v>34.0</v>
      </c>
      <c r="P52" s="18">
        <v>41.0</v>
      </c>
      <c r="Q52" s="12">
        <v>48.0</v>
      </c>
      <c r="R52" s="13">
        <v>31.0</v>
      </c>
      <c r="S52" s="17">
        <v>29.0</v>
      </c>
      <c r="T52" s="18">
        <v>30.0</v>
      </c>
    </row>
    <row r="53">
      <c r="A53" s="12">
        <v>49.0</v>
      </c>
      <c r="B53" s="13">
        <v>40.0</v>
      </c>
      <c r="C53" s="14">
        <v>33.0</v>
      </c>
      <c r="D53" s="15">
        <v>34.0</v>
      </c>
      <c r="E53" s="16">
        <v>49.0</v>
      </c>
      <c r="F53" s="13">
        <v>42.0</v>
      </c>
      <c r="G53" s="17">
        <v>45.0</v>
      </c>
      <c r="H53" s="18">
        <v>39.0</v>
      </c>
      <c r="I53" s="12">
        <v>49.0</v>
      </c>
      <c r="J53" s="13">
        <v>47.0</v>
      </c>
      <c r="K53" s="17">
        <v>29.0</v>
      </c>
      <c r="L53" s="18">
        <v>31.0</v>
      </c>
      <c r="M53" s="12">
        <v>49.0</v>
      </c>
      <c r="N53" s="13">
        <v>44.0</v>
      </c>
      <c r="O53" s="17">
        <v>34.0</v>
      </c>
      <c r="P53" s="18">
        <v>41.0</v>
      </c>
      <c r="Q53" s="12">
        <v>49.0</v>
      </c>
      <c r="R53" s="13">
        <v>31.0</v>
      </c>
      <c r="S53" s="17">
        <v>29.0</v>
      </c>
      <c r="T53" s="18">
        <v>30.0</v>
      </c>
    </row>
    <row r="54">
      <c r="A54" s="12">
        <v>50.0</v>
      </c>
      <c r="B54" s="13">
        <v>40.0</v>
      </c>
      <c r="C54" s="14">
        <v>33.0</v>
      </c>
      <c r="D54" s="15">
        <v>34.0</v>
      </c>
      <c r="E54" s="16">
        <v>50.0</v>
      </c>
      <c r="F54" s="13">
        <v>42.0</v>
      </c>
      <c r="G54" s="17">
        <v>45.0</v>
      </c>
      <c r="H54" s="18">
        <v>40.0</v>
      </c>
      <c r="I54" s="12">
        <v>50.0</v>
      </c>
      <c r="J54" s="13">
        <v>47.0</v>
      </c>
      <c r="K54" s="17">
        <v>29.0</v>
      </c>
      <c r="L54" s="18">
        <v>31.0</v>
      </c>
      <c r="M54" s="12">
        <v>50.0</v>
      </c>
      <c r="N54" s="13">
        <v>44.0</v>
      </c>
      <c r="O54" s="17">
        <v>34.0</v>
      </c>
      <c r="P54" s="18">
        <v>41.0</v>
      </c>
      <c r="Q54" s="12">
        <v>50.0</v>
      </c>
      <c r="R54" s="13">
        <v>31.0</v>
      </c>
      <c r="S54" s="17">
        <v>29.0</v>
      </c>
      <c r="T54" s="18">
        <v>30.0</v>
      </c>
    </row>
    <row r="55">
      <c r="A55" s="20" t="s">
        <v>12</v>
      </c>
      <c r="B55" s="21">
        <f t="shared" ref="B55:D55" si="1">AVERAGE(B5:B54)</f>
        <v>40</v>
      </c>
      <c r="C55" s="22">
        <f t="shared" si="1"/>
        <v>33</v>
      </c>
      <c r="D55" s="23">
        <f t="shared" si="1"/>
        <v>34</v>
      </c>
      <c r="E55" s="20" t="s">
        <v>12</v>
      </c>
      <c r="F55" s="21">
        <f t="shared" ref="F55:H55" si="2">AVERAGE(F5:F54)</f>
        <v>41.24</v>
      </c>
      <c r="G55" s="22">
        <f t="shared" si="2"/>
        <v>44.92</v>
      </c>
      <c r="H55" s="23">
        <f t="shared" si="2"/>
        <v>39.96</v>
      </c>
      <c r="I55" s="20" t="s">
        <v>12</v>
      </c>
      <c r="J55" s="21">
        <f t="shared" ref="J55:L55" si="3">AVERAGE(J5:J54)</f>
        <v>47.2</v>
      </c>
      <c r="K55" s="22">
        <f t="shared" si="3"/>
        <v>29</v>
      </c>
      <c r="L55" s="23">
        <f t="shared" si="3"/>
        <v>31</v>
      </c>
      <c r="M55" s="20" t="s">
        <v>12</v>
      </c>
      <c r="N55" s="21">
        <f t="shared" ref="N55:P55" si="4">AVERAGE(N5:N54)</f>
        <v>44.3</v>
      </c>
      <c r="O55" s="22">
        <f t="shared" si="4"/>
        <v>34</v>
      </c>
      <c r="P55" s="23">
        <f t="shared" si="4"/>
        <v>41.04</v>
      </c>
      <c r="Q55" s="20" t="s">
        <v>12</v>
      </c>
      <c r="R55" s="21">
        <f t="shared" ref="R55:T55" si="5">AVERAGE(R5:R54)</f>
        <v>31</v>
      </c>
      <c r="S55" s="22">
        <f t="shared" si="5"/>
        <v>28.98</v>
      </c>
      <c r="T55" s="23">
        <f t="shared" si="5"/>
        <v>29.76</v>
      </c>
      <c r="U55" s="24"/>
    </row>
    <row r="56">
      <c r="A56" s="25" t="s">
        <v>13</v>
      </c>
      <c r="B56" s="26">
        <f t="shared" ref="B56:D56" si="6">STDEV(B5:B54)</f>
        <v>0</v>
      </c>
      <c r="C56" s="27">
        <f t="shared" si="6"/>
        <v>0</v>
      </c>
      <c r="D56" s="28">
        <f t="shared" si="6"/>
        <v>0</v>
      </c>
      <c r="E56" s="25" t="s">
        <v>13</v>
      </c>
      <c r="F56" s="26">
        <f t="shared" ref="F56:H56" si="7">STDEV(F5:F54)</f>
        <v>0.4314191106</v>
      </c>
      <c r="G56" s="27">
        <f t="shared" si="7"/>
        <v>0.4444671196</v>
      </c>
      <c r="H56" s="28">
        <f t="shared" si="7"/>
        <v>0.1979486637</v>
      </c>
      <c r="I56" s="25" t="s">
        <v>13</v>
      </c>
      <c r="J56" s="26">
        <f t="shared" ref="J56:L56" si="8">STDEV(J5:J54)</f>
        <v>0.4517539515</v>
      </c>
      <c r="K56" s="27">
        <f t="shared" si="8"/>
        <v>0</v>
      </c>
      <c r="L56" s="28">
        <f t="shared" si="8"/>
        <v>0</v>
      </c>
      <c r="M56" s="25" t="s">
        <v>13</v>
      </c>
      <c r="N56" s="26">
        <f t="shared" ref="N56:P56" si="9">STDEV(N5:N54)</f>
        <v>0.4629100499</v>
      </c>
      <c r="O56" s="27">
        <f t="shared" si="9"/>
        <v>0</v>
      </c>
      <c r="P56" s="28">
        <f t="shared" si="9"/>
        <v>0.1979486637</v>
      </c>
      <c r="Q56" s="25" t="s">
        <v>13</v>
      </c>
      <c r="R56" s="26">
        <f t="shared" ref="R56:T56" si="10">STDEV(R5:R54)</f>
        <v>0</v>
      </c>
      <c r="S56" s="27">
        <f t="shared" si="10"/>
        <v>0.1414213562</v>
      </c>
      <c r="T56" s="28">
        <f t="shared" si="10"/>
        <v>0.4314191106</v>
      </c>
      <c r="U56" s="24"/>
    </row>
    <row r="58">
      <c r="A58" s="29" t="s">
        <v>14</v>
      </c>
      <c r="J58" s="29" t="s">
        <v>15</v>
      </c>
    </row>
    <row r="59">
      <c r="A59" s="5" t="s">
        <v>4</v>
      </c>
      <c r="B59" s="6"/>
      <c r="C59" s="6"/>
      <c r="D59" s="7"/>
      <c r="E59" s="5" t="s">
        <v>7</v>
      </c>
      <c r="F59" s="6"/>
      <c r="G59" s="6"/>
      <c r="H59" s="7"/>
      <c r="J59" s="5" t="s">
        <v>4</v>
      </c>
      <c r="K59" s="6"/>
      <c r="L59" s="6"/>
      <c r="M59" s="7"/>
      <c r="N59" s="5" t="s">
        <v>7</v>
      </c>
      <c r="O59" s="6"/>
      <c r="P59" s="6"/>
      <c r="Q59" s="7"/>
    </row>
    <row r="60">
      <c r="A60" s="8" t="s">
        <v>8</v>
      </c>
      <c r="B60" s="9" t="s">
        <v>9</v>
      </c>
      <c r="C60" s="9" t="s">
        <v>10</v>
      </c>
      <c r="D60" s="10" t="s">
        <v>11</v>
      </c>
      <c r="E60" s="8" t="s">
        <v>8</v>
      </c>
      <c r="F60" s="9" t="s">
        <v>9</v>
      </c>
      <c r="G60" s="9" t="s">
        <v>10</v>
      </c>
      <c r="H60" s="10" t="s">
        <v>11</v>
      </c>
      <c r="J60" s="8" t="s">
        <v>8</v>
      </c>
      <c r="K60" s="9" t="s">
        <v>9</v>
      </c>
      <c r="L60" s="9" t="s">
        <v>10</v>
      </c>
      <c r="M60" s="10" t="s">
        <v>11</v>
      </c>
      <c r="N60" s="8" t="s">
        <v>8</v>
      </c>
      <c r="O60" s="9" t="s">
        <v>9</v>
      </c>
      <c r="P60" s="9" t="s">
        <v>10</v>
      </c>
      <c r="Q60" s="10" t="s">
        <v>11</v>
      </c>
    </row>
    <row r="61">
      <c r="A61" s="12">
        <v>1.0</v>
      </c>
      <c r="B61" s="13">
        <v>43.0</v>
      </c>
      <c r="C61" s="14">
        <v>40.0</v>
      </c>
      <c r="D61" s="15">
        <v>46.0</v>
      </c>
      <c r="E61" s="12">
        <v>1.0</v>
      </c>
      <c r="F61" s="13">
        <v>32.0</v>
      </c>
      <c r="G61" s="14">
        <v>30.0</v>
      </c>
      <c r="H61" s="15">
        <v>29.0</v>
      </c>
      <c r="J61" s="12">
        <v>1.0</v>
      </c>
      <c r="K61" s="13">
        <v>44.0</v>
      </c>
      <c r="L61" s="14">
        <v>41.0</v>
      </c>
      <c r="M61" s="15">
        <v>40.0</v>
      </c>
      <c r="N61" s="12">
        <v>1.0</v>
      </c>
      <c r="O61" s="13">
        <v>31.0</v>
      </c>
      <c r="P61" s="14">
        <v>28.0</v>
      </c>
      <c r="Q61" s="15">
        <v>29.0</v>
      </c>
    </row>
    <row r="62">
      <c r="A62" s="12">
        <v>2.0</v>
      </c>
      <c r="B62" s="13">
        <v>43.0</v>
      </c>
      <c r="C62" s="14">
        <v>40.0</v>
      </c>
      <c r="D62" s="15">
        <v>46.0</v>
      </c>
      <c r="E62" s="12">
        <v>2.0</v>
      </c>
      <c r="F62" s="13">
        <v>32.0</v>
      </c>
      <c r="G62" s="14">
        <v>30.0</v>
      </c>
      <c r="H62" s="15">
        <v>29.0</v>
      </c>
      <c r="J62" s="12">
        <v>2.0</v>
      </c>
      <c r="K62" s="13">
        <v>44.0</v>
      </c>
      <c r="L62" s="30">
        <v>42.0</v>
      </c>
      <c r="M62" s="15">
        <v>40.0</v>
      </c>
      <c r="N62" s="12">
        <v>2.0</v>
      </c>
      <c r="O62" s="13">
        <v>31.0</v>
      </c>
      <c r="P62" s="14">
        <v>28.0</v>
      </c>
      <c r="Q62" s="15">
        <v>29.0</v>
      </c>
    </row>
    <row r="63">
      <c r="A63" s="12">
        <v>3.0</v>
      </c>
      <c r="B63" s="13">
        <v>43.0</v>
      </c>
      <c r="C63" s="14">
        <v>40.0</v>
      </c>
      <c r="D63" s="15">
        <v>46.0</v>
      </c>
      <c r="E63" s="12">
        <v>3.0</v>
      </c>
      <c r="F63" s="13">
        <v>32.0</v>
      </c>
      <c r="G63" s="14">
        <v>30.0</v>
      </c>
      <c r="H63" s="15">
        <v>29.0</v>
      </c>
      <c r="J63" s="12">
        <v>3.0</v>
      </c>
      <c r="K63" s="13">
        <v>44.0</v>
      </c>
      <c r="L63" s="14">
        <v>41.0</v>
      </c>
      <c r="M63" s="15">
        <v>40.0</v>
      </c>
      <c r="N63" s="12">
        <v>3.0</v>
      </c>
      <c r="O63" s="13">
        <v>31.0</v>
      </c>
      <c r="P63" s="14">
        <v>28.0</v>
      </c>
      <c r="Q63" s="15">
        <v>29.0</v>
      </c>
    </row>
    <row r="64">
      <c r="A64" s="12">
        <v>4.0</v>
      </c>
      <c r="B64" s="13">
        <v>43.0</v>
      </c>
      <c r="C64" s="14">
        <v>40.0</v>
      </c>
      <c r="D64" s="15">
        <v>46.0</v>
      </c>
      <c r="E64" s="12">
        <v>4.0</v>
      </c>
      <c r="F64" s="13">
        <v>32.0</v>
      </c>
      <c r="G64" s="14">
        <v>30.0</v>
      </c>
      <c r="H64" s="15">
        <v>29.0</v>
      </c>
      <c r="J64" s="12">
        <v>4.0</v>
      </c>
      <c r="K64" s="13">
        <v>44.0</v>
      </c>
      <c r="L64" s="14">
        <v>41.0</v>
      </c>
      <c r="M64" s="15">
        <v>40.0</v>
      </c>
      <c r="N64" s="12">
        <v>4.0</v>
      </c>
      <c r="O64" s="13">
        <v>31.0</v>
      </c>
      <c r="P64" s="14">
        <v>28.0</v>
      </c>
      <c r="Q64" s="15">
        <v>29.0</v>
      </c>
    </row>
    <row r="65">
      <c r="A65" s="12">
        <v>5.0</v>
      </c>
      <c r="B65" s="13">
        <v>43.0</v>
      </c>
      <c r="C65" s="14">
        <v>40.0</v>
      </c>
      <c r="D65" s="15">
        <v>46.0</v>
      </c>
      <c r="E65" s="12">
        <v>5.0</v>
      </c>
      <c r="F65" s="13">
        <v>32.0</v>
      </c>
      <c r="G65" s="14">
        <v>30.0</v>
      </c>
      <c r="H65" s="15">
        <v>29.0</v>
      </c>
      <c r="J65" s="12">
        <v>5.0</v>
      </c>
      <c r="K65" s="13">
        <v>44.0</v>
      </c>
      <c r="L65" s="14">
        <v>41.0</v>
      </c>
      <c r="M65" s="15">
        <v>40.0</v>
      </c>
      <c r="N65" s="12">
        <v>5.0</v>
      </c>
      <c r="O65" s="13">
        <v>31.0</v>
      </c>
      <c r="P65" s="14">
        <v>28.0</v>
      </c>
      <c r="Q65" s="15">
        <v>29.0</v>
      </c>
    </row>
    <row r="66">
      <c r="A66" s="12">
        <v>6.0</v>
      </c>
      <c r="B66" s="13">
        <v>43.0</v>
      </c>
      <c r="C66" s="14">
        <v>40.0</v>
      </c>
      <c r="D66" s="15">
        <v>46.0</v>
      </c>
      <c r="E66" s="12">
        <v>6.0</v>
      </c>
      <c r="F66" s="13">
        <v>32.0</v>
      </c>
      <c r="G66" s="14">
        <v>30.0</v>
      </c>
      <c r="H66" s="15">
        <v>29.0</v>
      </c>
      <c r="J66" s="12">
        <v>6.0</v>
      </c>
      <c r="K66" s="13">
        <v>44.0</v>
      </c>
      <c r="L66" s="14">
        <v>41.0</v>
      </c>
      <c r="M66" s="15">
        <v>40.0</v>
      </c>
      <c r="N66" s="12">
        <v>6.0</v>
      </c>
      <c r="O66" s="13">
        <v>31.0</v>
      </c>
      <c r="P66" s="14">
        <v>28.0</v>
      </c>
      <c r="Q66" s="15">
        <v>29.0</v>
      </c>
    </row>
    <row r="67">
      <c r="A67" s="12">
        <v>7.0</v>
      </c>
      <c r="B67" s="13">
        <v>43.0</v>
      </c>
      <c r="C67" s="14">
        <v>40.0</v>
      </c>
      <c r="D67" s="15">
        <v>46.0</v>
      </c>
      <c r="E67" s="12">
        <v>7.0</v>
      </c>
      <c r="F67" s="13">
        <v>32.0</v>
      </c>
      <c r="G67" s="14">
        <v>30.0</v>
      </c>
      <c r="H67" s="15">
        <v>29.0</v>
      </c>
      <c r="J67" s="12">
        <v>7.0</v>
      </c>
      <c r="K67" s="13">
        <v>44.0</v>
      </c>
      <c r="L67" s="14">
        <v>41.0</v>
      </c>
      <c r="M67" s="15">
        <v>40.0</v>
      </c>
      <c r="N67" s="12">
        <v>7.0</v>
      </c>
      <c r="O67" s="13">
        <v>31.0</v>
      </c>
      <c r="P67" s="14">
        <v>28.0</v>
      </c>
      <c r="Q67" s="15">
        <v>29.0</v>
      </c>
    </row>
    <row r="68">
      <c r="A68" s="12">
        <v>8.0</v>
      </c>
      <c r="B68" s="13">
        <v>43.0</v>
      </c>
      <c r="C68" s="14">
        <v>40.0</v>
      </c>
      <c r="D68" s="15">
        <v>46.0</v>
      </c>
      <c r="E68" s="12">
        <v>8.0</v>
      </c>
      <c r="F68" s="13">
        <v>32.0</v>
      </c>
      <c r="G68" s="14">
        <v>30.0</v>
      </c>
      <c r="H68" s="31">
        <v>29.0</v>
      </c>
      <c r="J68" s="12">
        <v>8.0</v>
      </c>
      <c r="K68" s="13">
        <v>44.0</v>
      </c>
      <c r="L68" s="14">
        <v>41.0</v>
      </c>
      <c r="M68" s="15">
        <v>40.0</v>
      </c>
      <c r="N68" s="12">
        <v>8.0</v>
      </c>
      <c r="O68" s="13">
        <v>31.0</v>
      </c>
      <c r="P68" s="14">
        <v>28.0</v>
      </c>
      <c r="Q68" s="15">
        <v>29.0</v>
      </c>
    </row>
    <row r="69">
      <c r="A69" s="12">
        <v>9.0</v>
      </c>
      <c r="B69" s="13">
        <v>43.0</v>
      </c>
      <c r="C69" s="14">
        <v>40.0</v>
      </c>
      <c r="D69" s="15">
        <v>46.0</v>
      </c>
      <c r="E69" s="12">
        <v>9.0</v>
      </c>
      <c r="F69" s="13">
        <v>32.0</v>
      </c>
      <c r="G69" s="14">
        <v>30.0</v>
      </c>
      <c r="H69" s="15">
        <v>29.0</v>
      </c>
      <c r="J69" s="12">
        <v>9.0</v>
      </c>
      <c r="K69" s="13">
        <v>44.0</v>
      </c>
      <c r="L69" s="14">
        <v>41.0</v>
      </c>
      <c r="M69" s="15">
        <v>40.0</v>
      </c>
      <c r="N69" s="12">
        <v>9.0</v>
      </c>
      <c r="O69" s="13">
        <v>31.0</v>
      </c>
      <c r="P69" s="14">
        <v>28.0</v>
      </c>
      <c r="Q69" s="15">
        <v>29.0</v>
      </c>
    </row>
    <row r="70">
      <c r="A70" s="12">
        <v>10.0</v>
      </c>
      <c r="B70" s="13">
        <v>43.0</v>
      </c>
      <c r="C70" s="14">
        <v>40.0</v>
      </c>
      <c r="D70" s="15">
        <v>46.0</v>
      </c>
      <c r="E70" s="12">
        <v>10.0</v>
      </c>
      <c r="F70" s="13">
        <v>32.0</v>
      </c>
      <c r="G70" s="14">
        <v>30.0</v>
      </c>
      <c r="H70" s="15">
        <v>29.0</v>
      </c>
      <c r="J70" s="12">
        <v>10.0</v>
      </c>
      <c r="K70" s="13">
        <v>44.0</v>
      </c>
      <c r="L70" s="14">
        <v>41.0</v>
      </c>
      <c r="M70" s="15">
        <v>40.0</v>
      </c>
      <c r="N70" s="12">
        <v>10.0</v>
      </c>
      <c r="O70" s="13">
        <v>31.0</v>
      </c>
      <c r="P70" s="14">
        <v>28.0</v>
      </c>
      <c r="Q70" s="15">
        <v>29.0</v>
      </c>
    </row>
    <row r="71">
      <c r="A71" s="12">
        <v>11.0</v>
      </c>
      <c r="B71" s="13">
        <v>43.0</v>
      </c>
      <c r="C71" s="14">
        <v>40.0</v>
      </c>
      <c r="D71" s="15">
        <v>46.0</v>
      </c>
      <c r="E71" s="12">
        <v>11.0</v>
      </c>
      <c r="F71" s="13">
        <v>32.0</v>
      </c>
      <c r="G71" s="14">
        <v>31.0</v>
      </c>
      <c r="H71" s="15">
        <v>29.0</v>
      </c>
      <c r="J71" s="12">
        <v>11.0</v>
      </c>
      <c r="K71" s="13">
        <v>44.0</v>
      </c>
      <c r="L71" s="14">
        <v>41.0</v>
      </c>
      <c r="M71" s="15">
        <v>40.0</v>
      </c>
      <c r="N71" s="12">
        <v>11.0</v>
      </c>
      <c r="O71" s="13">
        <v>31.0</v>
      </c>
      <c r="P71" s="14">
        <v>28.0</v>
      </c>
      <c r="Q71" s="15">
        <v>29.0</v>
      </c>
    </row>
    <row r="72">
      <c r="A72" s="12">
        <v>12.0</v>
      </c>
      <c r="B72" s="13">
        <v>43.0</v>
      </c>
      <c r="C72" s="14">
        <v>40.0</v>
      </c>
      <c r="D72" s="15">
        <v>46.0</v>
      </c>
      <c r="E72" s="12">
        <v>12.0</v>
      </c>
      <c r="F72" s="13">
        <v>32.0</v>
      </c>
      <c r="G72" s="14">
        <v>30.0</v>
      </c>
      <c r="H72" s="15">
        <v>29.0</v>
      </c>
      <c r="J72" s="12">
        <v>12.0</v>
      </c>
      <c r="K72" s="13">
        <v>44.0</v>
      </c>
      <c r="L72" s="14">
        <v>41.0</v>
      </c>
      <c r="M72" s="15">
        <v>40.0</v>
      </c>
      <c r="N72" s="12">
        <v>12.0</v>
      </c>
      <c r="O72" s="13">
        <v>31.0</v>
      </c>
      <c r="P72" s="14">
        <v>28.0</v>
      </c>
      <c r="Q72" s="15">
        <v>29.0</v>
      </c>
    </row>
    <row r="73">
      <c r="A73" s="12">
        <v>13.0</v>
      </c>
      <c r="B73" s="13">
        <v>43.0</v>
      </c>
      <c r="C73" s="14">
        <v>40.0</v>
      </c>
      <c r="D73" s="15">
        <v>46.0</v>
      </c>
      <c r="E73" s="12">
        <v>13.0</v>
      </c>
      <c r="F73" s="13">
        <v>32.0</v>
      </c>
      <c r="G73" s="14">
        <v>30.0</v>
      </c>
      <c r="H73" s="15">
        <v>29.0</v>
      </c>
      <c r="J73" s="12">
        <v>13.0</v>
      </c>
      <c r="K73" s="13">
        <v>44.0</v>
      </c>
      <c r="L73" s="14">
        <v>41.0</v>
      </c>
      <c r="M73" s="15">
        <v>40.0</v>
      </c>
      <c r="N73" s="12">
        <v>13.0</v>
      </c>
      <c r="O73" s="13">
        <v>31.0</v>
      </c>
      <c r="P73" s="14">
        <v>28.0</v>
      </c>
      <c r="Q73" s="15">
        <v>29.0</v>
      </c>
    </row>
    <row r="74">
      <c r="A74" s="12">
        <v>14.0</v>
      </c>
      <c r="B74" s="13">
        <v>43.0</v>
      </c>
      <c r="C74" s="14">
        <v>40.0</v>
      </c>
      <c r="D74" s="15">
        <v>46.0</v>
      </c>
      <c r="E74" s="12">
        <v>14.0</v>
      </c>
      <c r="F74" s="13">
        <v>32.0</v>
      </c>
      <c r="G74" s="14">
        <v>30.0</v>
      </c>
      <c r="H74" s="15">
        <v>29.0</v>
      </c>
      <c r="J74" s="12">
        <v>14.0</v>
      </c>
      <c r="K74" s="13">
        <v>44.0</v>
      </c>
      <c r="L74" s="14">
        <v>41.0</v>
      </c>
      <c r="M74" s="15">
        <v>40.0</v>
      </c>
      <c r="N74" s="12">
        <v>14.0</v>
      </c>
      <c r="O74" s="13">
        <v>31.0</v>
      </c>
      <c r="P74" s="14">
        <v>28.0</v>
      </c>
      <c r="Q74" s="15">
        <v>29.0</v>
      </c>
    </row>
    <row r="75">
      <c r="A75" s="12">
        <v>15.0</v>
      </c>
      <c r="B75" s="13">
        <v>43.0</v>
      </c>
      <c r="C75" s="14">
        <v>40.0</v>
      </c>
      <c r="D75" s="15">
        <v>46.0</v>
      </c>
      <c r="E75" s="12">
        <v>15.0</v>
      </c>
      <c r="F75" s="13">
        <v>32.0</v>
      </c>
      <c r="G75" s="14">
        <v>30.0</v>
      </c>
      <c r="H75" s="15">
        <v>29.0</v>
      </c>
      <c r="J75" s="12">
        <v>15.0</v>
      </c>
      <c r="K75" s="16">
        <v>43.0</v>
      </c>
      <c r="L75" s="14">
        <v>41.0</v>
      </c>
      <c r="M75" s="15">
        <v>40.0</v>
      </c>
      <c r="N75" s="12">
        <v>15.0</v>
      </c>
      <c r="O75" s="13">
        <v>31.0</v>
      </c>
      <c r="P75" s="14">
        <v>28.0</v>
      </c>
      <c r="Q75" s="15">
        <v>29.0</v>
      </c>
    </row>
    <row r="76">
      <c r="A76" s="12">
        <v>16.0</v>
      </c>
      <c r="B76" s="13">
        <v>43.0</v>
      </c>
      <c r="C76" s="14">
        <v>40.0</v>
      </c>
      <c r="D76" s="15">
        <v>46.0</v>
      </c>
      <c r="E76" s="12">
        <v>16.0</v>
      </c>
      <c r="F76" s="13">
        <v>32.0</v>
      </c>
      <c r="G76" s="14">
        <v>30.0</v>
      </c>
      <c r="H76" s="15">
        <v>29.0</v>
      </c>
      <c r="J76" s="12">
        <v>16.0</v>
      </c>
      <c r="K76" s="13">
        <v>44.0</v>
      </c>
      <c r="L76" s="14">
        <v>41.0</v>
      </c>
      <c r="M76" s="15">
        <v>40.0</v>
      </c>
      <c r="N76" s="12">
        <v>16.0</v>
      </c>
      <c r="O76" s="13">
        <v>31.0</v>
      </c>
      <c r="P76" s="14">
        <v>28.0</v>
      </c>
      <c r="Q76" s="15">
        <v>29.0</v>
      </c>
    </row>
    <row r="77">
      <c r="A77" s="12">
        <v>17.0</v>
      </c>
      <c r="B77" s="13">
        <v>43.0</v>
      </c>
      <c r="C77" s="14">
        <v>40.0</v>
      </c>
      <c r="D77" s="15">
        <v>46.0</v>
      </c>
      <c r="E77" s="12">
        <v>17.0</v>
      </c>
      <c r="F77" s="13">
        <v>32.0</v>
      </c>
      <c r="G77" s="14">
        <v>31.0</v>
      </c>
      <c r="H77" s="15">
        <v>29.0</v>
      </c>
      <c r="J77" s="12">
        <v>17.0</v>
      </c>
      <c r="K77" s="13">
        <v>44.0</v>
      </c>
      <c r="L77" s="14">
        <v>41.0</v>
      </c>
      <c r="M77" s="15">
        <v>40.0</v>
      </c>
      <c r="N77" s="12">
        <v>17.0</v>
      </c>
      <c r="O77" s="13">
        <v>31.0</v>
      </c>
      <c r="P77" s="14">
        <v>28.0</v>
      </c>
      <c r="Q77" s="15">
        <v>29.0</v>
      </c>
    </row>
    <row r="78">
      <c r="A78" s="12">
        <v>18.0</v>
      </c>
      <c r="B78" s="13">
        <v>43.0</v>
      </c>
      <c r="C78" s="14">
        <v>40.0</v>
      </c>
      <c r="D78" s="15">
        <v>46.0</v>
      </c>
      <c r="E78" s="12">
        <v>18.0</v>
      </c>
      <c r="F78" s="13">
        <v>32.0</v>
      </c>
      <c r="G78" s="14">
        <v>30.0</v>
      </c>
      <c r="H78" s="15">
        <v>29.0</v>
      </c>
      <c r="J78" s="12">
        <v>18.0</v>
      </c>
      <c r="K78" s="13">
        <v>44.0</v>
      </c>
      <c r="L78" s="30">
        <v>42.0</v>
      </c>
      <c r="M78" s="15">
        <v>40.0</v>
      </c>
      <c r="N78" s="12">
        <v>18.0</v>
      </c>
      <c r="O78" s="13">
        <v>31.0</v>
      </c>
      <c r="P78" s="14">
        <v>28.0</v>
      </c>
      <c r="Q78" s="15">
        <v>29.0</v>
      </c>
    </row>
    <row r="79">
      <c r="A79" s="12">
        <v>19.0</v>
      </c>
      <c r="B79" s="13">
        <v>43.0</v>
      </c>
      <c r="C79" s="14">
        <v>40.0</v>
      </c>
      <c r="D79" s="15">
        <v>46.0</v>
      </c>
      <c r="E79" s="12">
        <v>19.0</v>
      </c>
      <c r="F79" s="13">
        <v>32.0</v>
      </c>
      <c r="G79" s="14">
        <v>30.0</v>
      </c>
      <c r="H79" s="15">
        <v>29.0</v>
      </c>
      <c r="J79" s="12">
        <v>19.0</v>
      </c>
      <c r="K79" s="13">
        <v>44.0</v>
      </c>
      <c r="L79" s="14">
        <v>41.0</v>
      </c>
      <c r="M79" s="15">
        <v>40.0</v>
      </c>
      <c r="N79" s="12">
        <v>19.0</v>
      </c>
      <c r="O79" s="13">
        <v>31.0</v>
      </c>
      <c r="P79" s="14">
        <v>28.0</v>
      </c>
      <c r="Q79" s="15">
        <v>29.0</v>
      </c>
    </row>
    <row r="80">
      <c r="A80" s="12">
        <v>20.0</v>
      </c>
      <c r="B80" s="13">
        <v>43.0</v>
      </c>
      <c r="C80" s="14">
        <v>40.0</v>
      </c>
      <c r="D80" s="15">
        <v>47.0</v>
      </c>
      <c r="E80" s="12">
        <v>20.0</v>
      </c>
      <c r="F80" s="13">
        <v>32.0</v>
      </c>
      <c r="G80" s="14">
        <v>30.0</v>
      </c>
      <c r="H80" s="15">
        <v>29.0</v>
      </c>
      <c r="J80" s="12">
        <v>20.0</v>
      </c>
      <c r="K80" s="13">
        <v>44.0</v>
      </c>
      <c r="L80" s="14">
        <v>41.0</v>
      </c>
      <c r="M80" s="31">
        <v>41.0</v>
      </c>
      <c r="N80" s="12">
        <v>20.0</v>
      </c>
      <c r="O80" s="13">
        <v>31.0</v>
      </c>
      <c r="P80" s="14">
        <v>28.0</v>
      </c>
      <c r="Q80" s="15">
        <v>29.0</v>
      </c>
    </row>
    <row r="81">
      <c r="A81" s="12">
        <v>21.0</v>
      </c>
      <c r="B81" s="13">
        <v>43.0</v>
      </c>
      <c r="C81" s="14">
        <v>40.0</v>
      </c>
      <c r="D81" s="15">
        <v>47.0</v>
      </c>
      <c r="E81" s="12">
        <v>21.0</v>
      </c>
      <c r="F81" s="13">
        <v>32.0</v>
      </c>
      <c r="G81" s="14">
        <v>31.0</v>
      </c>
      <c r="H81" s="15">
        <v>29.0</v>
      </c>
      <c r="J81" s="12">
        <v>21.0</v>
      </c>
      <c r="K81" s="13">
        <v>44.0</v>
      </c>
      <c r="L81" s="14">
        <v>41.0</v>
      </c>
      <c r="M81" s="15">
        <v>40.0</v>
      </c>
      <c r="N81" s="12">
        <v>21.0</v>
      </c>
      <c r="O81" s="13">
        <v>31.0</v>
      </c>
      <c r="P81" s="14">
        <v>28.0</v>
      </c>
      <c r="Q81" s="15">
        <v>29.0</v>
      </c>
    </row>
    <row r="82">
      <c r="A82" s="12">
        <v>22.0</v>
      </c>
      <c r="B82" s="13">
        <v>43.0</v>
      </c>
      <c r="C82" s="14">
        <v>40.0</v>
      </c>
      <c r="D82" s="15">
        <v>47.0</v>
      </c>
      <c r="E82" s="12">
        <v>22.0</v>
      </c>
      <c r="F82" s="13">
        <v>32.0</v>
      </c>
      <c r="G82" s="14">
        <v>30.0</v>
      </c>
      <c r="H82" s="15">
        <v>29.0</v>
      </c>
      <c r="J82" s="12">
        <v>22.0</v>
      </c>
      <c r="K82" s="16">
        <v>43.0</v>
      </c>
      <c r="L82" s="14">
        <v>41.0</v>
      </c>
      <c r="M82" s="15">
        <v>40.0</v>
      </c>
      <c r="N82" s="12">
        <v>22.0</v>
      </c>
      <c r="O82" s="13">
        <v>31.0</v>
      </c>
      <c r="P82" s="14">
        <v>28.0</v>
      </c>
      <c r="Q82" s="15">
        <v>29.0</v>
      </c>
    </row>
    <row r="83">
      <c r="A83" s="12">
        <v>23.0</v>
      </c>
      <c r="B83" s="13">
        <v>43.0</v>
      </c>
      <c r="C83" s="14">
        <v>41.0</v>
      </c>
      <c r="D83" s="15">
        <v>47.0</v>
      </c>
      <c r="E83" s="12">
        <v>23.0</v>
      </c>
      <c r="F83" s="13">
        <v>32.0</v>
      </c>
      <c r="G83" s="14">
        <v>30.0</v>
      </c>
      <c r="H83" s="15">
        <v>29.0</v>
      </c>
      <c r="J83" s="12">
        <v>23.0</v>
      </c>
      <c r="K83" s="13">
        <v>44.0</v>
      </c>
      <c r="L83" s="14">
        <v>41.0</v>
      </c>
      <c r="M83" s="15">
        <v>40.0</v>
      </c>
      <c r="N83" s="12">
        <v>23.0</v>
      </c>
      <c r="O83" s="13">
        <v>31.0</v>
      </c>
      <c r="P83" s="14">
        <v>28.0</v>
      </c>
      <c r="Q83" s="15">
        <v>29.0</v>
      </c>
    </row>
    <row r="84">
      <c r="A84" s="12">
        <v>24.0</v>
      </c>
      <c r="B84" s="13">
        <v>43.0</v>
      </c>
      <c r="C84" s="14">
        <v>40.0</v>
      </c>
      <c r="D84" s="15">
        <v>46.0</v>
      </c>
      <c r="E84" s="12">
        <v>24.0</v>
      </c>
      <c r="F84" s="13">
        <v>32.0</v>
      </c>
      <c r="G84" s="14">
        <v>30.0</v>
      </c>
      <c r="H84" s="15">
        <v>29.0</v>
      </c>
      <c r="J84" s="12">
        <v>24.0</v>
      </c>
      <c r="K84" s="13">
        <v>44.0</v>
      </c>
      <c r="L84" s="14">
        <v>41.0</v>
      </c>
      <c r="M84" s="15">
        <v>40.0</v>
      </c>
      <c r="N84" s="12">
        <v>24.0</v>
      </c>
      <c r="O84" s="13">
        <v>31.0</v>
      </c>
      <c r="P84" s="14">
        <v>28.0</v>
      </c>
      <c r="Q84" s="15">
        <v>29.0</v>
      </c>
    </row>
    <row r="85">
      <c r="A85" s="12">
        <v>25.0</v>
      </c>
      <c r="B85" s="13">
        <v>43.0</v>
      </c>
      <c r="C85" s="14">
        <v>40.0</v>
      </c>
      <c r="D85" s="15">
        <v>46.0</v>
      </c>
      <c r="E85" s="12">
        <v>25.0</v>
      </c>
      <c r="F85" s="13">
        <v>32.0</v>
      </c>
      <c r="G85" s="14">
        <v>30.0</v>
      </c>
      <c r="H85" s="15">
        <v>29.0</v>
      </c>
      <c r="J85" s="12">
        <v>25.0</v>
      </c>
      <c r="K85" s="13">
        <v>44.0</v>
      </c>
      <c r="L85" s="14">
        <v>41.0</v>
      </c>
      <c r="M85" s="15">
        <v>40.0</v>
      </c>
      <c r="N85" s="12">
        <v>25.0</v>
      </c>
      <c r="O85" s="13">
        <v>31.0</v>
      </c>
      <c r="P85" s="14">
        <v>28.0</v>
      </c>
      <c r="Q85" s="15">
        <v>29.0</v>
      </c>
    </row>
    <row r="86">
      <c r="A86" s="12">
        <v>26.0</v>
      </c>
      <c r="B86" s="13">
        <v>43.0</v>
      </c>
      <c r="C86" s="14">
        <v>40.0</v>
      </c>
      <c r="D86" s="15">
        <v>46.0</v>
      </c>
      <c r="E86" s="12">
        <v>26.0</v>
      </c>
      <c r="F86" s="13">
        <v>32.0</v>
      </c>
      <c r="G86" s="14">
        <v>30.0</v>
      </c>
      <c r="H86" s="15">
        <v>29.0</v>
      </c>
      <c r="J86" s="12">
        <v>26.0</v>
      </c>
      <c r="K86" s="13">
        <v>44.0</v>
      </c>
      <c r="L86" s="14">
        <v>41.0</v>
      </c>
      <c r="M86" s="15">
        <v>40.0</v>
      </c>
      <c r="N86" s="12">
        <v>26.0</v>
      </c>
      <c r="O86" s="13">
        <v>31.0</v>
      </c>
      <c r="P86" s="14">
        <v>28.0</v>
      </c>
      <c r="Q86" s="15">
        <v>29.0</v>
      </c>
    </row>
    <row r="87">
      <c r="A87" s="12">
        <v>27.0</v>
      </c>
      <c r="B87" s="13">
        <v>43.0</v>
      </c>
      <c r="C87" s="14">
        <v>40.0</v>
      </c>
      <c r="D87" s="15">
        <v>47.0</v>
      </c>
      <c r="E87" s="12">
        <v>27.0</v>
      </c>
      <c r="F87" s="13">
        <v>32.0</v>
      </c>
      <c r="G87" s="14">
        <v>30.0</v>
      </c>
      <c r="H87" s="15">
        <v>29.0</v>
      </c>
      <c r="J87" s="12">
        <v>27.0</v>
      </c>
      <c r="K87" s="13">
        <v>44.0</v>
      </c>
      <c r="L87" s="14">
        <v>41.0</v>
      </c>
      <c r="M87" s="15">
        <v>40.0</v>
      </c>
      <c r="N87" s="12">
        <v>27.0</v>
      </c>
      <c r="O87" s="13">
        <v>31.0</v>
      </c>
      <c r="P87" s="14">
        <v>28.0</v>
      </c>
      <c r="Q87" s="15">
        <v>29.0</v>
      </c>
    </row>
    <row r="88">
      <c r="A88" s="12">
        <v>28.0</v>
      </c>
      <c r="B88" s="13">
        <v>43.0</v>
      </c>
      <c r="C88" s="14">
        <v>40.0</v>
      </c>
      <c r="D88" s="15">
        <v>46.0</v>
      </c>
      <c r="E88" s="12">
        <v>28.0</v>
      </c>
      <c r="F88" s="13">
        <v>32.0</v>
      </c>
      <c r="G88" s="14">
        <v>30.0</v>
      </c>
      <c r="H88" s="15">
        <v>29.0</v>
      </c>
      <c r="J88" s="12">
        <v>28.0</v>
      </c>
      <c r="K88" s="13">
        <v>44.0</v>
      </c>
      <c r="L88" s="14">
        <v>41.0</v>
      </c>
      <c r="M88" s="15">
        <v>40.0</v>
      </c>
      <c r="N88" s="12">
        <v>28.0</v>
      </c>
      <c r="O88" s="13">
        <v>31.0</v>
      </c>
      <c r="P88" s="14">
        <v>28.0</v>
      </c>
      <c r="Q88" s="15">
        <v>29.0</v>
      </c>
    </row>
    <row r="89">
      <c r="A89" s="12">
        <v>29.0</v>
      </c>
      <c r="B89" s="13">
        <v>43.0</v>
      </c>
      <c r="C89" s="14">
        <v>40.0</v>
      </c>
      <c r="D89" s="15">
        <v>47.0</v>
      </c>
      <c r="E89" s="12">
        <v>29.0</v>
      </c>
      <c r="F89" s="13">
        <v>32.0</v>
      </c>
      <c r="G89" s="14">
        <v>30.0</v>
      </c>
      <c r="H89" s="15">
        <v>29.0</v>
      </c>
      <c r="J89" s="12">
        <v>29.0</v>
      </c>
      <c r="K89" s="16">
        <v>43.0</v>
      </c>
      <c r="L89" s="14">
        <v>41.0</v>
      </c>
      <c r="M89" s="15">
        <v>40.0</v>
      </c>
      <c r="N89" s="12">
        <v>29.0</v>
      </c>
      <c r="O89" s="13">
        <v>31.0</v>
      </c>
      <c r="P89" s="14">
        <v>28.0</v>
      </c>
      <c r="Q89" s="15">
        <v>29.0</v>
      </c>
    </row>
    <row r="90">
      <c r="A90" s="12">
        <v>30.0</v>
      </c>
      <c r="B90" s="13">
        <v>43.0</v>
      </c>
      <c r="C90" s="14">
        <v>40.0</v>
      </c>
      <c r="D90" s="15">
        <v>46.0</v>
      </c>
      <c r="E90" s="12">
        <v>30.0</v>
      </c>
      <c r="F90" s="13">
        <v>32.0</v>
      </c>
      <c r="G90" s="14">
        <v>30.0</v>
      </c>
      <c r="H90" s="15">
        <v>29.0</v>
      </c>
      <c r="J90" s="12">
        <v>30.0</v>
      </c>
      <c r="K90" s="13">
        <v>44.0</v>
      </c>
      <c r="L90" s="30">
        <v>42.0</v>
      </c>
      <c r="M90" s="15">
        <v>40.0</v>
      </c>
      <c r="N90" s="12">
        <v>30.0</v>
      </c>
      <c r="O90" s="13">
        <v>31.0</v>
      </c>
      <c r="P90" s="14">
        <v>28.0</v>
      </c>
      <c r="Q90" s="15">
        <v>29.0</v>
      </c>
    </row>
    <row r="91">
      <c r="A91" s="12">
        <v>31.0</v>
      </c>
      <c r="B91" s="13">
        <v>43.0</v>
      </c>
      <c r="C91" s="14">
        <v>40.0</v>
      </c>
      <c r="D91" s="15">
        <v>46.0</v>
      </c>
      <c r="E91" s="12">
        <v>31.0</v>
      </c>
      <c r="F91" s="13">
        <v>32.0</v>
      </c>
      <c r="G91" s="14">
        <v>30.0</v>
      </c>
      <c r="H91" s="15">
        <v>29.0</v>
      </c>
      <c r="J91" s="12">
        <v>31.0</v>
      </c>
      <c r="K91" s="13">
        <v>44.0</v>
      </c>
      <c r="L91" s="14">
        <v>41.0</v>
      </c>
      <c r="M91" s="15">
        <v>40.0</v>
      </c>
      <c r="N91" s="12">
        <v>31.0</v>
      </c>
      <c r="O91" s="13">
        <v>31.0</v>
      </c>
      <c r="P91" s="14">
        <v>28.0</v>
      </c>
      <c r="Q91" s="15">
        <v>29.0</v>
      </c>
    </row>
    <row r="92">
      <c r="A92" s="12">
        <v>32.0</v>
      </c>
      <c r="B92" s="13">
        <v>43.0</v>
      </c>
      <c r="C92" s="14">
        <v>40.0</v>
      </c>
      <c r="D92" s="15">
        <v>46.0</v>
      </c>
      <c r="E92" s="12">
        <v>32.0</v>
      </c>
      <c r="F92" s="13">
        <v>32.0</v>
      </c>
      <c r="G92" s="14">
        <v>30.0</v>
      </c>
      <c r="H92" s="15">
        <v>29.0</v>
      </c>
      <c r="J92" s="12">
        <v>32.0</v>
      </c>
      <c r="K92" s="13">
        <v>44.0</v>
      </c>
      <c r="L92" s="14">
        <v>41.0</v>
      </c>
      <c r="M92" s="15">
        <v>40.0</v>
      </c>
      <c r="N92" s="12">
        <v>32.0</v>
      </c>
      <c r="O92" s="13">
        <v>31.0</v>
      </c>
      <c r="P92" s="14">
        <v>28.0</v>
      </c>
      <c r="Q92" s="15">
        <v>29.0</v>
      </c>
    </row>
    <row r="93">
      <c r="A93" s="12">
        <v>33.0</v>
      </c>
      <c r="B93" s="13">
        <v>43.0</v>
      </c>
      <c r="C93" s="14">
        <v>40.0</v>
      </c>
      <c r="D93" s="15">
        <v>47.0</v>
      </c>
      <c r="E93" s="12">
        <v>33.0</v>
      </c>
      <c r="F93" s="13">
        <v>32.0</v>
      </c>
      <c r="G93" s="14">
        <v>30.0</v>
      </c>
      <c r="H93" s="15">
        <v>29.0</v>
      </c>
      <c r="J93" s="12">
        <v>33.0</v>
      </c>
      <c r="K93" s="13">
        <v>44.0</v>
      </c>
      <c r="L93" s="14">
        <v>41.0</v>
      </c>
      <c r="M93" s="31">
        <v>39.0</v>
      </c>
      <c r="N93" s="12">
        <v>33.0</v>
      </c>
      <c r="O93" s="13">
        <v>31.0</v>
      </c>
      <c r="P93" s="14">
        <v>28.0</v>
      </c>
      <c r="Q93" s="15">
        <v>29.0</v>
      </c>
    </row>
    <row r="94">
      <c r="A94" s="12">
        <v>34.0</v>
      </c>
      <c r="B94" s="13">
        <v>43.0</v>
      </c>
      <c r="C94" s="14">
        <v>40.0</v>
      </c>
      <c r="D94" s="15">
        <v>47.0</v>
      </c>
      <c r="E94" s="12">
        <v>34.0</v>
      </c>
      <c r="F94" s="13">
        <v>32.0</v>
      </c>
      <c r="G94" s="14">
        <v>30.0</v>
      </c>
      <c r="H94" s="15">
        <v>29.0</v>
      </c>
      <c r="J94" s="12">
        <v>34.0</v>
      </c>
      <c r="K94" s="13">
        <v>44.0</v>
      </c>
      <c r="L94" s="30">
        <v>42.0</v>
      </c>
      <c r="M94" s="15">
        <v>40.0</v>
      </c>
      <c r="N94" s="12">
        <v>34.0</v>
      </c>
      <c r="O94" s="13">
        <v>31.0</v>
      </c>
      <c r="P94" s="14">
        <v>28.0</v>
      </c>
      <c r="Q94" s="15">
        <v>29.0</v>
      </c>
    </row>
    <row r="95">
      <c r="A95" s="12">
        <v>35.0</v>
      </c>
      <c r="B95" s="13">
        <v>43.0</v>
      </c>
      <c r="C95" s="14">
        <v>40.0</v>
      </c>
      <c r="D95" s="15">
        <v>47.0</v>
      </c>
      <c r="E95" s="12">
        <v>35.0</v>
      </c>
      <c r="F95" s="13">
        <v>32.0</v>
      </c>
      <c r="G95" s="14">
        <v>30.0</v>
      </c>
      <c r="H95" s="15">
        <v>29.0</v>
      </c>
      <c r="J95" s="12">
        <v>35.0</v>
      </c>
      <c r="K95" s="13">
        <v>44.0</v>
      </c>
      <c r="L95" s="14">
        <v>41.0</v>
      </c>
      <c r="M95" s="15">
        <v>40.0</v>
      </c>
      <c r="N95" s="12">
        <v>35.0</v>
      </c>
      <c r="O95" s="13">
        <v>31.0</v>
      </c>
      <c r="P95" s="14">
        <v>28.0</v>
      </c>
      <c r="Q95" s="15">
        <v>29.0</v>
      </c>
    </row>
    <row r="96">
      <c r="A96" s="12">
        <v>36.0</v>
      </c>
      <c r="B96" s="13">
        <v>43.0</v>
      </c>
      <c r="C96" s="14">
        <v>40.0</v>
      </c>
      <c r="D96" s="15">
        <v>47.0</v>
      </c>
      <c r="E96" s="12">
        <v>36.0</v>
      </c>
      <c r="F96" s="13">
        <v>32.0</v>
      </c>
      <c r="G96" s="14">
        <v>30.0</v>
      </c>
      <c r="H96" s="15">
        <v>29.0</v>
      </c>
      <c r="J96" s="12">
        <v>36.0</v>
      </c>
      <c r="K96" s="13">
        <v>44.0</v>
      </c>
      <c r="L96" s="14">
        <v>41.0</v>
      </c>
      <c r="M96" s="15">
        <v>40.0</v>
      </c>
      <c r="N96" s="12">
        <v>36.0</v>
      </c>
      <c r="O96" s="13">
        <v>31.0</v>
      </c>
      <c r="P96" s="14">
        <v>28.0</v>
      </c>
      <c r="Q96" s="15">
        <v>29.0</v>
      </c>
    </row>
    <row r="97">
      <c r="A97" s="12">
        <v>37.0</v>
      </c>
      <c r="B97" s="13">
        <v>43.0</v>
      </c>
      <c r="C97" s="14">
        <v>40.0</v>
      </c>
      <c r="D97" s="15">
        <v>47.0</v>
      </c>
      <c r="E97" s="12">
        <v>37.0</v>
      </c>
      <c r="F97" s="13">
        <v>32.0</v>
      </c>
      <c r="G97" s="14">
        <v>30.0</v>
      </c>
      <c r="H97" s="15">
        <v>29.0</v>
      </c>
      <c r="J97" s="12">
        <v>37.0</v>
      </c>
      <c r="K97" s="13">
        <v>44.0</v>
      </c>
      <c r="L97" s="14">
        <v>41.0</v>
      </c>
      <c r="M97" s="31">
        <v>39.0</v>
      </c>
      <c r="N97" s="12">
        <v>37.0</v>
      </c>
      <c r="O97" s="13">
        <v>31.0</v>
      </c>
      <c r="P97" s="14">
        <v>28.0</v>
      </c>
      <c r="Q97" s="15">
        <v>29.0</v>
      </c>
    </row>
    <row r="98">
      <c r="A98" s="12">
        <v>38.0</v>
      </c>
      <c r="B98" s="13">
        <v>43.0</v>
      </c>
      <c r="C98" s="14">
        <v>40.0</v>
      </c>
      <c r="D98" s="15">
        <v>47.0</v>
      </c>
      <c r="E98" s="12">
        <v>38.0</v>
      </c>
      <c r="F98" s="13">
        <v>32.0</v>
      </c>
      <c r="G98" s="14">
        <v>30.0</v>
      </c>
      <c r="H98" s="15">
        <v>29.0</v>
      </c>
      <c r="J98" s="12">
        <v>38.0</v>
      </c>
      <c r="K98" s="13">
        <v>44.0</v>
      </c>
      <c r="L98" s="14">
        <v>41.0</v>
      </c>
      <c r="M98" s="15">
        <v>40.0</v>
      </c>
      <c r="N98" s="12">
        <v>38.0</v>
      </c>
      <c r="O98" s="13">
        <v>31.0</v>
      </c>
      <c r="P98" s="14">
        <v>28.0</v>
      </c>
      <c r="Q98" s="15">
        <v>29.0</v>
      </c>
    </row>
    <row r="99">
      <c r="A99" s="12">
        <v>39.0</v>
      </c>
      <c r="B99" s="13">
        <v>43.0</v>
      </c>
      <c r="C99" s="14">
        <v>40.0</v>
      </c>
      <c r="D99" s="15">
        <v>47.0</v>
      </c>
      <c r="E99" s="12">
        <v>39.0</v>
      </c>
      <c r="F99" s="13">
        <v>32.0</v>
      </c>
      <c r="G99" s="14">
        <v>30.0</v>
      </c>
      <c r="H99" s="15">
        <v>29.0</v>
      </c>
      <c r="J99" s="12">
        <v>39.0</v>
      </c>
      <c r="K99" s="13">
        <v>44.0</v>
      </c>
      <c r="L99" s="14">
        <v>41.0</v>
      </c>
      <c r="M99" s="15">
        <v>40.0</v>
      </c>
      <c r="N99" s="12">
        <v>39.0</v>
      </c>
      <c r="O99" s="13">
        <v>31.0</v>
      </c>
      <c r="P99" s="14">
        <v>28.0</v>
      </c>
      <c r="Q99" s="15">
        <v>29.0</v>
      </c>
    </row>
    <row r="100">
      <c r="A100" s="12">
        <v>40.0</v>
      </c>
      <c r="B100" s="13">
        <v>43.0</v>
      </c>
      <c r="C100" s="14">
        <v>40.0</v>
      </c>
      <c r="D100" s="15">
        <v>46.0</v>
      </c>
      <c r="E100" s="12">
        <v>40.0</v>
      </c>
      <c r="F100" s="13">
        <v>32.0</v>
      </c>
      <c r="G100" s="14">
        <v>31.0</v>
      </c>
      <c r="H100" s="15">
        <v>29.0</v>
      </c>
      <c r="J100" s="12">
        <v>40.0</v>
      </c>
      <c r="K100" s="13">
        <v>44.0</v>
      </c>
      <c r="L100" s="14">
        <v>41.0</v>
      </c>
      <c r="M100" s="15">
        <v>40.0</v>
      </c>
      <c r="N100" s="12">
        <v>40.0</v>
      </c>
      <c r="O100" s="13">
        <v>31.0</v>
      </c>
      <c r="P100" s="14">
        <v>28.0</v>
      </c>
      <c r="Q100" s="15">
        <v>29.0</v>
      </c>
    </row>
    <row r="101">
      <c r="A101" s="12">
        <v>41.0</v>
      </c>
      <c r="B101" s="13">
        <v>43.0</v>
      </c>
      <c r="C101" s="14">
        <v>40.0</v>
      </c>
      <c r="D101" s="15">
        <v>46.0</v>
      </c>
      <c r="E101" s="12">
        <v>41.0</v>
      </c>
      <c r="F101" s="13">
        <v>32.0</v>
      </c>
      <c r="G101" s="14">
        <v>31.0</v>
      </c>
      <c r="H101" s="15">
        <v>29.0</v>
      </c>
      <c r="J101" s="12">
        <v>41.0</v>
      </c>
      <c r="K101" s="13">
        <v>44.0</v>
      </c>
      <c r="L101" s="14">
        <v>41.0</v>
      </c>
      <c r="M101" s="15">
        <v>40.0</v>
      </c>
      <c r="N101" s="12">
        <v>41.0</v>
      </c>
      <c r="O101" s="13">
        <v>31.0</v>
      </c>
      <c r="P101" s="14">
        <v>28.0</v>
      </c>
      <c r="Q101" s="15">
        <v>29.0</v>
      </c>
    </row>
    <row r="102">
      <c r="A102" s="12">
        <v>42.0</v>
      </c>
      <c r="B102" s="13">
        <v>43.0</v>
      </c>
      <c r="C102" s="14">
        <v>40.0</v>
      </c>
      <c r="D102" s="15">
        <v>47.0</v>
      </c>
      <c r="E102" s="12">
        <v>42.0</v>
      </c>
      <c r="F102" s="13">
        <v>32.0</v>
      </c>
      <c r="G102" s="14">
        <v>30.0</v>
      </c>
      <c r="H102" s="15">
        <v>29.0</v>
      </c>
      <c r="J102" s="12">
        <v>42.0</v>
      </c>
      <c r="K102" s="13">
        <v>44.0</v>
      </c>
      <c r="L102" s="14">
        <v>41.0</v>
      </c>
      <c r="M102" s="15">
        <v>40.0</v>
      </c>
      <c r="N102" s="12">
        <v>42.0</v>
      </c>
      <c r="O102" s="13">
        <v>31.0</v>
      </c>
      <c r="P102" s="14">
        <v>28.0</v>
      </c>
      <c r="Q102" s="15">
        <v>29.0</v>
      </c>
    </row>
    <row r="103">
      <c r="A103" s="12">
        <v>43.0</v>
      </c>
      <c r="B103" s="13">
        <v>43.0</v>
      </c>
      <c r="C103" s="14">
        <v>40.0</v>
      </c>
      <c r="D103" s="15">
        <v>46.0</v>
      </c>
      <c r="E103" s="12">
        <v>43.0</v>
      </c>
      <c r="F103" s="13">
        <v>32.0</v>
      </c>
      <c r="G103" s="14">
        <v>30.0</v>
      </c>
      <c r="H103" s="15">
        <v>29.0</v>
      </c>
      <c r="J103" s="12">
        <v>43.0</v>
      </c>
      <c r="K103" s="13">
        <v>44.0</v>
      </c>
      <c r="L103" s="14">
        <v>41.0</v>
      </c>
      <c r="M103" s="15">
        <v>40.0</v>
      </c>
      <c r="N103" s="12">
        <v>43.0</v>
      </c>
      <c r="O103" s="13">
        <v>31.0</v>
      </c>
      <c r="P103" s="14">
        <v>28.0</v>
      </c>
      <c r="Q103" s="15">
        <v>29.0</v>
      </c>
    </row>
    <row r="104">
      <c r="A104" s="12">
        <v>44.0</v>
      </c>
      <c r="B104" s="13">
        <v>43.0</v>
      </c>
      <c r="C104" s="14">
        <v>40.0</v>
      </c>
      <c r="D104" s="15">
        <v>46.0</v>
      </c>
      <c r="E104" s="12">
        <v>44.0</v>
      </c>
      <c r="F104" s="13">
        <v>32.0</v>
      </c>
      <c r="G104" s="14">
        <v>30.0</v>
      </c>
      <c r="H104" s="15">
        <v>29.0</v>
      </c>
      <c r="J104" s="12">
        <v>44.0</v>
      </c>
      <c r="K104" s="13">
        <v>44.0</v>
      </c>
      <c r="L104" s="14">
        <v>41.0</v>
      </c>
      <c r="M104" s="15">
        <v>40.0</v>
      </c>
      <c r="N104" s="12">
        <v>44.0</v>
      </c>
      <c r="O104" s="13">
        <v>31.0</v>
      </c>
      <c r="P104" s="14">
        <v>28.0</v>
      </c>
      <c r="Q104" s="15">
        <v>29.0</v>
      </c>
    </row>
    <row r="105">
      <c r="A105" s="12">
        <v>45.0</v>
      </c>
      <c r="B105" s="13">
        <v>43.0</v>
      </c>
      <c r="C105" s="14">
        <v>40.0</v>
      </c>
      <c r="D105" s="15">
        <v>47.0</v>
      </c>
      <c r="E105" s="12">
        <v>45.0</v>
      </c>
      <c r="F105" s="13">
        <v>32.0</v>
      </c>
      <c r="G105" s="14">
        <v>30.0</v>
      </c>
      <c r="H105" s="15">
        <v>29.0</v>
      </c>
      <c r="J105" s="12">
        <v>45.0</v>
      </c>
      <c r="K105" s="13">
        <v>44.0</v>
      </c>
      <c r="L105" s="14">
        <v>41.0</v>
      </c>
      <c r="M105" s="15">
        <v>40.0</v>
      </c>
      <c r="N105" s="12">
        <v>45.0</v>
      </c>
      <c r="O105" s="13">
        <v>31.0</v>
      </c>
      <c r="P105" s="14">
        <v>28.0</v>
      </c>
      <c r="Q105" s="15">
        <v>29.0</v>
      </c>
    </row>
    <row r="106">
      <c r="A106" s="12">
        <v>46.0</v>
      </c>
      <c r="B106" s="13">
        <v>43.0</v>
      </c>
      <c r="C106" s="14">
        <v>40.0</v>
      </c>
      <c r="D106" s="15">
        <v>46.0</v>
      </c>
      <c r="E106" s="12">
        <v>46.0</v>
      </c>
      <c r="F106" s="13">
        <v>32.0</v>
      </c>
      <c r="G106" s="14">
        <v>30.0</v>
      </c>
      <c r="H106" s="15">
        <v>29.0</v>
      </c>
      <c r="J106" s="12">
        <v>46.0</v>
      </c>
      <c r="K106" s="13">
        <v>44.0</v>
      </c>
      <c r="L106" s="14">
        <v>41.0</v>
      </c>
      <c r="M106" s="15">
        <v>40.0</v>
      </c>
      <c r="N106" s="12">
        <v>46.0</v>
      </c>
      <c r="O106" s="13">
        <v>31.0</v>
      </c>
      <c r="P106" s="14">
        <v>28.0</v>
      </c>
      <c r="Q106" s="15">
        <v>29.0</v>
      </c>
    </row>
    <row r="107">
      <c r="A107" s="12">
        <v>47.0</v>
      </c>
      <c r="B107" s="13">
        <v>43.0</v>
      </c>
      <c r="C107" s="14">
        <v>40.0</v>
      </c>
      <c r="D107" s="15">
        <v>47.0</v>
      </c>
      <c r="E107" s="12">
        <v>47.0</v>
      </c>
      <c r="F107" s="13">
        <v>32.0</v>
      </c>
      <c r="G107" s="14">
        <v>31.0</v>
      </c>
      <c r="H107" s="15">
        <v>29.0</v>
      </c>
      <c r="J107" s="12">
        <v>47.0</v>
      </c>
      <c r="K107" s="13">
        <v>44.0</v>
      </c>
      <c r="L107" s="14">
        <v>41.0</v>
      </c>
      <c r="M107" s="15">
        <v>40.0</v>
      </c>
      <c r="N107" s="12">
        <v>47.0</v>
      </c>
      <c r="O107" s="13">
        <v>31.0</v>
      </c>
      <c r="P107" s="14">
        <v>28.0</v>
      </c>
      <c r="Q107" s="15">
        <v>29.0</v>
      </c>
    </row>
    <row r="108">
      <c r="A108" s="12">
        <v>48.0</v>
      </c>
      <c r="B108" s="13">
        <v>43.0</v>
      </c>
      <c r="C108" s="14">
        <v>40.0</v>
      </c>
      <c r="D108" s="15">
        <v>46.0</v>
      </c>
      <c r="E108" s="12">
        <v>48.0</v>
      </c>
      <c r="F108" s="13">
        <v>32.0</v>
      </c>
      <c r="G108" s="14">
        <v>31.0</v>
      </c>
      <c r="H108" s="15">
        <v>29.0</v>
      </c>
      <c r="J108" s="12">
        <v>48.0</v>
      </c>
      <c r="K108" s="13">
        <v>44.0</v>
      </c>
      <c r="L108" s="14">
        <v>41.0</v>
      </c>
      <c r="M108" s="15">
        <v>40.0</v>
      </c>
      <c r="N108" s="12">
        <v>48.0</v>
      </c>
      <c r="O108" s="13">
        <v>31.0</v>
      </c>
      <c r="P108" s="14">
        <v>28.0</v>
      </c>
      <c r="Q108" s="15">
        <v>29.0</v>
      </c>
    </row>
    <row r="109">
      <c r="A109" s="12">
        <v>49.0</v>
      </c>
      <c r="B109" s="13">
        <v>43.0</v>
      </c>
      <c r="C109" s="14">
        <v>40.0</v>
      </c>
      <c r="D109" s="15">
        <v>46.0</v>
      </c>
      <c r="E109" s="12">
        <v>49.0</v>
      </c>
      <c r="F109" s="13">
        <v>32.0</v>
      </c>
      <c r="G109" s="14">
        <v>31.0</v>
      </c>
      <c r="H109" s="15">
        <v>29.0</v>
      </c>
      <c r="J109" s="12">
        <v>49.0</v>
      </c>
      <c r="K109" s="13">
        <v>44.0</v>
      </c>
      <c r="L109" s="14">
        <v>41.0</v>
      </c>
      <c r="M109" s="15">
        <v>40.0</v>
      </c>
      <c r="N109" s="12">
        <v>49.0</v>
      </c>
      <c r="O109" s="13">
        <v>31.0</v>
      </c>
      <c r="P109" s="14">
        <v>28.0</v>
      </c>
      <c r="Q109" s="15">
        <v>29.0</v>
      </c>
    </row>
    <row r="110">
      <c r="A110" s="12">
        <v>50.0</v>
      </c>
      <c r="B110" s="13">
        <v>43.0</v>
      </c>
      <c r="C110" s="14">
        <v>40.0</v>
      </c>
      <c r="D110" s="15">
        <v>46.0</v>
      </c>
      <c r="E110" s="12">
        <v>50.0</v>
      </c>
      <c r="F110" s="13">
        <v>32.0</v>
      </c>
      <c r="G110" s="14">
        <v>30.0</v>
      </c>
      <c r="H110" s="15">
        <v>29.0</v>
      </c>
      <c r="J110" s="12">
        <v>50.0</v>
      </c>
      <c r="K110" s="13">
        <v>44.0</v>
      </c>
      <c r="L110" s="14">
        <v>41.0</v>
      </c>
      <c r="M110" s="15">
        <v>40.0</v>
      </c>
      <c r="N110" s="12">
        <v>50.0</v>
      </c>
      <c r="O110" s="13">
        <v>31.0</v>
      </c>
      <c r="P110" s="14">
        <v>28.0</v>
      </c>
      <c r="Q110" s="15">
        <v>29.0</v>
      </c>
    </row>
    <row r="111">
      <c r="A111" s="20" t="s">
        <v>12</v>
      </c>
      <c r="B111" s="21">
        <f t="shared" ref="B111:D111" si="11">AVERAGE(B61:B110)</f>
        <v>43</v>
      </c>
      <c r="C111" s="22">
        <f t="shared" si="11"/>
        <v>40.02</v>
      </c>
      <c r="D111" s="23">
        <f t="shared" si="11"/>
        <v>46.32</v>
      </c>
      <c r="E111" s="20" t="s">
        <v>12</v>
      </c>
      <c r="F111" s="21">
        <f t="shared" ref="F111:H111" si="12">AVERAGE(F61:F110)</f>
        <v>32</v>
      </c>
      <c r="G111" s="22">
        <f t="shared" si="12"/>
        <v>30.16</v>
      </c>
      <c r="H111" s="23">
        <f t="shared" si="12"/>
        <v>29</v>
      </c>
      <c r="J111" s="20" t="s">
        <v>12</v>
      </c>
      <c r="K111" s="21">
        <f t="shared" ref="K111:M111" si="13">AVERAGE(K61:K110)</f>
        <v>43.94</v>
      </c>
      <c r="L111" s="22">
        <f t="shared" si="13"/>
        <v>41.08</v>
      </c>
      <c r="M111" s="23">
        <f t="shared" si="13"/>
        <v>39.98</v>
      </c>
      <c r="N111" s="20" t="s">
        <v>12</v>
      </c>
      <c r="O111" s="21">
        <f t="shared" ref="O111:Q111" si="14">AVERAGE(O61:O110)</f>
        <v>31</v>
      </c>
      <c r="P111" s="22">
        <f t="shared" si="14"/>
        <v>28</v>
      </c>
      <c r="Q111" s="23">
        <f t="shared" si="14"/>
        <v>29</v>
      </c>
    </row>
    <row r="112">
      <c r="A112" s="25" t="s">
        <v>13</v>
      </c>
      <c r="B112" s="26">
        <f t="shared" ref="B112:D112" si="15">STDEV(B61:B110)</f>
        <v>0</v>
      </c>
      <c r="C112" s="27">
        <f t="shared" si="15"/>
        <v>0.1414213562</v>
      </c>
      <c r="D112" s="28">
        <f t="shared" si="15"/>
        <v>0.4712120715</v>
      </c>
      <c r="E112" s="25" t="s">
        <v>13</v>
      </c>
      <c r="F112" s="26">
        <f t="shared" ref="F112:H112" si="16">STDEV(F61:F110)</f>
        <v>0</v>
      </c>
      <c r="G112" s="27">
        <f t="shared" si="16"/>
        <v>0.3703280399</v>
      </c>
      <c r="H112" s="28">
        <f t="shared" si="16"/>
        <v>0</v>
      </c>
      <c r="J112" s="25" t="s">
        <v>13</v>
      </c>
      <c r="K112" s="26">
        <f t="shared" ref="K112:M112" si="17">STDEV(K61:K110)</f>
        <v>0.2398979375</v>
      </c>
      <c r="L112" s="27">
        <f t="shared" si="17"/>
        <v>0.2740475156</v>
      </c>
      <c r="M112" s="28">
        <f t="shared" si="17"/>
        <v>0.2466096643</v>
      </c>
      <c r="N112" s="25" t="s">
        <v>13</v>
      </c>
      <c r="O112" s="26">
        <f t="shared" ref="O112:Q112" si="18">STDEV(O61:O110)</f>
        <v>0</v>
      </c>
      <c r="P112" s="27">
        <f t="shared" si="18"/>
        <v>0</v>
      </c>
      <c r="Q112" s="28">
        <f t="shared" si="18"/>
        <v>0</v>
      </c>
    </row>
  </sheetData>
  <mergeCells count="11">
    <mergeCell ref="A59:D59"/>
    <mergeCell ref="E59:H59"/>
    <mergeCell ref="J59:M59"/>
    <mergeCell ref="N59:Q59"/>
    <mergeCell ref="A1:C1"/>
    <mergeCell ref="B2:C2"/>
    <mergeCell ref="A3:D3"/>
    <mergeCell ref="E3:H3"/>
    <mergeCell ref="I3:L3"/>
    <mergeCell ref="M3:P3"/>
    <mergeCell ref="Q3:T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7.71"/>
    <col customWidth="1" min="3" max="3" width="17.43"/>
    <col customWidth="1" min="4" max="4" width="16.71"/>
    <col customWidth="1" min="5" max="5" width="11.29"/>
    <col customWidth="1" min="6" max="6" width="16.43"/>
    <col customWidth="1" min="7" max="7" width="16.29"/>
    <col customWidth="1" min="8" max="8" width="16.14"/>
    <col customWidth="1" min="9" max="9" width="14.86"/>
    <col customWidth="1" min="10" max="10" width="16.86"/>
    <col customWidth="1" min="11" max="11" width="17.43"/>
    <col customWidth="1" min="12" max="12" width="17.71"/>
    <col customWidth="1" min="13" max="13" width="10.86"/>
    <col customWidth="1" min="14" max="15" width="17.43"/>
    <col customWidth="1" min="16" max="16" width="16.14"/>
    <col customWidth="1" min="17" max="17" width="10.86"/>
    <col customWidth="1" min="18" max="18" width="16.71"/>
    <col customWidth="1" min="19" max="19" width="16.0"/>
    <col customWidth="1" min="20" max="20" width="17.14"/>
    <col customWidth="1" min="21" max="21" width="7.43"/>
    <col customWidth="1" min="22" max="22" width="12.29"/>
    <col customWidth="1" min="23" max="23" width="17.0"/>
    <col customWidth="1" min="24" max="24" width="16.43"/>
    <col customWidth="1" min="25" max="25" width="16.71"/>
    <col customWidth="1" min="26" max="26" width="12.71"/>
    <col customWidth="1" min="27" max="27" width="16.86"/>
    <col customWidth="1" min="28" max="29" width="16.14"/>
    <col customWidth="1" min="30" max="30" width="12.71"/>
    <col customWidth="1" min="31" max="32" width="16.86"/>
    <col customWidth="1" min="33" max="33" width="16.14"/>
    <col customWidth="1" min="34" max="34" width="13.43"/>
    <col customWidth="1" min="35" max="35" width="17.86"/>
    <col customWidth="1" min="36" max="36" width="16.57"/>
    <col customWidth="1" min="37" max="37" width="16.71"/>
    <col customWidth="1" min="38" max="38" width="12.57"/>
    <col customWidth="1" min="39" max="39" width="16.71"/>
    <col customWidth="1" min="40" max="40" width="16.86"/>
    <col customWidth="1" min="41" max="41" width="16.0"/>
    <col customWidth="1" min="42" max="42" width="9.71"/>
  </cols>
  <sheetData>
    <row r="1">
      <c r="A1" s="32" t="s">
        <v>16</v>
      </c>
    </row>
    <row r="2">
      <c r="A2" s="33"/>
      <c r="B2" s="34"/>
      <c r="E2" s="2"/>
      <c r="I2" s="2"/>
      <c r="M2" s="2"/>
      <c r="Q2" s="2"/>
      <c r="V2" s="33"/>
      <c r="W2" s="34"/>
      <c r="Z2" s="2"/>
      <c r="AD2" s="2"/>
      <c r="AH2" s="2"/>
      <c r="AL2" s="2"/>
    </row>
    <row r="3">
      <c r="A3" s="3" t="s">
        <v>17</v>
      </c>
      <c r="B3" s="35" t="s">
        <v>18</v>
      </c>
      <c r="E3" s="2"/>
      <c r="I3" s="2"/>
      <c r="M3" s="2"/>
      <c r="Q3" s="2"/>
      <c r="V3" s="3" t="s">
        <v>17</v>
      </c>
      <c r="W3" s="35" t="s">
        <v>19</v>
      </c>
      <c r="Z3" s="2"/>
      <c r="AD3" s="2"/>
      <c r="AH3" s="2"/>
      <c r="AL3" s="2"/>
    </row>
    <row r="4">
      <c r="A4" s="5" t="s">
        <v>3</v>
      </c>
      <c r="B4" s="6"/>
      <c r="C4" s="6"/>
      <c r="D4" s="7"/>
      <c r="E4" s="5" t="s">
        <v>4</v>
      </c>
      <c r="F4" s="6"/>
      <c r="G4" s="6"/>
      <c r="H4" s="7"/>
      <c r="I4" s="5" t="s">
        <v>5</v>
      </c>
      <c r="J4" s="6"/>
      <c r="K4" s="6"/>
      <c r="L4" s="7"/>
      <c r="M4" s="5" t="s">
        <v>6</v>
      </c>
      <c r="N4" s="6"/>
      <c r="O4" s="6"/>
      <c r="P4" s="7"/>
      <c r="Q4" s="5" t="s">
        <v>7</v>
      </c>
      <c r="R4" s="6"/>
      <c r="S4" s="6"/>
      <c r="T4" s="7"/>
      <c r="V4" s="5" t="s">
        <v>3</v>
      </c>
      <c r="W4" s="6"/>
      <c r="X4" s="6"/>
      <c r="Y4" s="7"/>
      <c r="Z4" s="5" t="s">
        <v>4</v>
      </c>
      <c r="AA4" s="6"/>
      <c r="AB4" s="6"/>
      <c r="AC4" s="7"/>
      <c r="AD4" s="5" t="s">
        <v>5</v>
      </c>
      <c r="AE4" s="6"/>
      <c r="AF4" s="6"/>
      <c r="AG4" s="7"/>
      <c r="AH4" s="5" t="s">
        <v>6</v>
      </c>
      <c r="AI4" s="6"/>
      <c r="AJ4" s="6"/>
      <c r="AK4" s="7"/>
      <c r="AL4" s="5" t="s">
        <v>7</v>
      </c>
      <c r="AM4" s="6"/>
      <c r="AN4" s="6"/>
      <c r="AO4" s="7"/>
      <c r="AP4" s="36"/>
    </row>
    <row r="5">
      <c r="A5" s="8" t="s">
        <v>8</v>
      </c>
      <c r="B5" s="9" t="s">
        <v>9</v>
      </c>
      <c r="C5" s="9" t="s">
        <v>10</v>
      </c>
      <c r="D5" s="10" t="s">
        <v>11</v>
      </c>
      <c r="E5" s="8" t="s">
        <v>8</v>
      </c>
      <c r="F5" s="9" t="s">
        <v>9</v>
      </c>
      <c r="G5" s="9" t="s">
        <v>10</v>
      </c>
      <c r="H5" s="11" t="s">
        <v>11</v>
      </c>
      <c r="I5" s="8" t="s">
        <v>8</v>
      </c>
      <c r="J5" s="9" t="s">
        <v>9</v>
      </c>
      <c r="K5" s="9" t="s">
        <v>10</v>
      </c>
      <c r="L5" s="11" t="s">
        <v>11</v>
      </c>
      <c r="M5" s="8" t="s">
        <v>8</v>
      </c>
      <c r="N5" s="9" t="s">
        <v>9</v>
      </c>
      <c r="O5" s="9" t="s">
        <v>10</v>
      </c>
      <c r="P5" s="11" t="s">
        <v>11</v>
      </c>
      <c r="Q5" s="8" t="s">
        <v>8</v>
      </c>
      <c r="R5" s="9" t="s">
        <v>9</v>
      </c>
      <c r="S5" s="9" t="s">
        <v>10</v>
      </c>
      <c r="T5" s="11" t="s">
        <v>11</v>
      </c>
      <c r="V5" s="8" t="s">
        <v>8</v>
      </c>
      <c r="W5" s="9" t="s">
        <v>9</v>
      </c>
      <c r="X5" s="9" t="s">
        <v>10</v>
      </c>
      <c r="Y5" s="11" t="s">
        <v>11</v>
      </c>
      <c r="Z5" s="8" t="s">
        <v>8</v>
      </c>
      <c r="AA5" s="9" t="s">
        <v>9</v>
      </c>
      <c r="AB5" s="9" t="s">
        <v>10</v>
      </c>
      <c r="AC5" s="11" t="s">
        <v>11</v>
      </c>
      <c r="AD5" s="8" t="s">
        <v>8</v>
      </c>
      <c r="AE5" s="9" t="s">
        <v>9</v>
      </c>
      <c r="AF5" s="9" t="s">
        <v>10</v>
      </c>
      <c r="AG5" s="11" t="s">
        <v>11</v>
      </c>
      <c r="AH5" s="8" t="s">
        <v>8</v>
      </c>
      <c r="AI5" s="9" t="s">
        <v>9</v>
      </c>
      <c r="AJ5" s="9" t="s">
        <v>10</v>
      </c>
      <c r="AK5" s="11" t="s">
        <v>11</v>
      </c>
      <c r="AL5" s="8" t="s">
        <v>8</v>
      </c>
      <c r="AM5" s="9" t="s">
        <v>9</v>
      </c>
      <c r="AN5" s="9" t="s">
        <v>10</v>
      </c>
      <c r="AO5" s="11" t="s">
        <v>11</v>
      </c>
      <c r="AP5" s="37"/>
    </row>
    <row r="6">
      <c r="A6" s="12">
        <v>1.0</v>
      </c>
      <c r="B6" s="13">
        <v>38.0</v>
      </c>
      <c r="C6" s="30">
        <v>33.0</v>
      </c>
      <c r="D6" s="15">
        <v>30.0</v>
      </c>
      <c r="E6" s="16">
        <v>1.0</v>
      </c>
      <c r="F6" s="13">
        <v>44.0</v>
      </c>
      <c r="G6" s="17">
        <v>41.0</v>
      </c>
      <c r="H6" s="18">
        <v>40.0</v>
      </c>
      <c r="I6" s="12">
        <v>1.0</v>
      </c>
      <c r="J6" s="13">
        <v>46.0</v>
      </c>
      <c r="K6" s="17">
        <v>30.0</v>
      </c>
      <c r="L6" s="18">
        <v>30.0</v>
      </c>
      <c r="M6" s="12">
        <v>1.0</v>
      </c>
      <c r="N6" s="13">
        <v>48.0</v>
      </c>
      <c r="O6" s="17">
        <v>40.0</v>
      </c>
      <c r="P6" s="18">
        <v>40.0</v>
      </c>
      <c r="Q6" s="12">
        <v>1.0</v>
      </c>
      <c r="R6" s="13">
        <v>32.0</v>
      </c>
      <c r="S6" s="17">
        <v>31.0</v>
      </c>
      <c r="T6" s="18">
        <v>33.0</v>
      </c>
      <c r="V6" s="12">
        <v>1.0</v>
      </c>
      <c r="W6" s="16">
        <v>40.0</v>
      </c>
      <c r="X6" s="17">
        <v>32.0</v>
      </c>
      <c r="Y6" s="17">
        <v>33.0</v>
      </c>
      <c r="Z6" s="12">
        <v>1.0</v>
      </c>
      <c r="AA6" s="13">
        <v>46.0</v>
      </c>
      <c r="AB6" s="38">
        <v>44.0</v>
      </c>
      <c r="AC6" s="19">
        <v>41.0</v>
      </c>
      <c r="AD6" s="12">
        <v>1.0</v>
      </c>
      <c r="AE6" s="16">
        <v>44.0</v>
      </c>
      <c r="AF6" s="17">
        <v>31.0</v>
      </c>
      <c r="AG6" s="18">
        <v>33.0</v>
      </c>
      <c r="AH6" s="12">
        <v>1.0</v>
      </c>
      <c r="AI6" s="13">
        <v>44.0</v>
      </c>
      <c r="AJ6" s="17">
        <v>32.0</v>
      </c>
      <c r="AK6" s="18">
        <v>38.0</v>
      </c>
      <c r="AL6" s="12">
        <v>1.0</v>
      </c>
      <c r="AM6" s="16">
        <v>32.0</v>
      </c>
      <c r="AN6" s="16">
        <v>32.0</v>
      </c>
      <c r="AO6" s="16">
        <v>33.0</v>
      </c>
    </row>
    <row r="7">
      <c r="A7" s="12">
        <v>2.0</v>
      </c>
      <c r="B7" s="13">
        <v>38.0</v>
      </c>
      <c r="C7" s="30">
        <v>33.0</v>
      </c>
      <c r="D7" s="15">
        <v>30.0</v>
      </c>
      <c r="E7" s="16">
        <v>2.0</v>
      </c>
      <c r="F7" s="13">
        <v>44.0</v>
      </c>
      <c r="G7" s="17">
        <v>41.0</v>
      </c>
      <c r="H7" s="18">
        <v>40.0</v>
      </c>
      <c r="I7" s="12">
        <v>2.0</v>
      </c>
      <c r="J7" s="13">
        <v>46.0</v>
      </c>
      <c r="K7" s="17">
        <v>30.0</v>
      </c>
      <c r="L7" s="18">
        <v>30.0</v>
      </c>
      <c r="M7" s="12">
        <v>2.0</v>
      </c>
      <c r="N7" s="13">
        <v>48.0</v>
      </c>
      <c r="O7" s="17">
        <v>40.0</v>
      </c>
      <c r="P7" s="18">
        <v>40.0</v>
      </c>
      <c r="Q7" s="12">
        <v>2.0</v>
      </c>
      <c r="R7" s="13">
        <v>32.0</v>
      </c>
      <c r="S7" s="17">
        <v>31.0</v>
      </c>
      <c r="T7" s="19">
        <v>32.0</v>
      </c>
      <c r="V7" s="12">
        <v>2.0</v>
      </c>
      <c r="W7" s="16">
        <v>40.0</v>
      </c>
      <c r="X7" s="17">
        <v>34.0</v>
      </c>
      <c r="Y7" s="17">
        <v>33.0</v>
      </c>
      <c r="Z7" s="12">
        <v>2.0</v>
      </c>
      <c r="AA7" s="13">
        <v>46.0</v>
      </c>
      <c r="AB7" s="38">
        <v>44.0</v>
      </c>
      <c r="AC7" s="19">
        <v>41.0</v>
      </c>
      <c r="AD7" s="12">
        <v>2.0</v>
      </c>
      <c r="AE7" s="16">
        <v>44.0</v>
      </c>
      <c r="AF7" s="17">
        <v>31.0</v>
      </c>
      <c r="AG7" s="18">
        <v>33.0</v>
      </c>
      <c r="AH7" s="12">
        <v>2.0</v>
      </c>
      <c r="AI7" s="13">
        <v>44.0</v>
      </c>
      <c r="AJ7" s="17">
        <v>32.0</v>
      </c>
      <c r="AK7" s="18">
        <v>37.0</v>
      </c>
      <c r="AL7" s="12">
        <v>2.0</v>
      </c>
      <c r="AM7" s="16">
        <v>32.0</v>
      </c>
      <c r="AN7" s="16">
        <v>32.0</v>
      </c>
      <c r="AO7" s="16">
        <v>32.0</v>
      </c>
    </row>
    <row r="8">
      <c r="A8" s="12">
        <v>3.0</v>
      </c>
      <c r="B8" s="13">
        <v>38.0</v>
      </c>
      <c r="C8" s="30">
        <v>33.0</v>
      </c>
      <c r="D8" s="15">
        <v>30.0</v>
      </c>
      <c r="E8" s="16">
        <v>3.0</v>
      </c>
      <c r="F8" s="13">
        <v>44.0</v>
      </c>
      <c r="G8" s="17">
        <v>41.0</v>
      </c>
      <c r="H8" s="18">
        <v>40.0</v>
      </c>
      <c r="I8" s="12">
        <v>3.0</v>
      </c>
      <c r="J8" s="13">
        <v>46.0</v>
      </c>
      <c r="K8" s="17">
        <v>30.0</v>
      </c>
      <c r="L8" s="18">
        <v>30.0</v>
      </c>
      <c r="M8" s="12">
        <v>3.0</v>
      </c>
      <c r="N8" s="13">
        <v>48.0</v>
      </c>
      <c r="O8" s="17">
        <v>40.0</v>
      </c>
      <c r="P8" s="18">
        <v>40.0</v>
      </c>
      <c r="Q8" s="12">
        <v>3.0</v>
      </c>
      <c r="R8" s="13">
        <v>32.0</v>
      </c>
      <c r="S8" s="17">
        <v>31.0</v>
      </c>
      <c r="T8" s="18">
        <v>33.0</v>
      </c>
      <c r="V8" s="12">
        <v>3.0</v>
      </c>
      <c r="W8" s="16">
        <v>40.0</v>
      </c>
      <c r="X8" s="17">
        <v>34.0</v>
      </c>
      <c r="Y8" s="17">
        <v>33.0</v>
      </c>
      <c r="Z8" s="12">
        <v>3.0</v>
      </c>
      <c r="AA8" s="13">
        <v>45.0</v>
      </c>
      <c r="AB8" s="38">
        <v>44.0</v>
      </c>
      <c r="AC8" s="19">
        <v>41.0</v>
      </c>
      <c r="AD8" s="12">
        <v>3.0</v>
      </c>
      <c r="AE8" s="16">
        <v>44.0</v>
      </c>
      <c r="AF8" s="17">
        <v>31.0</v>
      </c>
      <c r="AG8" s="18">
        <v>33.0</v>
      </c>
      <c r="AH8" s="12">
        <v>3.0</v>
      </c>
      <c r="AI8" s="13">
        <v>44.0</v>
      </c>
      <c r="AJ8" s="17">
        <v>32.0</v>
      </c>
      <c r="AK8" s="18">
        <v>37.0</v>
      </c>
      <c r="AL8" s="12">
        <v>3.0</v>
      </c>
      <c r="AM8" s="16">
        <v>32.0</v>
      </c>
      <c r="AN8" s="16">
        <v>32.0</v>
      </c>
      <c r="AO8" s="16">
        <v>32.0</v>
      </c>
    </row>
    <row r="9">
      <c r="A9" s="12">
        <v>4.0</v>
      </c>
      <c r="B9" s="13">
        <v>38.0</v>
      </c>
      <c r="C9" s="30">
        <v>33.0</v>
      </c>
      <c r="D9" s="15">
        <v>30.0</v>
      </c>
      <c r="E9" s="16">
        <v>4.0</v>
      </c>
      <c r="F9" s="13">
        <v>44.0</v>
      </c>
      <c r="G9" s="17">
        <v>41.0</v>
      </c>
      <c r="H9" s="18">
        <v>40.0</v>
      </c>
      <c r="I9" s="12">
        <v>4.0</v>
      </c>
      <c r="J9" s="13">
        <v>46.0</v>
      </c>
      <c r="K9" s="17">
        <v>30.0</v>
      </c>
      <c r="L9" s="18">
        <v>30.0</v>
      </c>
      <c r="M9" s="12">
        <v>4.0</v>
      </c>
      <c r="N9" s="13">
        <v>48.0</v>
      </c>
      <c r="O9" s="17">
        <v>40.0</v>
      </c>
      <c r="P9" s="18">
        <v>40.0</v>
      </c>
      <c r="Q9" s="12">
        <v>4.0</v>
      </c>
      <c r="R9" s="13">
        <v>32.0</v>
      </c>
      <c r="S9" s="17">
        <v>31.0</v>
      </c>
      <c r="T9" s="18">
        <v>33.0</v>
      </c>
      <c r="V9" s="12">
        <v>4.0</v>
      </c>
      <c r="W9" s="16">
        <v>40.0</v>
      </c>
      <c r="X9" s="17">
        <v>34.0</v>
      </c>
      <c r="Y9" s="17">
        <v>33.0</v>
      </c>
      <c r="Z9" s="12">
        <v>4.0</v>
      </c>
      <c r="AA9" s="13">
        <v>45.0</v>
      </c>
      <c r="AB9" s="38">
        <v>44.0</v>
      </c>
      <c r="AC9" s="19">
        <v>41.0</v>
      </c>
      <c r="AD9" s="12">
        <v>4.0</v>
      </c>
      <c r="AE9" s="16">
        <v>44.0</v>
      </c>
      <c r="AF9" s="17">
        <v>31.0</v>
      </c>
      <c r="AG9" s="18">
        <v>33.0</v>
      </c>
      <c r="AH9" s="12">
        <v>4.0</v>
      </c>
      <c r="AI9" s="13">
        <v>44.0</v>
      </c>
      <c r="AJ9" s="17">
        <v>32.0</v>
      </c>
      <c r="AK9" s="18">
        <v>37.0</v>
      </c>
      <c r="AL9" s="12">
        <v>4.0</v>
      </c>
      <c r="AM9" s="16">
        <v>32.0</v>
      </c>
      <c r="AN9" s="16">
        <v>32.0</v>
      </c>
      <c r="AO9" s="16">
        <v>31.0</v>
      </c>
    </row>
    <row r="10">
      <c r="A10" s="12">
        <v>5.0</v>
      </c>
      <c r="B10" s="13">
        <v>38.0</v>
      </c>
      <c r="C10" s="30">
        <v>33.0</v>
      </c>
      <c r="D10" s="15">
        <v>30.0</v>
      </c>
      <c r="E10" s="16">
        <v>5.0</v>
      </c>
      <c r="F10" s="13">
        <v>44.0</v>
      </c>
      <c r="G10" s="17">
        <v>41.0</v>
      </c>
      <c r="H10" s="18">
        <v>40.0</v>
      </c>
      <c r="I10" s="12">
        <v>5.0</v>
      </c>
      <c r="J10" s="13">
        <v>45.0</v>
      </c>
      <c r="K10" s="17">
        <v>30.0</v>
      </c>
      <c r="L10" s="18">
        <v>30.0</v>
      </c>
      <c r="M10" s="12">
        <v>5.0</v>
      </c>
      <c r="N10" s="13">
        <v>48.0</v>
      </c>
      <c r="O10" s="17">
        <v>40.0</v>
      </c>
      <c r="P10" s="18">
        <v>40.0</v>
      </c>
      <c r="Q10" s="12">
        <v>5.0</v>
      </c>
      <c r="R10" s="13">
        <v>32.0</v>
      </c>
      <c r="S10" s="17">
        <v>31.0</v>
      </c>
      <c r="T10" s="18">
        <v>33.0</v>
      </c>
      <c r="V10" s="12">
        <v>5.0</v>
      </c>
      <c r="W10" s="16">
        <v>40.0</v>
      </c>
      <c r="X10" s="17">
        <v>34.0</v>
      </c>
      <c r="Y10" s="17">
        <v>33.0</v>
      </c>
      <c r="Z10" s="12">
        <v>5.0</v>
      </c>
      <c r="AA10" s="13">
        <v>45.0</v>
      </c>
      <c r="AB10" s="38">
        <v>44.0</v>
      </c>
      <c r="AC10" s="19">
        <v>41.0</v>
      </c>
      <c r="AD10" s="12">
        <v>5.0</v>
      </c>
      <c r="AE10" s="16">
        <v>44.0</v>
      </c>
      <c r="AF10" s="17">
        <v>31.0</v>
      </c>
      <c r="AG10" s="18">
        <v>33.0</v>
      </c>
      <c r="AH10" s="12">
        <v>5.0</v>
      </c>
      <c r="AI10" s="13">
        <v>44.0</v>
      </c>
      <c r="AJ10" s="17">
        <v>32.0</v>
      </c>
      <c r="AK10" s="18">
        <v>37.0</v>
      </c>
      <c r="AL10" s="12">
        <v>5.0</v>
      </c>
      <c r="AM10" s="16">
        <v>32.0</v>
      </c>
      <c r="AN10" s="16">
        <v>32.0</v>
      </c>
      <c r="AO10" s="16">
        <v>31.0</v>
      </c>
    </row>
    <row r="11">
      <c r="A11" s="12">
        <v>6.0</v>
      </c>
      <c r="B11" s="13">
        <v>38.0</v>
      </c>
      <c r="C11" s="30">
        <v>33.0</v>
      </c>
      <c r="D11" s="15">
        <v>30.0</v>
      </c>
      <c r="E11" s="16">
        <v>6.0</v>
      </c>
      <c r="F11" s="13">
        <v>44.0</v>
      </c>
      <c r="G11" s="17">
        <v>41.0</v>
      </c>
      <c r="H11" s="18">
        <v>40.0</v>
      </c>
      <c r="I11" s="12">
        <v>6.0</v>
      </c>
      <c r="J11" s="13">
        <v>46.0</v>
      </c>
      <c r="K11" s="17">
        <v>30.0</v>
      </c>
      <c r="L11" s="18">
        <v>30.0</v>
      </c>
      <c r="M11" s="12">
        <v>6.0</v>
      </c>
      <c r="N11" s="13">
        <v>48.0</v>
      </c>
      <c r="O11" s="17">
        <v>40.0</v>
      </c>
      <c r="P11" s="18">
        <v>40.0</v>
      </c>
      <c r="Q11" s="12">
        <v>6.0</v>
      </c>
      <c r="R11" s="13">
        <v>32.0</v>
      </c>
      <c r="S11" s="17">
        <v>31.0</v>
      </c>
      <c r="T11" s="18">
        <v>33.0</v>
      </c>
      <c r="V11" s="12">
        <v>6.0</v>
      </c>
      <c r="W11" s="16">
        <v>40.0</v>
      </c>
      <c r="X11" s="17">
        <v>34.0</v>
      </c>
      <c r="Y11" s="17">
        <v>33.0</v>
      </c>
      <c r="Z11" s="12">
        <v>6.0</v>
      </c>
      <c r="AA11" s="13">
        <v>46.0</v>
      </c>
      <c r="AB11" s="17">
        <v>45.0</v>
      </c>
      <c r="AC11" s="19">
        <v>41.0</v>
      </c>
      <c r="AD11" s="12">
        <v>6.0</v>
      </c>
      <c r="AE11" s="16">
        <v>44.0</v>
      </c>
      <c r="AF11" s="17">
        <v>31.0</v>
      </c>
      <c r="AG11" s="18">
        <v>33.0</v>
      </c>
      <c r="AH11" s="12">
        <v>6.0</v>
      </c>
      <c r="AI11" s="13">
        <v>44.0</v>
      </c>
      <c r="AJ11" s="17">
        <v>32.0</v>
      </c>
      <c r="AK11" s="18">
        <v>37.0</v>
      </c>
      <c r="AL11" s="12">
        <v>6.0</v>
      </c>
      <c r="AM11" s="16">
        <v>32.0</v>
      </c>
      <c r="AN11" s="16">
        <v>32.0</v>
      </c>
      <c r="AO11" s="16">
        <v>31.0</v>
      </c>
    </row>
    <row r="12">
      <c r="A12" s="12">
        <v>7.0</v>
      </c>
      <c r="B12" s="13">
        <v>38.0</v>
      </c>
      <c r="C12" s="30">
        <v>33.0</v>
      </c>
      <c r="D12" s="15">
        <v>30.0</v>
      </c>
      <c r="E12" s="16">
        <v>7.0</v>
      </c>
      <c r="F12" s="13">
        <v>44.0</v>
      </c>
      <c r="G12" s="17">
        <v>41.0</v>
      </c>
      <c r="H12" s="18">
        <v>40.0</v>
      </c>
      <c r="I12" s="12">
        <v>7.0</v>
      </c>
      <c r="J12" s="13">
        <v>45.0</v>
      </c>
      <c r="K12" s="17">
        <v>30.0</v>
      </c>
      <c r="L12" s="18">
        <v>30.0</v>
      </c>
      <c r="M12" s="12">
        <v>7.0</v>
      </c>
      <c r="N12" s="13">
        <v>48.0</v>
      </c>
      <c r="O12" s="17">
        <v>39.0</v>
      </c>
      <c r="P12" s="18">
        <v>40.0</v>
      </c>
      <c r="Q12" s="12">
        <v>7.0</v>
      </c>
      <c r="R12" s="13">
        <v>32.0</v>
      </c>
      <c r="S12" s="17">
        <v>31.0</v>
      </c>
      <c r="T12" s="18">
        <v>33.0</v>
      </c>
      <c r="V12" s="12">
        <v>7.0</v>
      </c>
      <c r="W12" s="16">
        <v>40.0</v>
      </c>
      <c r="X12" s="17">
        <v>34.0</v>
      </c>
      <c r="Y12" s="17">
        <v>33.0</v>
      </c>
      <c r="Z12" s="12">
        <v>7.0</v>
      </c>
      <c r="AA12" s="13">
        <v>46.0</v>
      </c>
      <c r="AB12" s="17">
        <v>45.0</v>
      </c>
      <c r="AC12" s="19">
        <v>41.0</v>
      </c>
      <c r="AD12" s="12">
        <v>7.0</v>
      </c>
      <c r="AE12" s="16">
        <v>44.0</v>
      </c>
      <c r="AF12" s="17">
        <v>31.0</v>
      </c>
      <c r="AG12" s="18">
        <v>33.0</v>
      </c>
      <c r="AH12" s="12">
        <v>7.0</v>
      </c>
      <c r="AI12" s="13">
        <v>44.0</v>
      </c>
      <c r="AJ12" s="17">
        <v>32.0</v>
      </c>
      <c r="AK12" s="18">
        <v>37.0</v>
      </c>
      <c r="AL12" s="12">
        <v>7.0</v>
      </c>
      <c r="AM12" s="16">
        <v>32.0</v>
      </c>
      <c r="AN12" s="16">
        <v>32.0</v>
      </c>
      <c r="AO12" s="16">
        <v>31.0</v>
      </c>
    </row>
    <row r="13">
      <c r="A13" s="12">
        <v>8.0</v>
      </c>
      <c r="B13" s="13">
        <v>38.0</v>
      </c>
      <c r="C13" s="30">
        <v>33.0</v>
      </c>
      <c r="D13" s="15">
        <v>30.0</v>
      </c>
      <c r="E13" s="16">
        <v>8.0</v>
      </c>
      <c r="F13" s="13">
        <v>44.0</v>
      </c>
      <c r="G13" s="17">
        <v>41.0</v>
      </c>
      <c r="H13" s="18">
        <v>40.0</v>
      </c>
      <c r="I13" s="12">
        <v>8.0</v>
      </c>
      <c r="J13" s="13">
        <v>45.0</v>
      </c>
      <c r="K13" s="17">
        <v>30.0</v>
      </c>
      <c r="L13" s="18">
        <v>30.0</v>
      </c>
      <c r="M13" s="12">
        <v>8.0</v>
      </c>
      <c r="N13" s="13">
        <v>48.0</v>
      </c>
      <c r="O13" s="17">
        <v>39.0</v>
      </c>
      <c r="P13" s="18">
        <v>40.0</v>
      </c>
      <c r="Q13" s="12">
        <v>8.0</v>
      </c>
      <c r="R13" s="13">
        <v>32.0</v>
      </c>
      <c r="S13" s="17">
        <v>31.0</v>
      </c>
      <c r="T13" s="18">
        <v>33.0</v>
      </c>
      <c r="V13" s="12">
        <v>8.0</v>
      </c>
      <c r="W13" s="16">
        <v>40.0</v>
      </c>
      <c r="X13" s="17">
        <v>34.0</v>
      </c>
      <c r="Y13" s="17">
        <v>33.0</v>
      </c>
      <c r="Z13" s="12">
        <v>8.0</v>
      </c>
      <c r="AA13" s="13">
        <v>46.0</v>
      </c>
      <c r="AB13" s="17">
        <v>46.0</v>
      </c>
      <c r="AC13" s="19">
        <v>41.0</v>
      </c>
      <c r="AD13" s="12">
        <v>8.0</v>
      </c>
      <c r="AE13" s="16">
        <v>44.0</v>
      </c>
      <c r="AF13" s="17">
        <v>31.0</v>
      </c>
      <c r="AG13" s="18">
        <v>33.0</v>
      </c>
      <c r="AH13" s="12">
        <v>8.0</v>
      </c>
      <c r="AI13" s="13">
        <v>44.0</v>
      </c>
      <c r="AJ13" s="17">
        <v>32.0</v>
      </c>
      <c r="AK13" s="18">
        <v>37.0</v>
      </c>
      <c r="AL13" s="12">
        <v>8.0</v>
      </c>
      <c r="AM13" s="16">
        <v>32.0</v>
      </c>
      <c r="AN13" s="16">
        <v>31.0</v>
      </c>
      <c r="AO13" s="16">
        <v>32.0</v>
      </c>
    </row>
    <row r="14">
      <c r="A14" s="12">
        <v>9.0</v>
      </c>
      <c r="B14" s="13">
        <v>38.0</v>
      </c>
      <c r="C14" s="30">
        <v>33.0</v>
      </c>
      <c r="D14" s="15">
        <v>30.0</v>
      </c>
      <c r="E14" s="16">
        <v>9.0</v>
      </c>
      <c r="F14" s="13">
        <v>44.0</v>
      </c>
      <c r="G14" s="17">
        <v>41.0</v>
      </c>
      <c r="H14" s="18">
        <v>40.0</v>
      </c>
      <c r="I14" s="12">
        <v>9.0</v>
      </c>
      <c r="J14" s="13">
        <v>45.0</v>
      </c>
      <c r="K14" s="17">
        <v>30.0</v>
      </c>
      <c r="L14" s="18">
        <v>30.0</v>
      </c>
      <c r="M14" s="12">
        <v>9.0</v>
      </c>
      <c r="N14" s="13">
        <v>48.0</v>
      </c>
      <c r="O14" s="17">
        <v>40.0</v>
      </c>
      <c r="P14" s="18">
        <v>40.0</v>
      </c>
      <c r="Q14" s="12">
        <v>9.0</v>
      </c>
      <c r="R14" s="13">
        <v>32.0</v>
      </c>
      <c r="S14" s="17">
        <v>31.0</v>
      </c>
      <c r="T14" s="18">
        <v>33.0</v>
      </c>
      <c r="V14" s="12">
        <v>9.0</v>
      </c>
      <c r="W14" s="16">
        <v>40.0</v>
      </c>
      <c r="X14" s="17">
        <v>34.0</v>
      </c>
      <c r="Y14" s="17">
        <v>33.0</v>
      </c>
      <c r="Z14" s="12">
        <v>9.0</v>
      </c>
      <c r="AA14" s="13">
        <v>46.0</v>
      </c>
      <c r="AB14" s="17">
        <v>46.0</v>
      </c>
      <c r="AC14" s="19">
        <v>41.0</v>
      </c>
      <c r="AD14" s="12">
        <v>9.0</v>
      </c>
      <c r="AE14" s="16">
        <v>44.0</v>
      </c>
      <c r="AF14" s="17">
        <v>31.0</v>
      </c>
      <c r="AG14" s="18">
        <v>33.0</v>
      </c>
      <c r="AH14" s="12">
        <v>9.0</v>
      </c>
      <c r="AI14" s="13">
        <v>44.0</v>
      </c>
      <c r="AJ14" s="17">
        <v>31.0</v>
      </c>
      <c r="AK14" s="18">
        <v>37.0</v>
      </c>
      <c r="AL14" s="12">
        <v>9.0</v>
      </c>
      <c r="AM14" s="16">
        <v>32.0</v>
      </c>
      <c r="AN14" s="16">
        <v>32.0</v>
      </c>
      <c r="AO14" s="16">
        <v>32.0</v>
      </c>
    </row>
    <row r="15">
      <c r="A15" s="12">
        <v>10.0</v>
      </c>
      <c r="B15" s="13">
        <v>38.0</v>
      </c>
      <c r="C15" s="30">
        <v>33.0</v>
      </c>
      <c r="D15" s="15">
        <v>30.0</v>
      </c>
      <c r="E15" s="16">
        <v>10.0</v>
      </c>
      <c r="F15" s="13">
        <v>44.0</v>
      </c>
      <c r="G15" s="17">
        <v>41.0</v>
      </c>
      <c r="H15" s="18">
        <v>40.0</v>
      </c>
      <c r="I15" s="12">
        <v>10.0</v>
      </c>
      <c r="J15" s="13">
        <v>45.0</v>
      </c>
      <c r="K15" s="17">
        <v>30.0</v>
      </c>
      <c r="L15" s="18">
        <v>30.0</v>
      </c>
      <c r="M15" s="12">
        <v>10.0</v>
      </c>
      <c r="N15" s="13">
        <v>48.0</v>
      </c>
      <c r="O15" s="17">
        <v>40.0</v>
      </c>
      <c r="P15" s="18">
        <v>40.0</v>
      </c>
      <c r="Q15" s="12">
        <v>10.0</v>
      </c>
      <c r="R15" s="13">
        <v>32.0</v>
      </c>
      <c r="S15" s="17">
        <v>31.0</v>
      </c>
      <c r="T15" s="18">
        <v>33.0</v>
      </c>
      <c r="V15" s="12">
        <v>10.0</v>
      </c>
      <c r="W15" s="16">
        <v>40.0</v>
      </c>
      <c r="X15" s="17">
        <v>34.0</v>
      </c>
      <c r="Y15" s="17">
        <v>33.0</v>
      </c>
      <c r="Z15" s="12">
        <v>10.0</v>
      </c>
      <c r="AA15" s="13">
        <v>46.0</v>
      </c>
      <c r="AB15" s="17">
        <v>45.0</v>
      </c>
      <c r="AC15" s="18">
        <v>40.0</v>
      </c>
      <c r="AD15" s="12">
        <v>10.0</v>
      </c>
      <c r="AE15" s="16">
        <v>44.0</v>
      </c>
      <c r="AF15" s="17">
        <v>31.0</v>
      </c>
      <c r="AG15" s="18">
        <v>33.0</v>
      </c>
      <c r="AH15" s="12">
        <v>10.0</v>
      </c>
      <c r="AI15" s="13">
        <v>44.0</v>
      </c>
      <c r="AJ15" s="17">
        <v>31.0</v>
      </c>
      <c r="AK15" s="18">
        <v>37.0</v>
      </c>
      <c r="AL15" s="12">
        <v>10.0</v>
      </c>
      <c r="AM15" s="16">
        <v>32.0</v>
      </c>
      <c r="AN15" s="16">
        <v>31.0</v>
      </c>
      <c r="AO15" s="16">
        <v>32.0</v>
      </c>
    </row>
    <row r="16">
      <c r="A16" s="12">
        <v>11.0</v>
      </c>
      <c r="B16" s="13">
        <v>38.0</v>
      </c>
      <c r="C16" s="30">
        <v>33.0</v>
      </c>
      <c r="D16" s="15">
        <v>30.0</v>
      </c>
      <c r="E16" s="16">
        <v>11.0</v>
      </c>
      <c r="F16" s="13">
        <v>44.0</v>
      </c>
      <c r="G16" s="17">
        <v>41.0</v>
      </c>
      <c r="H16" s="18">
        <v>40.0</v>
      </c>
      <c r="I16" s="12">
        <v>11.0</v>
      </c>
      <c r="J16" s="13">
        <v>46.0</v>
      </c>
      <c r="K16" s="17">
        <v>30.0</v>
      </c>
      <c r="L16" s="18">
        <v>30.0</v>
      </c>
      <c r="M16" s="12">
        <v>11.0</v>
      </c>
      <c r="N16" s="13">
        <v>48.0</v>
      </c>
      <c r="O16" s="17">
        <v>40.0</v>
      </c>
      <c r="P16" s="18">
        <v>40.0</v>
      </c>
      <c r="Q16" s="12">
        <v>11.0</v>
      </c>
      <c r="R16" s="13">
        <v>32.0</v>
      </c>
      <c r="S16" s="17">
        <v>31.0</v>
      </c>
      <c r="T16" s="18">
        <v>33.0</v>
      </c>
      <c r="V16" s="12">
        <v>11.0</v>
      </c>
      <c r="W16" s="39">
        <v>38.0</v>
      </c>
      <c r="X16" s="17">
        <v>34.0</v>
      </c>
      <c r="Y16" s="17">
        <v>33.0</v>
      </c>
      <c r="Z16" s="12">
        <v>11.0</v>
      </c>
      <c r="AA16" s="13">
        <v>46.0</v>
      </c>
      <c r="AB16" s="17">
        <v>45.0</v>
      </c>
      <c r="AC16" s="18">
        <v>40.0</v>
      </c>
      <c r="AD16" s="12">
        <v>11.0</v>
      </c>
      <c r="AE16" s="16">
        <v>44.0</v>
      </c>
      <c r="AF16" s="17">
        <v>31.0</v>
      </c>
      <c r="AG16" s="18">
        <v>33.0</v>
      </c>
      <c r="AH16" s="12">
        <v>11.0</v>
      </c>
      <c r="AI16" s="13">
        <v>44.0</v>
      </c>
      <c r="AJ16" s="17">
        <v>31.0</v>
      </c>
      <c r="AK16" s="18">
        <v>37.0</v>
      </c>
      <c r="AL16" s="12">
        <v>11.0</v>
      </c>
      <c r="AM16" s="16">
        <v>32.0</v>
      </c>
      <c r="AN16" s="16">
        <v>32.0</v>
      </c>
      <c r="AO16" s="16">
        <v>32.0</v>
      </c>
    </row>
    <row r="17">
      <c r="A17" s="12">
        <v>12.0</v>
      </c>
      <c r="B17" s="13">
        <v>39.0</v>
      </c>
      <c r="C17" s="30">
        <v>33.0</v>
      </c>
      <c r="D17" s="15">
        <v>30.0</v>
      </c>
      <c r="E17" s="16">
        <v>12.0</v>
      </c>
      <c r="F17" s="13">
        <v>44.0</v>
      </c>
      <c r="G17" s="17">
        <v>41.0</v>
      </c>
      <c r="H17" s="18">
        <v>40.0</v>
      </c>
      <c r="I17" s="12">
        <v>12.0</v>
      </c>
      <c r="J17" s="13">
        <v>46.0</v>
      </c>
      <c r="K17" s="17">
        <v>30.0</v>
      </c>
      <c r="L17" s="18">
        <v>30.0</v>
      </c>
      <c r="M17" s="12">
        <v>12.0</v>
      </c>
      <c r="N17" s="13">
        <v>48.0</v>
      </c>
      <c r="O17" s="17">
        <v>39.0</v>
      </c>
      <c r="P17" s="18">
        <v>40.0</v>
      </c>
      <c r="Q17" s="12">
        <v>12.0</v>
      </c>
      <c r="R17" s="13">
        <v>32.0</v>
      </c>
      <c r="S17" s="17">
        <v>31.0</v>
      </c>
      <c r="T17" s="18">
        <v>33.0</v>
      </c>
      <c r="V17" s="12">
        <v>12.0</v>
      </c>
      <c r="W17" s="39">
        <v>39.0</v>
      </c>
      <c r="X17" s="17">
        <v>34.0</v>
      </c>
      <c r="Y17" s="17">
        <v>33.0</v>
      </c>
      <c r="Z17" s="12">
        <v>12.0</v>
      </c>
      <c r="AA17" s="13">
        <v>46.0</v>
      </c>
      <c r="AB17" s="17">
        <v>45.0</v>
      </c>
      <c r="AC17" s="18">
        <v>40.0</v>
      </c>
      <c r="AD17" s="12">
        <v>12.0</v>
      </c>
      <c r="AE17" s="16">
        <v>44.0</v>
      </c>
      <c r="AF17" s="17">
        <v>31.0</v>
      </c>
      <c r="AG17" s="18">
        <v>33.0</v>
      </c>
      <c r="AH17" s="12">
        <v>12.0</v>
      </c>
      <c r="AI17" s="13">
        <v>44.0</v>
      </c>
      <c r="AJ17" s="17">
        <v>31.0</v>
      </c>
      <c r="AK17" s="18">
        <v>37.0</v>
      </c>
      <c r="AL17" s="12">
        <v>12.0</v>
      </c>
      <c r="AM17" s="16">
        <v>32.0</v>
      </c>
      <c r="AN17" s="16">
        <v>32.0</v>
      </c>
      <c r="AO17" s="16">
        <v>32.0</v>
      </c>
    </row>
    <row r="18">
      <c r="A18" s="12">
        <v>13.0</v>
      </c>
      <c r="B18" s="13">
        <v>38.0</v>
      </c>
      <c r="C18" s="30">
        <v>33.0</v>
      </c>
      <c r="D18" s="15">
        <v>30.0</v>
      </c>
      <c r="E18" s="16">
        <v>13.0</v>
      </c>
      <c r="F18" s="13">
        <v>44.0</v>
      </c>
      <c r="G18" s="17">
        <v>41.0</v>
      </c>
      <c r="H18" s="18">
        <v>40.0</v>
      </c>
      <c r="I18" s="12">
        <v>13.0</v>
      </c>
      <c r="J18" s="13">
        <v>46.0</v>
      </c>
      <c r="K18" s="17">
        <v>30.0</v>
      </c>
      <c r="L18" s="18">
        <v>30.0</v>
      </c>
      <c r="M18" s="12">
        <v>13.0</v>
      </c>
      <c r="N18" s="13">
        <v>48.0</v>
      </c>
      <c r="O18" s="17">
        <v>40.0</v>
      </c>
      <c r="P18" s="18">
        <v>40.0</v>
      </c>
      <c r="Q18" s="12">
        <v>13.0</v>
      </c>
      <c r="R18" s="13">
        <v>32.0</v>
      </c>
      <c r="S18" s="17">
        <v>31.0</v>
      </c>
      <c r="T18" s="18">
        <v>33.0</v>
      </c>
      <c r="V18" s="12">
        <v>13.0</v>
      </c>
      <c r="W18" s="39">
        <v>38.0</v>
      </c>
      <c r="X18" s="17">
        <v>34.0</v>
      </c>
      <c r="Y18" s="17">
        <v>33.0</v>
      </c>
      <c r="Z18" s="12">
        <v>13.0</v>
      </c>
      <c r="AA18" s="13">
        <v>46.0</v>
      </c>
      <c r="AB18" s="17">
        <v>45.0</v>
      </c>
      <c r="AC18" s="18">
        <v>40.0</v>
      </c>
      <c r="AD18" s="12">
        <v>13.0</v>
      </c>
      <c r="AE18" s="16">
        <v>44.0</v>
      </c>
      <c r="AF18" s="17">
        <v>31.0</v>
      </c>
      <c r="AG18" s="18">
        <v>33.0</v>
      </c>
      <c r="AH18" s="12">
        <v>13.0</v>
      </c>
      <c r="AI18" s="13">
        <v>44.0</v>
      </c>
      <c r="AJ18" s="17">
        <v>31.0</v>
      </c>
      <c r="AK18" s="18">
        <v>37.0</v>
      </c>
      <c r="AL18" s="12">
        <v>13.0</v>
      </c>
      <c r="AM18" s="16">
        <v>32.0</v>
      </c>
      <c r="AN18" s="16">
        <v>32.0</v>
      </c>
      <c r="AO18" s="16">
        <v>32.0</v>
      </c>
    </row>
    <row r="19">
      <c r="A19" s="12">
        <v>14.0</v>
      </c>
      <c r="B19" s="13">
        <v>39.0</v>
      </c>
      <c r="C19" s="30">
        <v>33.0</v>
      </c>
      <c r="D19" s="15">
        <v>30.0</v>
      </c>
      <c r="E19" s="16">
        <v>14.0</v>
      </c>
      <c r="F19" s="13">
        <v>44.0</v>
      </c>
      <c r="G19" s="17">
        <v>41.0</v>
      </c>
      <c r="H19" s="18">
        <v>40.0</v>
      </c>
      <c r="I19" s="12">
        <v>14.0</v>
      </c>
      <c r="J19" s="13">
        <v>46.0</v>
      </c>
      <c r="K19" s="17">
        <v>30.0</v>
      </c>
      <c r="L19" s="18">
        <v>30.0</v>
      </c>
      <c r="M19" s="12">
        <v>14.0</v>
      </c>
      <c r="N19" s="13">
        <v>48.0</v>
      </c>
      <c r="O19" s="17">
        <v>39.0</v>
      </c>
      <c r="P19" s="18">
        <v>40.0</v>
      </c>
      <c r="Q19" s="12">
        <v>14.0</v>
      </c>
      <c r="R19" s="13">
        <v>32.0</v>
      </c>
      <c r="S19" s="17">
        <v>31.0</v>
      </c>
      <c r="T19" s="18">
        <v>33.0</v>
      </c>
      <c r="V19" s="12">
        <v>14.0</v>
      </c>
      <c r="W19" s="39">
        <v>39.0</v>
      </c>
      <c r="X19" s="17">
        <v>34.0</v>
      </c>
      <c r="Y19" s="17">
        <v>33.0</v>
      </c>
      <c r="Z19" s="12">
        <v>14.0</v>
      </c>
      <c r="AA19" s="13">
        <v>46.0</v>
      </c>
      <c r="AB19" s="17">
        <v>44.0</v>
      </c>
      <c r="AC19" s="18">
        <v>40.0</v>
      </c>
      <c r="AD19" s="12">
        <v>14.0</v>
      </c>
      <c r="AE19" s="16">
        <v>44.0</v>
      </c>
      <c r="AF19" s="17">
        <v>31.0</v>
      </c>
      <c r="AG19" s="18">
        <v>33.0</v>
      </c>
      <c r="AH19" s="12">
        <v>14.0</v>
      </c>
      <c r="AI19" s="13">
        <v>44.0</v>
      </c>
      <c r="AJ19" s="17">
        <v>31.0</v>
      </c>
      <c r="AK19" s="18">
        <v>37.0</v>
      </c>
      <c r="AL19" s="12">
        <v>14.0</v>
      </c>
      <c r="AM19" s="16">
        <v>32.0</v>
      </c>
      <c r="AN19" s="16">
        <v>32.0</v>
      </c>
      <c r="AO19" s="16">
        <v>32.0</v>
      </c>
    </row>
    <row r="20">
      <c r="A20" s="12">
        <v>15.0</v>
      </c>
      <c r="B20" s="13">
        <v>38.0</v>
      </c>
      <c r="C20" s="30">
        <v>33.0</v>
      </c>
      <c r="D20" s="15">
        <v>30.0</v>
      </c>
      <c r="E20" s="16">
        <v>15.0</v>
      </c>
      <c r="F20" s="13">
        <v>44.0</v>
      </c>
      <c r="G20" s="17">
        <v>41.0</v>
      </c>
      <c r="H20" s="18">
        <v>40.0</v>
      </c>
      <c r="I20" s="12">
        <v>15.0</v>
      </c>
      <c r="J20" s="13">
        <v>46.0</v>
      </c>
      <c r="K20" s="17">
        <v>30.0</v>
      </c>
      <c r="L20" s="18">
        <v>30.0</v>
      </c>
      <c r="M20" s="12">
        <v>15.0</v>
      </c>
      <c r="N20" s="13">
        <v>48.0</v>
      </c>
      <c r="O20" s="17">
        <v>40.0</v>
      </c>
      <c r="P20" s="18">
        <v>40.0</v>
      </c>
      <c r="Q20" s="12">
        <v>15.0</v>
      </c>
      <c r="R20" s="13">
        <v>32.0</v>
      </c>
      <c r="S20" s="17">
        <v>31.0</v>
      </c>
      <c r="T20" s="18">
        <v>33.0</v>
      </c>
      <c r="V20" s="12">
        <v>15.0</v>
      </c>
      <c r="W20" s="39">
        <v>38.0</v>
      </c>
      <c r="X20" s="17">
        <v>34.0</v>
      </c>
      <c r="Y20" s="17">
        <v>33.0</v>
      </c>
      <c r="Z20" s="12">
        <v>15.0</v>
      </c>
      <c r="AA20" s="13">
        <v>46.0</v>
      </c>
      <c r="AB20" s="17">
        <v>44.0</v>
      </c>
      <c r="AC20" s="18">
        <v>40.0</v>
      </c>
      <c r="AD20" s="12">
        <v>15.0</v>
      </c>
      <c r="AE20" s="16">
        <v>44.0</v>
      </c>
      <c r="AF20" s="17">
        <v>31.0</v>
      </c>
      <c r="AG20" s="18">
        <v>33.0</v>
      </c>
      <c r="AH20" s="12">
        <v>15.0</v>
      </c>
      <c r="AI20" s="13">
        <v>44.0</v>
      </c>
      <c r="AJ20" s="17">
        <v>31.0</v>
      </c>
      <c r="AK20" s="18">
        <v>37.0</v>
      </c>
      <c r="AL20" s="12">
        <v>15.0</v>
      </c>
      <c r="AM20" s="16">
        <v>32.0</v>
      </c>
      <c r="AN20" s="16">
        <v>32.0</v>
      </c>
      <c r="AO20" s="16">
        <v>32.0</v>
      </c>
    </row>
    <row r="21">
      <c r="A21" s="12">
        <v>16.0</v>
      </c>
      <c r="B21" s="13">
        <v>38.0</v>
      </c>
      <c r="C21" s="30">
        <v>33.0</v>
      </c>
      <c r="D21" s="15">
        <v>30.0</v>
      </c>
      <c r="E21" s="16">
        <v>16.0</v>
      </c>
      <c r="F21" s="13">
        <v>44.0</v>
      </c>
      <c r="G21" s="17">
        <v>41.0</v>
      </c>
      <c r="H21" s="18">
        <v>40.0</v>
      </c>
      <c r="I21" s="12">
        <v>16.0</v>
      </c>
      <c r="J21" s="13">
        <v>46.0</v>
      </c>
      <c r="K21" s="17">
        <v>30.0</v>
      </c>
      <c r="L21" s="18">
        <v>30.0</v>
      </c>
      <c r="M21" s="12">
        <v>16.0</v>
      </c>
      <c r="N21" s="13">
        <v>48.0</v>
      </c>
      <c r="O21" s="17">
        <v>40.0</v>
      </c>
      <c r="P21" s="18">
        <v>40.0</v>
      </c>
      <c r="Q21" s="12">
        <v>16.0</v>
      </c>
      <c r="R21" s="13">
        <v>32.0</v>
      </c>
      <c r="S21" s="17">
        <v>31.0</v>
      </c>
      <c r="T21" s="19">
        <v>32.0</v>
      </c>
      <c r="V21" s="12">
        <v>16.0</v>
      </c>
      <c r="W21" s="39">
        <v>40.0</v>
      </c>
      <c r="X21" s="17">
        <v>34.0</v>
      </c>
      <c r="Y21" s="17">
        <v>33.0</v>
      </c>
      <c r="Z21" s="12">
        <v>16.0</v>
      </c>
      <c r="AA21" s="13">
        <v>46.0</v>
      </c>
      <c r="AB21" s="17">
        <v>45.0</v>
      </c>
      <c r="AC21" s="18">
        <v>40.0</v>
      </c>
      <c r="AD21" s="12">
        <v>16.0</v>
      </c>
      <c r="AE21" s="16">
        <v>44.0</v>
      </c>
      <c r="AF21" s="17">
        <v>31.0</v>
      </c>
      <c r="AG21" s="18">
        <v>33.0</v>
      </c>
      <c r="AH21" s="12">
        <v>16.0</v>
      </c>
      <c r="AI21" s="13">
        <v>44.0</v>
      </c>
      <c r="AJ21" s="17">
        <v>31.0</v>
      </c>
      <c r="AK21" s="18">
        <v>37.0</v>
      </c>
      <c r="AL21" s="12">
        <v>16.0</v>
      </c>
      <c r="AM21" s="16">
        <v>32.0</v>
      </c>
      <c r="AN21" s="16">
        <v>32.0</v>
      </c>
      <c r="AO21" s="16">
        <v>32.0</v>
      </c>
    </row>
    <row r="22">
      <c r="A22" s="12">
        <v>17.0</v>
      </c>
      <c r="B22" s="13">
        <v>38.0</v>
      </c>
      <c r="C22" s="30">
        <v>33.0</v>
      </c>
      <c r="D22" s="15">
        <v>30.0</v>
      </c>
      <c r="E22" s="16">
        <v>17.0</v>
      </c>
      <c r="F22" s="13">
        <v>44.0</v>
      </c>
      <c r="G22" s="17">
        <v>41.0</v>
      </c>
      <c r="H22" s="18">
        <v>40.0</v>
      </c>
      <c r="I22" s="12">
        <v>17.0</v>
      </c>
      <c r="J22" s="13">
        <v>46.0</v>
      </c>
      <c r="K22" s="17">
        <v>30.0</v>
      </c>
      <c r="L22" s="18">
        <v>30.0</v>
      </c>
      <c r="M22" s="12">
        <v>17.0</v>
      </c>
      <c r="N22" s="13">
        <v>48.0</v>
      </c>
      <c r="O22" s="17">
        <v>40.0</v>
      </c>
      <c r="P22" s="18">
        <v>40.0</v>
      </c>
      <c r="Q22" s="12">
        <v>17.0</v>
      </c>
      <c r="R22" s="13">
        <v>32.0</v>
      </c>
      <c r="S22" s="17">
        <v>31.0</v>
      </c>
      <c r="T22" s="18">
        <v>33.0</v>
      </c>
      <c r="V22" s="12">
        <v>17.0</v>
      </c>
      <c r="W22" s="39">
        <v>38.0</v>
      </c>
      <c r="X22" s="17">
        <v>34.0</v>
      </c>
      <c r="Y22" s="38">
        <v>34.0</v>
      </c>
      <c r="Z22" s="12">
        <v>17.0</v>
      </c>
      <c r="AA22" s="13">
        <v>46.0</v>
      </c>
      <c r="AB22" s="17">
        <v>44.0</v>
      </c>
      <c r="AC22" s="18">
        <v>40.0</v>
      </c>
      <c r="AD22" s="12">
        <v>17.0</v>
      </c>
      <c r="AE22" s="16">
        <v>44.0</v>
      </c>
      <c r="AF22" s="17">
        <v>31.0</v>
      </c>
      <c r="AG22" s="18">
        <v>32.0</v>
      </c>
      <c r="AH22" s="12">
        <v>17.0</v>
      </c>
      <c r="AI22" s="13">
        <v>44.0</v>
      </c>
      <c r="AJ22" s="17">
        <v>31.0</v>
      </c>
      <c r="AK22" s="18">
        <v>37.0</v>
      </c>
      <c r="AL22" s="12">
        <v>17.0</v>
      </c>
      <c r="AM22" s="16">
        <v>32.0</v>
      </c>
      <c r="AN22" s="16">
        <v>32.0</v>
      </c>
      <c r="AO22" s="16">
        <v>32.0</v>
      </c>
    </row>
    <row r="23">
      <c r="A23" s="12">
        <v>18.0</v>
      </c>
      <c r="B23" s="13">
        <v>38.0</v>
      </c>
      <c r="C23" s="30">
        <v>33.0</v>
      </c>
      <c r="D23" s="15">
        <v>30.0</v>
      </c>
      <c r="E23" s="16">
        <v>18.0</v>
      </c>
      <c r="F23" s="13">
        <v>44.0</v>
      </c>
      <c r="G23" s="17">
        <v>41.0</v>
      </c>
      <c r="H23" s="18">
        <v>40.0</v>
      </c>
      <c r="I23" s="12">
        <v>18.0</v>
      </c>
      <c r="J23" s="13">
        <v>45.0</v>
      </c>
      <c r="K23" s="17">
        <v>30.0</v>
      </c>
      <c r="L23" s="18">
        <v>30.0</v>
      </c>
      <c r="M23" s="12">
        <v>18.0</v>
      </c>
      <c r="N23" s="13">
        <v>34.0</v>
      </c>
      <c r="O23" s="17">
        <v>40.0</v>
      </c>
      <c r="P23" s="18">
        <v>40.0</v>
      </c>
      <c r="Q23" s="12">
        <v>18.0</v>
      </c>
      <c r="R23" s="13">
        <v>32.0</v>
      </c>
      <c r="S23" s="17">
        <v>31.0</v>
      </c>
      <c r="T23" s="18">
        <v>33.0</v>
      </c>
      <c r="V23" s="12">
        <v>18.0</v>
      </c>
      <c r="W23" s="39">
        <v>38.0</v>
      </c>
      <c r="X23" s="17">
        <v>34.0</v>
      </c>
      <c r="Y23" s="17">
        <v>33.0</v>
      </c>
      <c r="Z23" s="12">
        <v>18.0</v>
      </c>
      <c r="AA23" s="13">
        <v>46.0</v>
      </c>
      <c r="AB23" s="17">
        <v>45.0</v>
      </c>
      <c r="AC23" s="18">
        <v>40.0</v>
      </c>
      <c r="AD23" s="12">
        <v>18.0</v>
      </c>
      <c r="AE23" s="16">
        <v>44.0</v>
      </c>
      <c r="AF23" s="17">
        <v>31.0</v>
      </c>
      <c r="AG23" s="18">
        <v>32.0</v>
      </c>
      <c r="AH23" s="12">
        <v>18.0</v>
      </c>
      <c r="AI23" s="13">
        <v>44.0</v>
      </c>
      <c r="AJ23" s="17">
        <v>31.0</v>
      </c>
      <c r="AK23" s="18">
        <v>37.0</v>
      </c>
      <c r="AL23" s="12">
        <v>18.0</v>
      </c>
      <c r="AM23" s="16">
        <v>32.0</v>
      </c>
      <c r="AN23" s="16">
        <v>32.0</v>
      </c>
      <c r="AO23" s="16">
        <v>32.0</v>
      </c>
    </row>
    <row r="24">
      <c r="A24" s="12">
        <v>19.0</v>
      </c>
      <c r="B24" s="13">
        <v>38.0</v>
      </c>
      <c r="C24" s="30">
        <v>33.0</v>
      </c>
      <c r="D24" s="15">
        <v>30.0</v>
      </c>
      <c r="E24" s="16">
        <v>19.0</v>
      </c>
      <c r="F24" s="13">
        <v>44.0</v>
      </c>
      <c r="G24" s="17">
        <v>41.0</v>
      </c>
      <c r="H24" s="18">
        <v>40.0</v>
      </c>
      <c r="I24" s="12">
        <v>19.0</v>
      </c>
      <c r="J24" s="13">
        <v>46.0</v>
      </c>
      <c r="K24" s="17">
        <v>30.0</v>
      </c>
      <c r="L24" s="18">
        <v>30.0</v>
      </c>
      <c r="M24" s="12">
        <v>19.0</v>
      </c>
      <c r="N24" s="13">
        <v>48.0</v>
      </c>
      <c r="O24" s="17">
        <v>40.0</v>
      </c>
      <c r="P24" s="18">
        <v>40.0</v>
      </c>
      <c r="Q24" s="12">
        <v>19.0</v>
      </c>
      <c r="R24" s="13">
        <v>32.0</v>
      </c>
      <c r="S24" s="17">
        <v>31.0</v>
      </c>
      <c r="T24" s="18">
        <v>33.0</v>
      </c>
      <c r="V24" s="12">
        <v>19.0</v>
      </c>
      <c r="W24" s="39">
        <v>38.0</v>
      </c>
      <c r="X24" s="17">
        <v>34.0</v>
      </c>
      <c r="Y24" s="17">
        <v>33.0</v>
      </c>
      <c r="Z24" s="12">
        <v>19.0</v>
      </c>
      <c r="AA24" s="13">
        <v>46.0</v>
      </c>
      <c r="AB24" s="17">
        <v>45.0</v>
      </c>
      <c r="AC24" s="18">
        <v>40.0</v>
      </c>
      <c r="AD24" s="12">
        <v>19.0</v>
      </c>
      <c r="AE24" s="16">
        <v>44.0</v>
      </c>
      <c r="AF24" s="17">
        <v>31.0</v>
      </c>
      <c r="AG24" s="18">
        <v>33.0</v>
      </c>
      <c r="AH24" s="12">
        <v>19.0</v>
      </c>
      <c r="AI24" s="13">
        <v>44.0</v>
      </c>
      <c r="AJ24" s="17">
        <v>31.0</v>
      </c>
      <c r="AK24" s="18">
        <v>37.0</v>
      </c>
      <c r="AL24" s="12">
        <v>19.0</v>
      </c>
      <c r="AM24" s="16">
        <v>32.0</v>
      </c>
      <c r="AN24" s="16">
        <v>32.0</v>
      </c>
      <c r="AO24" s="16">
        <v>32.0</v>
      </c>
    </row>
    <row r="25">
      <c r="A25" s="12">
        <v>20.0</v>
      </c>
      <c r="B25" s="13">
        <v>38.0</v>
      </c>
      <c r="C25" s="30">
        <v>33.0</v>
      </c>
      <c r="D25" s="15">
        <v>30.0</v>
      </c>
      <c r="E25" s="16">
        <v>20.0</v>
      </c>
      <c r="F25" s="13">
        <v>44.0</v>
      </c>
      <c r="G25" s="17">
        <v>41.0</v>
      </c>
      <c r="H25" s="18">
        <v>40.0</v>
      </c>
      <c r="I25" s="12">
        <v>20.0</v>
      </c>
      <c r="J25" s="13">
        <v>46.0</v>
      </c>
      <c r="K25" s="17">
        <v>30.0</v>
      </c>
      <c r="L25" s="18">
        <v>30.0</v>
      </c>
      <c r="M25" s="12">
        <v>20.0</v>
      </c>
      <c r="N25" s="13">
        <v>48.0</v>
      </c>
      <c r="O25" s="17">
        <v>40.0</v>
      </c>
      <c r="P25" s="18">
        <v>40.0</v>
      </c>
      <c r="Q25" s="12">
        <v>20.0</v>
      </c>
      <c r="R25" s="13">
        <v>32.0</v>
      </c>
      <c r="S25" s="17">
        <v>31.0</v>
      </c>
      <c r="T25" s="19">
        <v>32.0</v>
      </c>
      <c r="V25" s="12">
        <v>20.0</v>
      </c>
      <c r="W25" s="39">
        <v>38.0</v>
      </c>
      <c r="X25" s="17">
        <v>34.0</v>
      </c>
      <c r="Y25" s="17">
        <v>33.0</v>
      </c>
      <c r="Z25" s="12">
        <v>20.0</v>
      </c>
      <c r="AA25" s="13">
        <v>46.0</v>
      </c>
      <c r="AB25" s="17">
        <v>45.0</v>
      </c>
      <c r="AC25" s="18">
        <v>40.0</v>
      </c>
      <c r="AD25" s="12">
        <v>20.0</v>
      </c>
      <c r="AE25" s="16">
        <v>44.0</v>
      </c>
      <c r="AF25" s="17">
        <v>31.0</v>
      </c>
      <c r="AG25" s="18">
        <v>33.0</v>
      </c>
      <c r="AH25" s="12">
        <v>20.0</v>
      </c>
      <c r="AI25" s="13">
        <v>44.0</v>
      </c>
      <c r="AJ25" s="17">
        <v>31.0</v>
      </c>
      <c r="AK25" s="18">
        <v>37.0</v>
      </c>
      <c r="AL25" s="12">
        <v>20.0</v>
      </c>
      <c r="AM25" s="16">
        <v>32.0</v>
      </c>
      <c r="AN25" s="16">
        <v>32.0</v>
      </c>
      <c r="AO25" s="16">
        <v>32.0</v>
      </c>
    </row>
    <row r="26">
      <c r="A26" s="12">
        <v>21.0</v>
      </c>
      <c r="B26" s="13">
        <v>38.0</v>
      </c>
      <c r="C26" s="30">
        <v>33.0</v>
      </c>
      <c r="D26" s="15">
        <v>30.0</v>
      </c>
      <c r="E26" s="16">
        <v>21.0</v>
      </c>
      <c r="F26" s="13">
        <v>44.0</v>
      </c>
      <c r="G26" s="17">
        <v>41.0</v>
      </c>
      <c r="H26" s="18">
        <v>40.0</v>
      </c>
      <c r="I26" s="12">
        <v>21.0</v>
      </c>
      <c r="J26" s="13">
        <v>46.0</v>
      </c>
      <c r="K26" s="17">
        <v>30.0</v>
      </c>
      <c r="L26" s="18">
        <v>30.0</v>
      </c>
      <c r="M26" s="12">
        <v>21.0</v>
      </c>
      <c r="N26" s="13">
        <v>48.0</v>
      </c>
      <c r="O26" s="17">
        <v>40.0</v>
      </c>
      <c r="P26" s="18">
        <v>40.0</v>
      </c>
      <c r="Q26" s="12">
        <v>21.0</v>
      </c>
      <c r="R26" s="13">
        <v>32.0</v>
      </c>
      <c r="S26" s="17">
        <v>31.0</v>
      </c>
      <c r="T26" s="18">
        <v>33.0</v>
      </c>
      <c r="V26" s="12">
        <v>21.0</v>
      </c>
      <c r="W26" s="39">
        <v>38.0</v>
      </c>
      <c r="X26" s="17">
        <v>34.0</v>
      </c>
      <c r="Y26" s="17">
        <v>33.0</v>
      </c>
      <c r="Z26" s="12">
        <v>21.0</v>
      </c>
      <c r="AA26" s="13">
        <v>46.0</v>
      </c>
      <c r="AB26" s="17">
        <v>45.0</v>
      </c>
      <c r="AC26" s="18">
        <v>40.0</v>
      </c>
      <c r="AD26" s="12">
        <v>21.0</v>
      </c>
      <c r="AE26" s="16">
        <v>44.0</v>
      </c>
      <c r="AF26" s="17">
        <v>31.0</v>
      </c>
      <c r="AG26" s="18">
        <v>32.0</v>
      </c>
      <c r="AH26" s="12">
        <v>21.0</v>
      </c>
      <c r="AI26" s="13">
        <v>44.0</v>
      </c>
      <c r="AJ26" s="17">
        <v>31.0</v>
      </c>
      <c r="AK26" s="18">
        <v>38.0</v>
      </c>
      <c r="AL26" s="12">
        <v>21.0</v>
      </c>
      <c r="AM26" s="16">
        <v>32.0</v>
      </c>
      <c r="AN26" s="16">
        <v>32.0</v>
      </c>
      <c r="AO26" s="16">
        <v>32.0</v>
      </c>
    </row>
    <row r="27">
      <c r="A27" s="12">
        <v>22.0</v>
      </c>
      <c r="B27" s="13">
        <v>38.0</v>
      </c>
      <c r="C27" s="30">
        <v>33.0</v>
      </c>
      <c r="D27" s="15">
        <v>34.0</v>
      </c>
      <c r="E27" s="16">
        <v>22.0</v>
      </c>
      <c r="F27" s="13">
        <v>44.0</v>
      </c>
      <c r="G27" s="17">
        <v>41.0</v>
      </c>
      <c r="H27" s="18">
        <v>40.0</v>
      </c>
      <c r="I27" s="12">
        <v>22.0</v>
      </c>
      <c r="J27" s="13">
        <v>46.0</v>
      </c>
      <c r="K27" s="17">
        <v>30.0</v>
      </c>
      <c r="L27" s="18">
        <v>30.0</v>
      </c>
      <c r="M27" s="12">
        <v>22.0</v>
      </c>
      <c r="N27" s="13">
        <v>49.0</v>
      </c>
      <c r="O27" s="17">
        <v>40.0</v>
      </c>
      <c r="P27" s="18">
        <v>41.0</v>
      </c>
      <c r="Q27" s="12">
        <v>22.0</v>
      </c>
      <c r="R27" s="13">
        <v>32.0</v>
      </c>
      <c r="S27" s="17">
        <v>31.0</v>
      </c>
      <c r="T27" s="18">
        <v>33.0</v>
      </c>
      <c r="V27" s="12">
        <v>22.0</v>
      </c>
      <c r="W27" s="39">
        <v>38.0</v>
      </c>
      <c r="X27" s="17">
        <v>34.0</v>
      </c>
      <c r="Y27" s="17">
        <v>33.0</v>
      </c>
      <c r="Z27" s="12">
        <v>22.0</v>
      </c>
      <c r="AA27" s="13">
        <v>46.0</v>
      </c>
      <c r="AB27" s="17">
        <v>44.0</v>
      </c>
      <c r="AC27" s="18">
        <v>40.0</v>
      </c>
      <c r="AD27" s="12">
        <v>22.0</v>
      </c>
      <c r="AE27" s="16">
        <v>44.0</v>
      </c>
      <c r="AF27" s="17">
        <v>31.0</v>
      </c>
      <c r="AG27" s="18">
        <v>32.0</v>
      </c>
      <c r="AH27" s="12">
        <v>22.0</v>
      </c>
      <c r="AI27" s="13">
        <v>44.0</v>
      </c>
      <c r="AJ27" s="17">
        <v>31.0</v>
      </c>
      <c r="AK27" s="18">
        <v>37.0</v>
      </c>
      <c r="AL27" s="12">
        <v>22.0</v>
      </c>
      <c r="AM27" s="16">
        <v>32.0</v>
      </c>
      <c r="AN27" s="16">
        <v>32.0</v>
      </c>
      <c r="AO27" s="16">
        <v>32.0</v>
      </c>
    </row>
    <row r="28">
      <c r="A28" s="12">
        <v>23.0</v>
      </c>
      <c r="B28" s="13">
        <v>38.0</v>
      </c>
      <c r="C28" s="30">
        <v>34.0</v>
      </c>
      <c r="D28" s="15">
        <v>30.0</v>
      </c>
      <c r="E28" s="16">
        <v>23.0</v>
      </c>
      <c r="F28" s="13">
        <v>44.0</v>
      </c>
      <c r="G28" s="17">
        <v>41.0</v>
      </c>
      <c r="H28" s="18">
        <v>40.0</v>
      </c>
      <c r="I28" s="12">
        <v>23.0</v>
      </c>
      <c r="J28" s="13">
        <v>46.0</v>
      </c>
      <c r="K28" s="17">
        <v>30.0</v>
      </c>
      <c r="L28" s="18">
        <v>30.0</v>
      </c>
      <c r="M28" s="12">
        <v>23.0</v>
      </c>
      <c r="N28" s="13">
        <v>49.0</v>
      </c>
      <c r="O28" s="17">
        <v>40.0</v>
      </c>
      <c r="P28" s="18">
        <v>41.0</v>
      </c>
      <c r="Q28" s="12">
        <v>23.0</v>
      </c>
      <c r="R28" s="13">
        <v>32.0</v>
      </c>
      <c r="S28" s="17">
        <v>31.0</v>
      </c>
      <c r="T28" s="18">
        <v>33.0</v>
      </c>
      <c r="V28" s="12">
        <v>23.0</v>
      </c>
      <c r="W28" s="39">
        <v>38.0</v>
      </c>
      <c r="X28" s="17">
        <v>34.0</v>
      </c>
      <c r="Y28" s="17">
        <v>33.0</v>
      </c>
      <c r="Z28" s="12">
        <v>23.0</v>
      </c>
      <c r="AA28" s="13">
        <v>46.0</v>
      </c>
      <c r="AB28" s="17">
        <v>45.0</v>
      </c>
      <c r="AC28" s="18">
        <v>40.0</v>
      </c>
      <c r="AD28" s="12">
        <v>23.0</v>
      </c>
      <c r="AE28" s="16">
        <v>44.0</v>
      </c>
      <c r="AF28" s="17">
        <v>31.0</v>
      </c>
      <c r="AG28" s="18">
        <v>32.0</v>
      </c>
      <c r="AH28" s="12">
        <v>23.0</v>
      </c>
      <c r="AI28" s="13">
        <v>44.0</v>
      </c>
      <c r="AJ28" s="17">
        <v>31.0</v>
      </c>
      <c r="AK28" s="18">
        <v>38.0</v>
      </c>
      <c r="AL28" s="12">
        <v>23.0</v>
      </c>
      <c r="AM28" s="16">
        <v>32.0</v>
      </c>
      <c r="AN28" s="16">
        <v>32.0</v>
      </c>
      <c r="AO28" s="16">
        <v>32.0</v>
      </c>
    </row>
    <row r="29">
      <c r="A29" s="12">
        <v>24.0</v>
      </c>
      <c r="B29" s="13">
        <v>38.0</v>
      </c>
      <c r="C29" s="30">
        <v>33.0</v>
      </c>
      <c r="D29" s="15">
        <v>30.0</v>
      </c>
      <c r="E29" s="16">
        <v>24.0</v>
      </c>
      <c r="F29" s="13">
        <v>44.0</v>
      </c>
      <c r="G29" s="17">
        <v>41.0</v>
      </c>
      <c r="H29" s="18">
        <v>40.0</v>
      </c>
      <c r="I29" s="12">
        <v>24.0</v>
      </c>
      <c r="J29" s="13">
        <v>46.0</v>
      </c>
      <c r="K29" s="17">
        <v>30.0</v>
      </c>
      <c r="L29" s="18">
        <v>30.0</v>
      </c>
      <c r="M29" s="12">
        <v>24.0</v>
      </c>
      <c r="N29" s="13">
        <v>49.0</v>
      </c>
      <c r="O29" s="17">
        <v>39.0</v>
      </c>
      <c r="P29" s="18">
        <v>40.0</v>
      </c>
      <c r="Q29" s="12">
        <v>24.0</v>
      </c>
      <c r="R29" s="13">
        <v>32.0</v>
      </c>
      <c r="S29" s="17">
        <v>31.0</v>
      </c>
      <c r="T29" s="18">
        <v>33.0</v>
      </c>
      <c r="V29" s="12">
        <v>24.0</v>
      </c>
      <c r="W29" s="39">
        <v>38.0</v>
      </c>
      <c r="X29" s="17">
        <v>34.0</v>
      </c>
      <c r="Y29" s="38">
        <v>34.0</v>
      </c>
      <c r="Z29" s="12">
        <v>24.0</v>
      </c>
      <c r="AA29" s="13">
        <v>46.0</v>
      </c>
      <c r="AB29" s="17">
        <v>45.0</v>
      </c>
      <c r="AC29" s="18">
        <v>40.0</v>
      </c>
      <c r="AD29" s="12">
        <v>24.0</v>
      </c>
      <c r="AE29" s="16">
        <v>45.0</v>
      </c>
      <c r="AF29" s="17">
        <v>31.0</v>
      </c>
      <c r="AG29" s="18">
        <v>33.0</v>
      </c>
      <c r="AH29" s="12">
        <v>24.0</v>
      </c>
      <c r="AI29" s="13">
        <v>44.0</v>
      </c>
      <c r="AJ29" s="17">
        <v>31.0</v>
      </c>
      <c r="AK29" s="18">
        <v>38.0</v>
      </c>
      <c r="AL29" s="12">
        <v>24.0</v>
      </c>
      <c r="AM29" s="16">
        <v>32.0</v>
      </c>
      <c r="AN29" s="16">
        <v>32.0</v>
      </c>
      <c r="AO29" s="16">
        <v>32.0</v>
      </c>
    </row>
    <row r="30">
      <c r="A30" s="12">
        <v>25.0</v>
      </c>
      <c r="B30" s="13">
        <v>38.0</v>
      </c>
      <c r="C30" s="30">
        <v>33.0</v>
      </c>
      <c r="D30" s="15">
        <v>30.0</v>
      </c>
      <c r="E30" s="16">
        <v>25.0</v>
      </c>
      <c r="F30" s="13">
        <v>44.0</v>
      </c>
      <c r="G30" s="17">
        <v>41.0</v>
      </c>
      <c r="H30" s="18">
        <v>40.0</v>
      </c>
      <c r="I30" s="12">
        <v>25.0</v>
      </c>
      <c r="J30" s="13">
        <v>46.0</v>
      </c>
      <c r="K30" s="17">
        <v>30.0</v>
      </c>
      <c r="L30" s="18">
        <v>30.0</v>
      </c>
      <c r="M30" s="12">
        <v>25.0</v>
      </c>
      <c r="N30" s="13">
        <v>49.0</v>
      </c>
      <c r="O30" s="17">
        <v>39.0</v>
      </c>
      <c r="P30" s="18">
        <v>40.0</v>
      </c>
      <c r="Q30" s="12">
        <v>25.0</v>
      </c>
      <c r="R30" s="13">
        <v>32.0</v>
      </c>
      <c r="S30" s="17">
        <v>31.0</v>
      </c>
      <c r="T30" s="18">
        <v>33.0</v>
      </c>
      <c r="V30" s="12">
        <v>25.0</v>
      </c>
      <c r="W30" s="39">
        <v>38.0</v>
      </c>
      <c r="X30" s="17">
        <v>34.0</v>
      </c>
      <c r="Y30" s="17">
        <v>33.0</v>
      </c>
      <c r="Z30" s="12">
        <v>25.0</v>
      </c>
      <c r="AA30" s="13">
        <v>46.0</v>
      </c>
      <c r="AB30" s="17">
        <v>45.0</v>
      </c>
      <c r="AC30" s="18">
        <v>40.0</v>
      </c>
      <c r="AD30" s="12">
        <v>25.0</v>
      </c>
      <c r="AE30" s="16">
        <v>45.0</v>
      </c>
      <c r="AF30" s="17">
        <v>31.0</v>
      </c>
      <c r="AG30" s="18">
        <v>33.0</v>
      </c>
      <c r="AH30" s="12">
        <v>25.0</v>
      </c>
      <c r="AI30" s="13">
        <v>44.0</v>
      </c>
      <c r="AJ30" s="17">
        <v>31.0</v>
      </c>
      <c r="AK30" s="18">
        <v>38.0</v>
      </c>
      <c r="AL30" s="12">
        <v>25.0</v>
      </c>
      <c r="AM30" s="16">
        <v>32.0</v>
      </c>
      <c r="AN30" s="16">
        <v>32.0</v>
      </c>
      <c r="AO30" s="16">
        <v>32.0</v>
      </c>
    </row>
    <row r="31">
      <c r="A31" s="12">
        <v>26.0</v>
      </c>
      <c r="B31" s="13">
        <v>38.0</v>
      </c>
      <c r="C31" s="30">
        <v>32.0</v>
      </c>
      <c r="D31" s="15">
        <v>30.0</v>
      </c>
      <c r="E31" s="16">
        <v>26.0</v>
      </c>
      <c r="F31" s="13">
        <v>44.0</v>
      </c>
      <c r="G31" s="17">
        <v>41.0</v>
      </c>
      <c r="H31" s="18">
        <v>40.0</v>
      </c>
      <c r="I31" s="12">
        <v>26.0</v>
      </c>
      <c r="J31" s="13">
        <v>46.0</v>
      </c>
      <c r="K31" s="17">
        <v>30.0</v>
      </c>
      <c r="L31" s="18">
        <v>30.0</v>
      </c>
      <c r="M31" s="12">
        <v>26.0</v>
      </c>
      <c r="N31" s="13">
        <v>49.0</v>
      </c>
      <c r="O31" s="17">
        <v>39.0</v>
      </c>
      <c r="P31" s="18">
        <v>40.0</v>
      </c>
      <c r="Q31" s="12">
        <v>26.0</v>
      </c>
      <c r="R31" s="13">
        <v>32.0</v>
      </c>
      <c r="S31" s="17">
        <v>31.0</v>
      </c>
      <c r="T31" s="18">
        <v>33.0</v>
      </c>
      <c r="V31" s="12">
        <v>26.0</v>
      </c>
      <c r="W31" s="39">
        <v>38.0</v>
      </c>
      <c r="X31" s="17">
        <v>34.0</v>
      </c>
      <c r="Y31" s="38">
        <v>34.0</v>
      </c>
      <c r="Z31" s="12">
        <v>26.0</v>
      </c>
      <c r="AA31" s="13">
        <v>46.0</v>
      </c>
      <c r="AB31" s="17">
        <v>44.0</v>
      </c>
      <c r="AC31" s="18">
        <v>40.0</v>
      </c>
      <c r="AD31" s="12">
        <v>26.0</v>
      </c>
      <c r="AE31" s="16">
        <v>46.0</v>
      </c>
      <c r="AF31" s="17">
        <v>31.0</v>
      </c>
      <c r="AG31" s="18">
        <v>33.0</v>
      </c>
      <c r="AH31" s="12">
        <v>26.0</v>
      </c>
      <c r="AI31" s="13">
        <v>44.0</v>
      </c>
      <c r="AJ31" s="17">
        <v>31.0</v>
      </c>
      <c r="AK31" s="18">
        <v>38.0</v>
      </c>
      <c r="AL31" s="12">
        <v>26.0</v>
      </c>
      <c r="AM31" s="16">
        <v>32.0</v>
      </c>
      <c r="AN31" s="16">
        <v>32.0</v>
      </c>
      <c r="AO31" s="16">
        <v>32.0</v>
      </c>
    </row>
    <row r="32">
      <c r="A32" s="12">
        <v>27.0</v>
      </c>
      <c r="B32" s="13">
        <v>38.0</v>
      </c>
      <c r="C32" s="30">
        <v>32.0</v>
      </c>
      <c r="D32" s="15">
        <v>30.0</v>
      </c>
      <c r="E32" s="16">
        <v>27.0</v>
      </c>
      <c r="F32" s="13">
        <v>44.0</v>
      </c>
      <c r="G32" s="17">
        <v>41.0</v>
      </c>
      <c r="H32" s="18">
        <v>40.0</v>
      </c>
      <c r="I32" s="12">
        <v>27.0</v>
      </c>
      <c r="J32" s="13">
        <v>46.0</v>
      </c>
      <c r="K32" s="17">
        <v>30.0</v>
      </c>
      <c r="L32" s="18">
        <v>30.0</v>
      </c>
      <c r="M32" s="12">
        <v>27.0</v>
      </c>
      <c r="N32" s="13">
        <v>49.0</v>
      </c>
      <c r="O32" s="17">
        <v>39.0</v>
      </c>
      <c r="P32" s="18">
        <v>41.0</v>
      </c>
      <c r="Q32" s="12">
        <v>27.0</v>
      </c>
      <c r="R32" s="13">
        <v>32.0</v>
      </c>
      <c r="S32" s="17">
        <v>31.0</v>
      </c>
      <c r="T32" s="18">
        <v>33.0</v>
      </c>
      <c r="V32" s="12">
        <v>27.0</v>
      </c>
      <c r="W32" s="39">
        <v>38.0</v>
      </c>
      <c r="X32" s="17">
        <v>34.0</v>
      </c>
      <c r="Y32" s="38">
        <v>34.0</v>
      </c>
      <c r="Z32" s="12">
        <v>27.0</v>
      </c>
      <c r="AA32" s="13">
        <v>46.0</v>
      </c>
      <c r="AB32" s="17">
        <v>45.0</v>
      </c>
      <c r="AC32" s="18">
        <v>40.0</v>
      </c>
      <c r="AD32" s="12">
        <v>27.0</v>
      </c>
      <c r="AE32" s="16">
        <v>44.0</v>
      </c>
      <c r="AF32" s="17">
        <v>31.0</v>
      </c>
      <c r="AG32" s="18">
        <v>33.0</v>
      </c>
      <c r="AH32" s="12">
        <v>27.0</v>
      </c>
      <c r="AI32" s="13">
        <v>44.0</v>
      </c>
      <c r="AJ32" s="17">
        <v>31.0</v>
      </c>
      <c r="AK32" s="18">
        <v>38.0</v>
      </c>
      <c r="AL32" s="12">
        <v>27.0</v>
      </c>
      <c r="AM32" s="16">
        <v>32.0</v>
      </c>
      <c r="AN32" s="16">
        <v>32.0</v>
      </c>
      <c r="AO32" s="16">
        <v>32.0</v>
      </c>
    </row>
    <row r="33">
      <c r="A33" s="12">
        <v>28.0</v>
      </c>
      <c r="B33" s="13">
        <v>38.0</v>
      </c>
      <c r="C33" s="30">
        <v>34.0</v>
      </c>
      <c r="D33" s="15">
        <v>30.0</v>
      </c>
      <c r="E33" s="16">
        <v>28.0</v>
      </c>
      <c r="F33" s="13">
        <v>44.0</v>
      </c>
      <c r="G33" s="17">
        <v>41.0</v>
      </c>
      <c r="H33" s="18">
        <v>40.0</v>
      </c>
      <c r="I33" s="12">
        <v>28.0</v>
      </c>
      <c r="J33" s="13">
        <v>46.0</v>
      </c>
      <c r="K33" s="17">
        <v>30.0</v>
      </c>
      <c r="L33" s="18">
        <v>30.0</v>
      </c>
      <c r="M33" s="12">
        <v>28.0</v>
      </c>
      <c r="N33" s="13">
        <v>48.0</v>
      </c>
      <c r="O33" s="17">
        <v>39.0</v>
      </c>
      <c r="P33" s="18">
        <v>40.0</v>
      </c>
      <c r="Q33" s="12">
        <v>28.0</v>
      </c>
      <c r="R33" s="13">
        <v>32.0</v>
      </c>
      <c r="S33" s="17">
        <v>31.0</v>
      </c>
      <c r="T33" s="18">
        <v>33.0</v>
      </c>
      <c r="V33" s="12">
        <v>28.0</v>
      </c>
      <c r="W33" s="39">
        <v>38.0</v>
      </c>
      <c r="X33" s="17">
        <v>34.0</v>
      </c>
      <c r="Y33" s="38">
        <v>34.0</v>
      </c>
      <c r="Z33" s="12">
        <v>28.0</v>
      </c>
      <c r="AA33" s="13">
        <v>46.0</v>
      </c>
      <c r="AB33" s="17">
        <v>45.0</v>
      </c>
      <c r="AC33" s="18">
        <v>40.0</v>
      </c>
      <c r="AD33" s="12">
        <v>28.0</v>
      </c>
      <c r="AE33" s="16">
        <v>45.0</v>
      </c>
      <c r="AF33" s="17">
        <v>31.0</v>
      </c>
      <c r="AG33" s="18">
        <v>32.0</v>
      </c>
      <c r="AH33" s="12">
        <v>28.0</v>
      </c>
      <c r="AI33" s="13">
        <v>44.0</v>
      </c>
      <c r="AJ33" s="17">
        <v>31.0</v>
      </c>
      <c r="AK33" s="18">
        <v>37.0</v>
      </c>
      <c r="AL33" s="12">
        <v>28.0</v>
      </c>
      <c r="AM33" s="16">
        <v>32.0</v>
      </c>
      <c r="AN33" s="16">
        <v>32.0</v>
      </c>
      <c r="AO33" s="16">
        <v>32.0</v>
      </c>
    </row>
    <row r="34">
      <c r="A34" s="12">
        <v>29.0</v>
      </c>
      <c r="B34" s="13">
        <v>38.0</v>
      </c>
      <c r="C34" s="30">
        <v>34.0</v>
      </c>
      <c r="D34" s="15">
        <v>30.0</v>
      </c>
      <c r="E34" s="16">
        <v>29.0</v>
      </c>
      <c r="F34" s="13">
        <v>44.0</v>
      </c>
      <c r="G34" s="17">
        <v>41.0</v>
      </c>
      <c r="H34" s="18">
        <v>40.0</v>
      </c>
      <c r="I34" s="12">
        <v>29.0</v>
      </c>
      <c r="J34" s="13">
        <v>34.0</v>
      </c>
      <c r="K34" s="17">
        <v>30.0</v>
      </c>
      <c r="L34" s="18">
        <v>30.0</v>
      </c>
      <c r="M34" s="12">
        <v>29.0</v>
      </c>
      <c r="N34" s="13">
        <v>48.0</v>
      </c>
      <c r="O34" s="17">
        <v>40.0</v>
      </c>
      <c r="P34" s="18">
        <v>40.0</v>
      </c>
      <c r="Q34" s="12">
        <v>29.0</v>
      </c>
      <c r="R34" s="13">
        <v>32.0</v>
      </c>
      <c r="S34" s="17">
        <v>31.0</v>
      </c>
      <c r="T34" s="18">
        <v>32.0</v>
      </c>
      <c r="V34" s="12">
        <v>29.0</v>
      </c>
      <c r="W34" s="39">
        <v>39.0</v>
      </c>
      <c r="X34" s="17">
        <v>34.0</v>
      </c>
      <c r="Y34" s="38">
        <v>34.0</v>
      </c>
      <c r="Z34" s="12">
        <v>29.0</v>
      </c>
      <c r="AA34" s="13">
        <v>46.0</v>
      </c>
      <c r="AB34" s="17">
        <v>44.0</v>
      </c>
      <c r="AC34" s="18">
        <v>40.0</v>
      </c>
      <c r="AD34" s="12">
        <v>29.0</v>
      </c>
      <c r="AE34" s="16">
        <v>45.0</v>
      </c>
      <c r="AF34" s="17">
        <v>31.0</v>
      </c>
      <c r="AG34" s="18">
        <v>32.0</v>
      </c>
      <c r="AH34" s="12">
        <v>29.0</v>
      </c>
      <c r="AI34" s="13">
        <v>44.0</v>
      </c>
      <c r="AJ34" s="17">
        <v>39.0</v>
      </c>
      <c r="AK34" s="18">
        <v>37.0</v>
      </c>
      <c r="AL34" s="12">
        <v>29.0</v>
      </c>
      <c r="AM34" s="16">
        <v>32.0</v>
      </c>
      <c r="AN34" s="16">
        <v>32.0</v>
      </c>
      <c r="AO34" s="16">
        <v>32.0</v>
      </c>
    </row>
    <row r="35">
      <c r="A35" s="12">
        <v>30.0</v>
      </c>
      <c r="B35" s="13">
        <v>38.0</v>
      </c>
      <c r="C35" s="30">
        <v>34.0</v>
      </c>
      <c r="D35" s="15">
        <v>30.0</v>
      </c>
      <c r="E35" s="16">
        <v>30.0</v>
      </c>
      <c r="F35" s="13">
        <v>44.0</v>
      </c>
      <c r="G35" s="17">
        <v>41.0</v>
      </c>
      <c r="H35" s="18">
        <v>40.0</v>
      </c>
      <c r="I35" s="12">
        <v>30.0</v>
      </c>
      <c r="J35" s="13">
        <v>45.0</v>
      </c>
      <c r="K35" s="17">
        <v>36.0</v>
      </c>
      <c r="L35" s="18">
        <v>30.0</v>
      </c>
      <c r="M35" s="12">
        <v>30.0</v>
      </c>
      <c r="N35" s="13">
        <v>49.0</v>
      </c>
      <c r="O35" s="17">
        <v>36.0</v>
      </c>
      <c r="P35" s="18">
        <v>40.0</v>
      </c>
      <c r="Q35" s="12">
        <v>30.0</v>
      </c>
      <c r="R35" s="13">
        <v>32.0</v>
      </c>
      <c r="S35" s="17">
        <v>31.0</v>
      </c>
      <c r="T35" s="18">
        <v>32.0</v>
      </c>
      <c r="V35" s="12">
        <v>30.0</v>
      </c>
      <c r="W35" s="39">
        <v>38.0</v>
      </c>
      <c r="X35" s="17">
        <v>34.0</v>
      </c>
      <c r="Y35" s="17">
        <v>33.0</v>
      </c>
      <c r="Z35" s="12">
        <v>30.0</v>
      </c>
      <c r="AA35" s="13">
        <v>46.0</v>
      </c>
      <c r="AB35" s="17">
        <v>45.0</v>
      </c>
      <c r="AC35" s="18">
        <v>40.0</v>
      </c>
      <c r="AD35" s="12">
        <v>30.0</v>
      </c>
      <c r="AE35" s="16">
        <v>45.0</v>
      </c>
      <c r="AF35" s="17">
        <v>31.0</v>
      </c>
      <c r="AG35" s="18">
        <v>33.0</v>
      </c>
      <c r="AH35" s="12">
        <v>30.0</v>
      </c>
      <c r="AI35" s="13">
        <v>44.0</v>
      </c>
      <c r="AJ35" s="17">
        <v>39.0</v>
      </c>
      <c r="AK35" s="18">
        <v>37.0</v>
      </c>
      <c r="AL35" s="12">
        <v>30.0</v>
      </c>
      <c r="AM35" s="16">
        <v>32.0</v>
      </c>
      <c r="AN35" s="16">
        <v>32.0</v>
      </c>
      <c r="AO35" s="16">
        <v>31.0</v>
      </c>
    </row>
    <row r="36">
      <c r="A36" s="12">
        <v>31.0</v>
      </c>
      <c r="B36" s="13">
        <v>38.0</v>
      </c>
      <c r="C36" s="30">
        <v>34.0</v>
      </c>
      <c r="D36" s="15">
        <v>30.0</v>
      </c>
      <c r="E36" s="16">
        <v>31.0</v>
      </c>
      <c r="F36" s="13">
        <v>44.0</v>
      </c>
      <c r="G36" s="17">
        <v>41.0</v>
      </c>
      <c r="H36" s="18">
        <v>40.0</v>
      </c>
      <c r="I36" s="12">
        <v>31.0</v>
      </c>
      <c r="J36" s="13">
        <v>45.0</v>
      </c>
      <c r="K36" s="17">
        <v>30.0</v>
      </c>
      <c r="L36" s="18">
        <v>30.0</v>
      </c>
      <c r="M36" s="12">
        <v>31.0</v>
      </c>
      <c r="N36" s="13">
        <v>48.0</v>
      </c>
      <c r="O36" s="17">
        <v>39.0</v>
      </c>
      <c r="P36" s="18">
        <v>40.0</v>
      </c>
      <c r="Q36" s="12">
        <v>31.0</v>
      </c>
      <c r="R36" s="13">
        <v>32.0</v>
      </c>
      <c r="S36" s="17">
        <v>31.0</v>
      </c>
      <c r="T36" s="18">
        <v>32.0</v>
      </c>
      <c r="V36" s="12">
        <v>31.0</v>
      </c>
      <c r="W36" s="39">
        <v>38.0</v>
      </c>
      <c r="X36" s="17">
        <v>34.0</v>
      </c>
      <c r="Y36" s="17">
        <v>33.0</v>
      </c>
      <c r="Z36" s="12">
        <v>31.0</v>
      </c>
      <c r="AA36" s="13">
        <v>46.0</v>
      </c>
      <c r="AB36" s="17">
        <v>45.0</v>
      </c>
      <c r="AC36" s="18">
        <v>40.0</v>
      </c>
      <c r="AD36" s="12">
        <v>31.0</v>
      </c>
      <c r="AE36" s="16">
        <v>45.0</v>
      </c>
      <c r="AF36" s="17">
        <v>31.0</v>
      </c>
      <c r="AG36" s="18">
        <v>33.0</v>
      </c>
      <c r="AH36" s="12">
        <v>31.0</v>
      </c>
      <c r="AI36" s="13">
        <v>44.0</v>
      </c>
      <c r="AJ36" s="17">
        <v>39.0</v>
      </c>
      <c r="AK36" s="18">
        <v>37.0</v>
      </c>
      <c r="AL36" s="12">
        <v>31.0</v>
      </c>
      <c r="AM36" s="16">
        <v>32.0</v>
      </c>
      <c r="AN36" s="16">
        <v>32.0</v>
      </c>
      <c r="AO36" s="16">
        <v>32.0</v>
      </c>
    </row>
    <row r="37">
      <c r="A37" s="12">
        <v>32.0</v>
      </c>
      <c r="B37" s="13">
        <v>38.0</v>
      </c>
      <c r="C37" s="30">
        <v>34.0</v>
      </c>
      <c r="D37" s="15">
        <v>30.0</v>
      </c>
      <c r="E37" s="16">
        <v>32.0</v>
      </c>
      <c r="F37" s="13">
        <v>44.0</v>
      </c>
      <c r="G37" s="17">
        <v>41.0</v>
      </c>
      <c r="H37" s="18">
        <v>40.0</v>
      </c>
      <c r="I37" s="12">
        <v>32.0</v>
      </c>
      <c r="J37" s="13">
        <v>46.0</v>
      </c>
      <c r="K37" s="17">
        <v>30.0</v>
      </c>
      <c r="L37" s="18">
        <v>30.0</v>
      </c>
      <c r="M37" s="12">
        <v>32.0</v>
      </c>
      <c r="N37" s="13">
        <v>48.0</v>
      </c>
      <c r="O37" s="17">
        <v>40.0</v>
      </c>
      <c r="P37" s="18">
        <v>40.0</v>
      </c>
      <c r="Q37" s="12">
        <v>32.0</v>
      </c>
      <c r="R37" s="13">
        <v>32.0</v>
      </c>
      <c r="S37" s="17">
        <v>31.0</v>
      </c>
      <c r="T37" s="18">
        <v>33.0</v>
      </c>
      <c r="V37" s="12">
        <v>32.0</v>
      </c>
      <c r="W37" s="39">
        <v>39.0</v>
      </c>
      <c r="X37" s="17">
        <v>34.0</v>
      </c>
      <c r="Y37" s="38">
        <v>34.0</v>
      </c>
      <c r="Z37" s="12">
        <v>32.0</v>
      </c>
      <c r="AA37" s="13">
        <v>46.0</v>
      </c>
      <c r="AB37" s="17">
        <v>44.0</v>
      </c>
      <c r="AC37" s="18">
        <v>40.0</v>
      </c>
      <c r="AD37" s="12">
        <v>32.0</v>
      </c>
      <c r="AE37" s="16">
        <v>45.0</v>
      </c>
      <c r="AF37" s="17">
        <v>31.0</v>
      </c>
      <c r="AG37" s="18">
        <v>33.0</v>
      </c>
      <c r="AH37" s="12">
        <v>32.0</v>
      </c>
      <c r="AI37" s="13">
        <v>44.0</v>
      </c>
      <c r="AJ37" s="17">
        <v>39.0</v>
      </c>
      <c r="AK37" s="18">
        <v>38.0</v>
      </c>
      <c r="AL37" s="12">
        <v>32.0</v>
      </c>
      <c r="AM37" s="16">
        <v>32.0</v>
      </c>
      <c r="AN37" s="16">
        <v>32.0</v>
      </c>
      <c r="AO37" s="16">
        <v>32.0</v>
      </c>
    </row>
    <row r="38">
      <c r="A38" s="12">
        <v>33.0</v>
      </c>
      <c r="B38" s="13">
        <v>38.0</v>
      </c>
      <c r="C38" s="30">
        <v>34.0</v>
      </c>
      <c r="D38" s="15">
        <v>30.0</v>
      </c>
      <c r="E38" s="16">
        <v>33.0</v>
      </c>
      <c r="F38" s="13">
        <v>44.0</v>
      </c>
      <c r="G38" s="17">
        <v>41.0</v>
      </c>
      <c r="H38" s="18">
        <v>40.0</v>
      </c>
      <c r="I38" s="12">
        <v>33.0</v>
      </c>
      <c r="J38" s="13">
        <v>45.0</v>
      </c>
      <c r="K38" s="17">
        <v>30.0</v>
      </c>
      <c r="L38" s="18">
        <v>30.0</v>
      </c>
      <c r="M38" s="12">
        <v>33.0</v>
      </c>
      <c r="N38" s="13">
        <v>48.0</v>
      </c>
      <c r="O38" s="17">
        <v>40.0</v>
      </c>
      <c r="P38" s="18">
        <v>40.0</v>
      </c>
      <c r="Q38" s="12">
        <v>33.0</v>
      </c>
      <c r="R38" s="13">
        <v>32.0</v>
      </c>
      <c r="S38" s="17">
        <v>31.0</v>
      </c>
      <c r="T38" s="18">
        <v>32.0</v>
      </c>
      <c r="V38" s="12">
        <v>33.0</v>
      </c>
      <c r="W38" s="39">
        <v>39.0</v>
      </c>
      <c r="X38" s="17">
        <v>34.0</v>
      </c>
      <c r="Y38" s="38">
        <v>34.0</v>
      </c>
      <c r="Z38" s="12">
        <v>33.0</v>
      </c>
      <c r="AA38" s="13">
        <v>46.0</v>
      </c>
      <c r="AB38" s="17">
        <v>45.0</v>
      </c>
      <c r="AC38" s="18">
        <v>40.0</v>
      </c>
      <c r="AD38" s="12">
        <v>33.0</v>
      </c>
      <c r="AE38" s="16">
        <v>45.0</v>
      </c>
      <c r="AF38" s="17">
        <v>31.0</v>
      </c>
      <c r="AG38" s="18">
        <v>33.0</v>
      </c>
      <c r="AH38" s="12">
        <v>33.0</v>
      </c>
      <c r="AI38" s="13">
        <v>44.0</v>
      </c>
      <c r="AJ38" s="17">
        <v>39.0</v>
      </c>
      <c r="AK38" s="18">
        <v>38.0</v>
      </c>
      <c r="AL38" s="12">
        <v>33.0</v>
      </c>
      <c r="AM38" s="16">
        <v>32.0</v>
      </c>
      <c r="AN38" s="16">
        <v>32.0</v>
      </c>
      <c r="AO38" s="16">
        <v>32.0</v>
      </c>
    </row>
    <row r="39">
      <c r="A39" s="12">
        <v>34.0</v>
      </c>
      <c r="B39" s="13">
        <v>38.0</v>
      </c>
      <c r="C39" s="30">
        <v>34.0</v>
      </c>
      <c r="D39" s="15">
        <v>30.0</v>
      </c>
      <c r="E39" s="16">
        <v>34.0</v>
      </c>
      <c r="F39" s="13">
        <v>44.0</v>
      </c>
      <c r="G39" s="17">
        <v>41.0</v>
      </c>
      <c r="H39" s="18">
        <v>40.0</v>
      </c>
      <c r="I39" s="12">
        <v>34.0</v>
      </c>
      <c r="J39" s="13">
        <v>46.0</v>
      </c>
      <c r="K39" s="17">
        <v>30.0</v>
      </c>
      <c r="L39" s="18">
        <v>30.0</v>
      </c>
      <c r="M39" s="12">
        <v>34.0</v>
      </c>
      <c r="N39" s="13">
        <v>49.0</v>
      </c>
      <c r="O39" s="17">
        <v>39.0</v>
      </c>
      <c r="P39" s="18">
        <v>40.0</v>
      </c>
      <c r="Q39" s="12">
        <v>34.0</v>
      </c>
      <c r="R39" s="13">
        <v>32.0</v>
      </c>
      <c r="S39" s="17">
        <v>31.0</v>
      </c>
      <c r="T39" s="18">
        <v>32.0</v>
      </c>
      <c r="V39" s="12">
        <v>34.0</v>
      </c>
      <c r="W39" s="39">
        <v>38.0</v>
      </c>
      <c r="X39" s="17">
        <v>34.0</v>
      </c>
      <c r="Y39" s="17">
        <v>33.0</v>
      </c>
      <c r="Z39" s="12">
        <v>34.0</v>
      </c>
      <c r="AA39" s="13">
        <v>46.0</v>
      </c>
      <c r="AB39" s="17">
        <v>45.0</v>
      </c>
      <c r="AC39" s="18">
        <v>40.0</v>
      </c>
      <c r="AD39" s="12">
        <v>34.0</v>
      </c>
      <c r="AE39" s="16">
        <v>45.0</v>
      </c>
      <c r="AF39" s="17">
        <v>31.0</v>
      </c>
      <c r="AG39" s="18">
        <v>33.0</v>
      </c>
      <c r="AH39" s="12">
        <v>34.0</v>
      </c>
      <c r="AI39" s="13">
        <v>44.0</v>
      </c>
      <c r="AJ39" s="17">
        <v>39.0</v>
      </c>
      <c r="AK39" s="18">
        <v>37.0</v>
      </c>
      <c r="AL39" s="12">
        <v>34.0</v>
      </c>
      <c r="AM39" s="16">
        <v>32.0</v>
      </c>
      <c r="AN39" s="16">
        <v>32.0</v>
      </c>
      <c r="AO39" s="16">
        <v>32.0</v>
      </c>
    </row>
    <row r="40">
      <c r="A40" s="12">
        <v>35.0</v>
      </c>
      <c r="B40" s="13">
        <v>38.0</v>
      </c>
      <c r="C40" s="30">
        <v>34.0</v>
      </c>
      <c r="D40" s="15">
        <v>30.0</v>
      </c>
      <c r="E40" s="16">
        <v>35.0</v>
      </c>
      <c r="F40" s="13">
        <v>44.0</v>
      </c>
      <c r="G40" s="17">
        <v>41.0</v>
      </c>
      <c r="H40" s="18">
        <v>40.0</v>
      </c>
      <c r="I40" s="12">
        <v>35.0</v>
      </c>
      <c r="J40" s="13">
        <v>46.0</v>
      </c>
      <c r="K40" s="17">
        <v>30.0</v>
      </c>
      <c r="L40" s="18">
        <v>30.0</v>
      </c>
      <c r="M40" s="12">
        <v>35.0</v>
      </c>
      <c r="N40" s="13">
        <v>48.0</v>
      </c>
      <c r="O40" s="17">
        <v>39.0</v>
      </c>
      <c r="P40" s="18">
        <v>40.0</v>
      </c>
      <c r="Q40" s="12">
        <v>35.0</v>
      </c>
      <c r="R40" s="13">
        <v>32.0</v>
      </c>
      <c r="S40" s="17">
        <v>31.0</v>
      </c>
      <c r="T40" s="18">
        <v>32.0</v>
      </c>
      <c r="V40" s="12">
        <v>35.0</v>
      </c>
      <c r="W40" s="39">
        <v>38.0</v>
      </c>
      <c r="X40" s="17">
        <v>34.0</v>
      </c>
      <c r="Y40" s="38">
        <v>34.0</v>
      </c>
      <c r="Z40" s="12">
        <v>35.0</v>
      </c>
      <c r="AA40" s="13">
        <v>46.0</v>
      </c>
      <c r="AB40" s="17">
        <v>45.0</v>
      </c>
      <c r="AC40" s="18">
        <v>40.0</v>
      </c>
      <c r="AD40" s="12">
        <v>35.0</v>
      </c>
      <c r="AE40" s="16">
        <v>45.0</v>
      </c>
      <c r="AF40" s="17">
        <v>31.0</v>
      </c>
      <c r="AG40" s="18">
        <v>32.0</v>
      </c>
      <c r="AH40" s="12">
        <v>35.0</v>
      </c>
      <c r="AI40" s="13">
        <v>44.0</v>
      </c>
      <c r="AJ40" s="17">
        <v>39.0</v>
      </c>
      <c r="AK40" s="18">
        <v>37.0</v>
      </c>
      <c r="AL40" s="12">
        <v>35.0</v>
      </c>
      <c r="AM40" s="16">
        <v>32.0</v>
      </c>
      <c r="AN40" s="16">
        <v>32.0</v>
      </c>
      <c r="AO40" s="16">
        <v>31.0</v>
      </c>
    </row>
    <row r="41">
      <c r="A41" s="12">
        <v>36.0</v>
      </c>
      <c r="B41" s="13">
        <v>38.0</v>
      </c>
      <c r="C41" s="30">
        <v>34.0</v>
      </c>
      <c r="D41" s="15">
        <v>30.0</v>
      </c>
      <c r="E41" s="16">
        <v>36.0</v>
      </c>
      <c r="F41" s="13">
        <v>44.0</v>
      </c>
      <c r="G41" s="17">
        <v>41.0</v>
      </c>
      <c r="H41" s="18">
        <v>40.0</v>
      </c>
      <c r="I41" s="12">
        <v>36.0</v>
      </c>
      <c r="J41" s="13">
        <v>46.0</v>
      </c>
      <c r="K41" s="17">
        <v>30.0</v>
      </c>
      <c r="L41" s="18">
        <v>30.0</v>
      </c>
      <c r="M41" s="12">
        <v>36.0</v>
      </c>
      <c r="N41" s="13">
        <v>49.0</v>
      </c>
      <c r="O41" s="17">
        <v>39.0</v>
      </c>
      <c r="P41" s="18">
        <v>40.0</v>
      </c>
      <c r="Q41" s="12">
        <v>36.0</v>
      </c>
      <c r="R41" s="13">
        <v>32.0</v>
      </c>
      <c r="S41" s="17">
        <v>31.0</v>
      </c>
      <c r="T41" s="18">
        <v>32.0</v>
      </c>
      <c r="V41" s="12">
        <v>36.0</v>
      </c>
      <c r="W41" s="39">
        <v>38.0</v>
      </c>
      <c r="X41" s="17">
        <v>34.0</v>
      </c>
      <c r="Y41" s="17">
        <v>33.0</v>
      </c>
      <c r="Z41" s="12">
        <v>36.0</v>
      </c>
      <c r="AA41" s="13">
        <v>46.0</v>
      </c>
      <c r="AB41" s="17">
        <v>45.0</v>
      </c>
      <c r="AC41" s="18">
        <v>40.0</v>
      </c>
      <c r="AD41" s="12">
        <v>36.0</v>
      </c>
      <c r="AE41" s="16">
        <v>45.0</v>
      </c>
      <c r="AF41" s="17">
        <v>31.0</v>
      </c>
      <c r="AG41" s="18">
        <v>32.0</v>
      </c>
      <c r="AH41" s="12">
        <v>36.0</v>
      </c>
      <c r="AI41" s="13">
        <v>44.0</v>
      </c>
      <c r="AJ41" s="17">
        <v>38.0</v>
      </c>
      <c r="AK41" s="18">
        <v>37.0</v>
      </c>
      <c r="AL41" s="12">
        <v>36.0</v>
      </c>
      <c r="AM41" s="16">
        <v>32.0</v>
      </c>
      <c r="AN41" s="16">
        <v>32.0</v>
      </c>
      <c r="AO41" s="16">
        <v>31.0</v>
      </c>
    </row>
    <row r="42">
      <c r="A42" s="12">
        <v>37.0</v>
      </c>
      <c r="B42" s="13">
        <v>38.0</v>
      </c>
      <c r="C42" s="30">
        <v>34.0</v>
      </c>
      <c r="D42" s="15">
        <v>30.0</v>
      </c>
      <c r="E42" s="16">
        <v>37.0</v>
      </c>
      <c r="F42" s="13">
        <v>44.0</v>
      </c>
      <c r="G42" s="17">
        <v>41.0</v>
      </c>
      <c r="H42" s="18">
        <v>40.0</v>
      </c>
      <c r="I42" s="12">
        <v>37.0</v>
      </c>
      <c r="J42" s="13">
        <v>46.0</v>
      </c>
      <c r="K42" s="17">
        <v>30.0</v>
      </c>
      <c r="L42" s="18">
        <v>30.0</v>
      </c>
      <c r="M42" s="12">
        <v>37.0</v>
      </c>
      <c r="N42" s="13">
        <v>48.0</v>
      </c>
      <c r="O42" s="17">
        <v>40.0</v>
      </c>
      <c r="P42" s="18">
        <v>40.0</v>
      </c>
      <c r="Q42" s="12">
        <v>37.0</v>
      </c>
      <c r="R42" s="13">
        <v>32.0</v>
      </c>
      <c r="S42" s="17">
        <v>31.0</v>
      </c>
      <c r="T42" s="18">
        <v>33.0</v>
      </c>
      <c r="V42" s="12">
        <v>37.0</v>
      </c>
      <c r="W42" s="39">
        <v>38.0</v>
      </c>
      <c r="X42" s="17">
        <v>34.0</v>
      </c>
      <c r="Y42" s="38">
        <v>34.0</v>
      </c>
      <c r="Z42" s="12">
        <v>37.0</v>
      </c>
      <c r="AA42" s="13">
        <v>46.0</v>
      </c>
      <c r="AB42" s="17">
        <v>45.0</v>
      </c>
      <c r="AC42" s="18">
        <v>40.0</v>
      </c>
      <c r="AD42" s="12">
        <v>37.0</v>
      </c>
      <c r="AE42" s="16">
        <v>45.0</v>
      </c>
      <c r="AF42" s="17">
        <v>31.0</v>
      </c>
      <c r="AG42" s="18">
        <v>32.0</v>
      </c>
      <c r="AH42" s="12">
        <v>37.0</v>
      </c>
      <c r="AI42" s="13">
        <v>44.0</v>
      </c>
      <c r="AJ42" s="17">
        <v>38.0</v>
      </c>
      <c r="AK42" s="18">
        <v>37.0</v>
      </c>
      <c r="AL42" s="12">
        <v>37.0</v>
      </c>
      <c r="AM42" s="16">
        <v>32.0</v>
      </c>
      <c r="AN42" s="16">
        <v>31.0</v>
      </c>
      <c r="AO42" s="16">
        <v>32.0</v>
      </c>
    </row>
    <row r="43">
      <c r="A43" s="12">
        <v>38.0</v>
      </c>
      <c r="B43" s="13">
        <v>38.0</v>
      </c>
      <c r="C43" s="30">
        <v>34.0</v>
      </c>
      <c r="D43" s="15">
        <v>30.0</v>
      </c>
      <c r="E43" s="16">
        <v>38.0</v>
      </c>
      <c r="F43" s="13">
        <v>44.0</v>
      </c>
      <c r="G43" s="17">
        <v>41.0</v>
      </c>
      <c r="H43" s="18">
        <v>40.0</v>
      </c>
      <c r="I43" s="12">
        <v>38.0</v>
      </c>
      <c r="J43" s="13">
        <v>46.0</v>
      </c>
      <c r="K43" s="17">
        <v>30.0</v>
      </c>
      <c r="L43" s="18">
        <v>30.0</v>
      </c>
      <c r="M43" s="12">
        <v>38.0</v>
      </c>
      <c r="N43" s="13">
        <v>49.0</v>
      </c>
      <c r="O43" s="17">
        <v>40.0</v>
      </c>
      <c r="P43" s="18">
        <v>40.0</v>
      </c>
      <c r="Q43" s="12">
        <v>38.0</v>
      </c>
      <c r="R43" s="13">
        <v>32.0</v>
      </c>
      <c r="S43" s="17">
        <v>31.0</v>
      </c>
      <c r="T43" s="18">
        <v>33.0</v>
      </c>
      <c r="V43" s="12">
        <v>38.0</v>
      </c>
      <c r="W43" s="39">
        <v>38.0</v>
      </c>
      <c r="X43" s="17">
        <v>34.0</v>
      </c>
      <c r="Y43" s="17">
        <v>33.0</v>
      </c>
      <c r="Z43" s="12">
        <v>38.0</v>
      </c>
      <c r="AA43" s="13">
        <v>46.0</v>
      </c>
      <c r="AB43" s="17">
        <v>45.0</v>
      </c>
      <c r="AC43" s="18">
        <v>40.0</v>
      </c>
      <c r="AD43" s="12">
        <v>38.0</v>
      </c>
      <c r="AE43" s="16">
        <v>45.0</v>
      </c>
      <c r="AF43" s="17">
        <v>31.0</v>
      </c>
      <c r="AG43" s="18">
        <v>32.0</v>
      </c>
      <c r="AH43" s="12">
        <v>38.0</v>
      </c>
      <c r="AI43" s="13">
        <v>44.0</v>
      </c>
      <c r="AJ43" s="17">
        <v>38.0</v>
      </c>
      <c r="AK43" s="18">
        <v>38.0</v>
      </c>
      <c r="AL43" s="12">
        <v>38.0</v>
      </c>
      <c r="AM43" s="16">
        <v>32.0</v>
      </c>
      <c r="AN43" s="16">
        <v>32.0</v>
      </c>
      <c r="AO43" s="16">
        <v>32.0</v>
      </c>
    </row>
    <row r="44">
      <c r="A44" s="12">
        <v>39.0</v>
      </c>
      <c r="B44" s="13">
        <v>38.0</v>
      </c>
      <c r="C44" s="30">
        <v>34.0</v>
      </c>
      <c r="D44" s="15">
        <v>30.0</v>
      </c>
      <c r="E44" s="16">
        <v>39.0</v>
      </c>
      <c r="F44" s="13">
        <v>44.0</v>
      </c>
      <c r="G44" s="17">
        <v>41.0</v>
      </c>
      <c r="H44" s="18">
        <v>40.0</v>
      </c>
      <c r="I44" s="12">
        <v>39.0</v>
      </c>
      <c r="J44" s="13">
        <v>45.0</v>
      </c>
      <c r="K44" s="17">
        <v>30.0</v>
      </c>
      <c r="L44" s="18">
        <v>30.0</v>
      </c>
      <c r="M44" s="12">
        <v>39.0</v>
      </c>
      <c r="N44" s="13">
        <v>49.0</v>
      </c>
      <c r="O44" s="17">
        <v>39.0</v>
      </c>
      <c r="P44" s="18">
        <v>40.0</v>
      </c>
      <c r="Q44" s="12">
        <v>39.0</v>
      </c>
      <c r="R44" s="13">
        <v>32.0</v>
      </c>
      <c r="S44" s="17">
        <v>31.0</v>
      </c>
      <c r="T44" s="18">
        <v>32.0</v>
      </c>
      <c r="V44" s="12">
        <v>39.0</v>
      </c>
      <c r="W44" s="39">
        <v>38.0</v>
      </c>
      <c r="X44" s="17">
        <v>34.0</v>
      </c>
      <c r="Y44" s="17">
        <v>33.0</v>
      </c>
      <c r="Z44" s="12">
        <v>39.0</v>
      </c>
      <c r="AA44" s="13">
        <v>46.0</v>
      </c>
      <c r="AB44" s="17">
        <v>45.0</v>
      </c>
      <c r="AC44" s="18">
        <v>40.0</v>
      </c>
      <c r="AD44" s="12">
        <v>39.0</v>
      </c>
      <c r="AE44" s="16">
        <v>45.0</v>
      </c>
      <c r="AF44" s="17">
        <v>31.0</v>
      </c>
      <c r="AG44" s="18">
        <v>32.0</v>
      </c>
      <c r="AH44" s="12">
        <v>39.0</v>
      </c>
      <c r="AI44" s="13">
        <v>44.0</v>
      </c>
      <c r="AJ44" s="17">
        <v>39.0</v>
      </c>
      <c r="AK44" s="18">
        <v>38.0</v>
      </c>
      <c r="AL44" s="12">
        <v>39.0</v>
      </c>
      <c r="AM44" s="16">
        <v>32.0</v>
      </c>
      <c r="AN44" s="16">
        <v>32.0</v>
      </c>
      <c r="AO44" s="16">
        <v>32.0</v>
      </c>
    </row>
    <row r="45">
      <c r="A45" s="12">
        <v>40.0</v>
      </c>
      <c r="B45" s="13">
        <v>38.0</v>
      </c>
      <c r="C45" s="30">
        <v>34.0</v>
      </c>
      <c r="D45" s="15">
        <v>30.0</v>
      </c>
      <c r="E45" s="16">
        <v>40.0</v>
      </c>
      <c r="F45" s="13">
        <v>44.0</v>
      </c>
      <c r="G45" s="17">
        <v>41.0</v>
      </c>
      <c r="H45" s="18">
        <v>40.0</v>
      </c>
      <c r="I45" s="12">
        <v>40.0</v>
      </c>
      <c r="J45" s="13">
        <v>45.0</v>
      </c>
      <c r="K45" s="17">
        <v>30.0</v>
      </c>
      <c r="L45" s="18">
        <v>30.0</v>
      </c>
      <c r="M45" s="12">
        <v>40.0</v>
      </c>
      <c r="N45" s="13">
        <v>49.0</v>
      </c>
      <c r="O45" s="17">
        <v>40.0</v>
      </c>
      <c r="P45" s="18">
        <v>40.0</v>
      </c>
      <c r="Q45" s="12">
        <v>40.0</v>
      </c>
      <c r="R45" s="13">
        <v>32.0</v>
      </c>
      <c r="S45" s="17">
        <v>31.0</v>
      </c>
      <c r="T45" s="18">
        <v>32.0</v>
      </c>
      <c r="V45" s="12">
        <v>40.0</v>
      </c>
      <c r="W45" s="39">
        <v>38.0</v>
      </c>
      <c r="X45" s="17">
        <v>34.0</v>
      </c>
      <c r="Y45" s="17">
        <v>33.0</v>
      </c>
      <c r="Z45" s="12">
        <v>40.0</v>
      </c>
      <c r="AA45" s="13">
        <v>46.0</v>
      </c>
      <c r="AB45" s="17">
        <v>45.0</v>
      </c>
      <c r="AC45" s="18">
        <v>40.0</v>
      </c>
      <c r="AD45" s="12">
        <v>40.0</v>
      </c>
      <c r="AE45" s="16">
        <v>45.0</v>
      </c>
      <c r="AF45" s="17">
        <v>31.0</v>
      </c>
      <c r="AG45" s="18">
        <v>32.0</v>
      </c>
      <c r="AH45" s="12">
        <v>40.0</v>
      </c>
      <c r="AI45" s="13">
        <v>44.0</v>
      </c>
      <c r="AJ45" s="17">
        <v>38.0</v>
      </c>
      <c r="AK45" s="18">
        <v>37.0</v>
      </c>
      <c r="AL45" s="12">
        <v>40.0</v>
      </c>
      <c r="AM45" s="16">
        <v>32.0</v>
      </c>
      <c r="AN45" s="16">
        <v>32.0</v>
      </c>
      <c r="AO45" s="16">
        <v>32.0</v>
      </c>
    </row>
    <row r="46">
      <c r="A46" s="12">
        <v>41.0</v>
      </c>
      <c r="B46" s="13">
        <v>38.0</v>
      </c>
      <c r="C46" s="30">
        <v>33.0</v>
      </c>
      <c r="D46" s="15">
        <v>30.0</v>
      </c>
      <c r="E46" s="16">
        <v>41.0</v>
      </c>
      <c r="F46" s="13">
        <v>44.0</v>
      </c>
      <c r="G46" s="17">
        <v>41.0</v>
      </c>
      <c r="H46" s="18">
        <v>40.0</v>
      </c>
      <c r="I46" s="12">
        <v>41.0</v>
      </c>
      <c r="J46" s="13">
        <v>46.0</v>
      </c>
      <c r="K46" s="17">
        <v>30.0</v>
      </c>
      <c r="L46" s="18">
        <v>30.0</v>
      </c>
      <c r="M46" s="12">
        <v>41.0</v>
      </c>
      <c r="N46" s="13">
        <v>49.0</v>
      </c>
      <c r="O46" s="17">
        <v>40.0</v>
      </c>
      <c r="P46" s="18">
        <v>40.0</v>
      </c>
      <c r="Q46" s="12">
        <v>41.0</v>
      </c>
      <c r="R46" s="13">
        <v>32.0</v>
      </c>
      <c r="S46" s="17">
        <v>31.0</v>
      </c>
      <c r="T46" s="18">
        <v>32.0</v>
      </c>
      <c r="V46" s="12">
        <v>41.0</v>
      </c>
      <c r="W46" s="39">
        <v>40.0</v>
      </c>
      <c r="X46" s="17">
        <v>34.0</v>
      </c>
      <c r="Y46" s="17">
        <v>33.0</v>
      </c>
      <c r="Z46" s="12">
        <v>41.0</v>
      </c>
      <c r="AA46" s="13">
        <v>46.0</v>
      </c>
      <c r="AB46" s="17">
        <v>45.0</v>
      </c>
      <c r="AC46" s="18">
        <v>40.0</v>
      </c>
      <c r="AD46" s="12">
        <v>41.0</v>
      </c>
      <c r="AE46" s="16">
        <v>45.0</v>
      </c>
      <c r="AF46" s="17">
        <v>31.0</v>
      </c>
      <c r="AG46" s="18">
        <v>32.0</v>
      </c>
      <c r="AH46" s="12">
        <v>41.0</v>
      </c>
      <c r="AI46" s="13">
        <v>44.0</v>
      </c>
      <c r="AJ46" s="17">
        <v>38.0</v>
      </c>
      <c r="AK46" s="18">
        <v>37.0</v>
      </c>
      <c r="AL46" s="12">
        <v>41.0</v>
      </c>
      <c r="AM46" s="16">
        <v>32.0</v>
      </c>
      <c r="AN46" s="16">
        <v>32.0</v>
      </c>
      <c r="AO46" s="16">
        <v>32.0</v>
      </c>
    </row>
    <row r="47">
      <c r="A47" s="12">
        <v>42.0</v>
      </c>
      <c r="B47" s="13">
        <v>38.0</v>
      </c>
      <c r="C47" s="30">
        <v>33.0</v>
      </c>
      <c r="D47" s="15">
        <v>30.0</v>
      </c>
      <c r="E47" s="16">
        <v>42.0</v>
      </c>
      <c r="F47" s="13">
        <v>44.0</v>
      </c>
      <c r="G47" s="17">
        <v>41.0</v>
      </c>
      <c r="H47" s="18">
        <v>40.0</v>
      </c>
      <c r="I47" s="12">
        <v>42.0</v>
      </c>
      <c r="J47" s="13">
        <v>46.0</v>
      </c>
      <c r="K47" s="17">
        <v>30.0</v>
      </c>
      <c r="L47" s="18">
        <v>30.0</v>
      </c>
      <c r="M47" s="12">
        <v>42.0</v>
      </c>
      <c r="N47" s="13">
        <v>49.0</v>
      </c>
      <c r="O47" s="17">
        <v>40.0</v>
      </c>
      <c r="P47" s="18">
        <v>40.0</v>
      </c>
      <c r="Q47" s="12">
        <v>42.0</v>
      </c>
      <c r="R47" s="13">
        <v>32.0</v>
      </c>
      <c r="S47" s="17">
        <v>31.0</v>
      </c>
      <c r="T47" s="18">
        <v>32.0</v>
      </c>
      <c r="V47" s="12">
        <v>42.0</v>
      </c>
      <c r="W47" s="39">
        <v>38.0</v>
      </c>
      <c r="X47" s="17">
        <v>34.0</v>
      </c>
      <c r="Y47" s="17">
        <v>33.0</v>
      </c>
      <c r="Z47" s="12">
        <v>42.0</v>
      </c>
      <c r="AA47" s="13">
        <v>46.0</v>
      </c>
      <c r="AB47" s="17">
        <v>45.0</v>
      </c>
      <c r="AC47" s="18">
        <v>40.0</v>
      </c>
      <c r="AD47" s="12">
        <v>42.0</v>
      </c>
      <c r="AE47" s="16">
        <v>44.0</v>
      </c>
      <c r="AF47" s="17">
        <v>31.0</v>
      </c>
      <c r="AG47" s="18">
        <v>32.0</v>
      </c>
      <c r="AH47" s="12">
        <v>42.0</v>
      </c>
      <c r="AI47" s="13">
        <v>44.0</v>
      </c>
      <c r="AJ47" s="17">
        <v>38.0</v>
      </c>
      <c r="AK47" s="18">
        <v>37.0</v>
      </c>
      <c r="AL47" s="12">
        <v>42.0</v>
      </c>
      <c r="AM47" s="16">
        <v>32.0</v>
      </c>
      <c r="AN47" s="16">
        <v>32.0</v>
      </c>
      <c r="AO47" s="16">
        <v>32.0</v>
      </c>
    </row>
    <row r="48">
      <c r="A48" s="12">
        <v>43.0</v>
      </c>
      <c r="B48" s="13">
        <v>38.0</v>
      </c>
      <c r="C48" s="30">
        <v>33.0</v>
      </c>
      <c r="D48" s="15">
        <v>30.0</v>
      </c>
      <c r="E48" s="16">
        <v>43.0</v>
      </c>
      <c r="F48" s="13">
        <v>44.0</v>
      </c>
      <c r="G48" s="17">
        <v>41.0</v>
      </c>
      <c r="H48" s="18">
        <v>40.0</v>
      </c>
      <c r="I48" s="12">
        <v>43.0</v>
      </c>
      <c r="J48" s="13">
        <v>46.0</v>
      </c>
      <c r="K48" s="17">
        <v>30.0</v>
      </c>
      <c r="L48" s="18">
        <v>30.0</v>
      </c>
      <c r="M48" s="12">
        <v>43.0</v>
      </c>
      <c r="N48" s="13">
        <v>49.0</v>
      </c>
      <c r="O48" s="17">
        <v>39.0</v>
      </c>
      <c r="P48" s="18">
        <v>40.0</v>
      </c>
      <c r="Q48" s="12">
        <v>43.0</v>
      </c>
      <c r="R48" s="13">
        <v>32.0</v>
      </c>
      <c r="S48" s="17">
        <v>31.0</v>
      </c>
      <c r="T48" s="18">
        <v>32.0</v>
      </c>
      <c r="V48" s="12">
        <v>43.0</v>
      </c>
      <c r="W48" s="39">
        <v>38.0</v>
      </c>
      <c r="X48" s="17">
        <v>34.0</v>
      </c>
      <c r="Y48" s="17">
        <v>33.0</v>
      </c>
      <c r="Z48" s="12">
        <v>43.0</v>
      </c>
      <c r="AA48" s="13">
        <v>46.0</v>
      </c>
      <c r="AB48" s="17">
        <v>45.0</v>
      </c>
      <c r="AC48" s="18">
        <v>40.0</v>
      </c>
      <c r="AD48" s="12">
        <v>43.0</v>
      </c>
      <c r="AE48" s="16">
        <v>45.0</v>
      </c>
      <c r="AF48" s="17">
        <v>31.0</v>
      </c>
      <c r="AG48" s="18">
        <v>32.0</v>
      </c>
      <c r="AH48" s="12">
        <v>43.0</v>
      </c>
      <c r="AI48" s="13">
        <v>44.0</v>
      </c>
      <c r="AJ48" s="17">
        <v>38.0</v>
      </c>
      <c r="AK48" s="18">
        <v>37.0</v>
      </c>
      <c r="AL48" s="12">
        <v>43.0</v>
      </c>
      <c r="AM48" s="16">
        <v>32.0</v>
      </c>
      <c r="AN48" s="16">
        <v>32.0</v>
      </c>
      <c r="AO48" s="16">
        <v>31.0</v>
      </c>
    </row>
    <row r="49">
      <c r="A49" s="12">
        <v>44.0</v>
      </c>
      <c r="B49" s="13">
        <v>38.0</v>
      </c>
      <c r="C49" s="30">
        <v>33.0</v>
      </c>
      <c r="D49" s="15">
        <v>30.0</v>
      </c>
      <c r="E49" s="16">
        <v>44.0</v>
      </c>
      <c r="F49" s="13">
        <v>44.0</v>
      </c>
      <c r="G49" s="17">
        <v>41.0</v>
      </c>
      <c r="H49" s="18">
        <v>40.0</v>
      </c>
      <c r="I49" s="12">
        <v>44.0</v>
      </c>
      <c r="J49" s="13">
        <v>46.0</v>
      </c>
      <c r="K49" s="17">
        <v>30.0</v>
      </c>
      <c r="L49" s="18">
        <v>30.0</v>
      </c>
      <c r="M49" s="12">
        <v>44.0</v>
      </c>
      <c r="N49" s="13">
        <v>48.0</v>
      </c>
      <c r="O49" s="17">
        <v>39.0</v>
      </c>
      <c r="P49" s="18">
        <v>40.0</v>
      </c>
      <c r="Q49" s="12">
        <v>44.0</v>
      </c>
      <c r="R49" s="13">
        <v>32.0</v>
      </c>
      <c r="S49" s="17">
        <v>31.0</v>
      </c>
      <c r="T49" s="18">
        <v>32.0</v>
      </c>
      <c r="V49" s="12">
        <v>44.0</v>
      </c>
      <c r="W49" s="39">
        <v>38.0</v>
      </c>
      <c r="X49" s="17">
        <v>34.0</v>
      </c>
      <c r="Y49" s="17">
        <v>33.0</v>
      </c>
      <c r="Z49" s="12">
        <v>44.0</v>
      </c>
      <c r="AA49" s="13">
        <v>46.0</v>
      </c>
      <c r="AB49" s="17">
        <v>46.0</v>
      </c>
      <c r="AC49" s="18">
        <v>40.0</v>
      </c>
      <c r="AD49" s="12">
        <v>44.0</v>
      </c>
      <c r="AE49" s="16">
        <v>45.0</v>
      </c>
      <c r="AF49" s="17">
        <v>31.0</v>
      </c>
      <c r="AG49" s="18">
        <v>33.0</v>
      </c>
      <c r="AH49" s="12">
        <v>44.0</v>
      </c>
      <c r="AI49" s="13">
        <v>44.0</v>
      </c>
      <c r="AJ49" s="17">
        <v>38.0</v>
      </c>
      <c r="AK49" s="18">
        <v>37.0</v>
      </c>
      <c r="AL49" s="12">
        <v>44.0</v>
      </c>
      <c r="AM49" s="16">
        <v>32.0</v>
      </c>
      <c r="AN49" s="16">
        <v>32.0</v>
      </c>
      <c r="AO49" s="16">
        <v>32.0</v>
      </c>
    </row>
    <row r="50">
      <c r="A50" s="12">
        <v>45.0</v>
      </c>
      <c r="B50" s="13">
        <v>38.0</v>
      </c>
      <c r="C50" s="30">
        <v>33.0</v>
      </c>
      <c r="D50" s="15">
        <v>30.0</v>
      </c>
      <c r="E50" s="16">
        <v>45.0</v>
      </c>
      <c r="F50" s="13">
        <v>44.0</v>
      </c>
      <c r="G50" s="17">
        <v>41.0</v>
      </c>
      <c r="H50" s="18">
        <v>40.0</v>
      </c>
      <c r="I50" s="12">
        <v>45.0</v>
      </c>
      <c r="J50" s="13">
        <v>46.0</v>
      </c>
      <c r="K50" s="17">
        <v>30.0</v>
      </c>
      <c r="L50" s="18">
        <v>30.0</v>
      </c>
      <c r="M50" s="12">
        <v>45.0</v>
      </c>
      <c r="N50" s="13">
        <v>48.0</v>
      </c>
      <c r="O50" s="17">
        <v>39.0</v>
      </c>
      <c r="P50" s="18">
        <v>40.0</v>
      </c>
      <c r="Q50" s="12">
        <v>45.0</v>
      </c>
      <c r="R50" s="13">
        <v>32.0</v>
      </c>
      <c r="S50" s="17">
        <v>31.0</v>
      </c>
      <c r="T50" s="18">
        <v>32.0</v>
      </c>
      <c r="V50" s="12">
        <v>45.0</v>
      </c>
      <c r="W50" s="16">
        <v>41.0</v>
      </c>
      <c r="X50" s="17">
        <v>34.0</v>
      </c>
      <c r="Y50" s="17">
        <v>33.0</v>
      </c>
      <c r="Z50" s="12">
        <v>45.0</v>
      </c>
      <c r="AA50" s="13">
        <v>46.0</v>
      </c>
      <c r="AB50" s="17">
        <v>45.0</v>
      </c>
      <c r="AC50" s="18">
        <v>40.0</v>
      </c>
      <c r="AD50" s="12">
        <v>45.0</v>
      </c>
      <c r="AE50" s="16">
        <v>45.0</v>
      </c>
      <c r="AF50" s="17">
        <v>31.0</v>
      </c>
      <c r="AG50" s="18">
        <v>33.0</v>
      </c>
      <c r="AH50" s="12">
        <v>45.0</v>
      </c>
      <c r="AI50" s="13">
        <v>44.0</v>
      </c>
      <c r="AJ50" s="17">
        <v>38.0</v>
      </c>
      <c r="AK50" s="18">
        <v>37.0</v>
      </c>
      <c r="AL50" s="12">
        <v>45.0</v>
      </c>
      <c r="AM50" s="16">
        <v>32.0</v>
      </c>
      <c r="AN50" s="16">
        <v>32.0</v>
      </c>
      <c r="AO50" s="16">
        <v>32.0</v>
      </c>
    </row>
    <row r="51">
      <c r="A51" s="12">
        <v>46.0</v>
      </c>
      <c r="B51" s="13">
        <v>38.0</v>
      </c>
      <c r="C51" s="30">
        <v>33.0</v>
      </c>
      <c r="D51" s="15">
        <v>30.0</v>
      </c>
      <c r="E51" s="16">
        <v>46.0</v>
      </c>
      <c r="F51" s="13">
        <v>44.0</v>
      </c>
      <c r="G51" s="17">
        <v>41.0</v>
      </c>
      <c r="H51" s="18">
        <v>40.0</v>
      </c>
      <c r="I51" s="12">
        <v>46.0</v>
      </c>
      <c r="J51" s="13">
        <v>46.0</v>
      </c>
      <c r="K51" s="17">
        <v>30.0</v>
      </c>
      <c r="L51" s="18">
        <v>30.0</v>
      </c>
      <c r="M51" s="12">
        <v>46.0</v>
      </c>
      <c r="N51" s="13">
        <v>48.0</v>
      </c>
      <c r="O51" s="17">
        <v>39.0</v>
      </c>
      <c r="P51" s="18">
        <v>40.0</v>
      </c>
      <c r="Q51" s="12">
        <v>46.0</v>
      </c>
      <c r="R51" s="13">
        <v>32.0</v>
      </c>
      <c r="S51" s="17">
        <v>31.0</v>
      </c>
      <c r="T51" s="18">
        <v>32.0</v>
      </c>
      <c r="V51" s="12">
        <v>46.0</v>
      </c>
      <c r="W51" s="16">
        <v>41.0</v>
      </c>
      <c r="X51" s="17">
        <v>34.0</v>
      </c>
      <c r="Y51" s="17">
        <v>33.0</v>
      </c>
      <c r="Z51" s="12">
        <v>46.0</v>
      </c>
      <c r="AA51" s="13">
        <v>45.0</v>
      </c>
      <c r="AB51" s="17">
        <v>45.0</v>
      </c>
      <c r="AC51" s="18">
        <v>40.0</v>
      </c>
      <c r="AD51" s="12">
        <v>46.0</v>
      </c>
      <c r="AE51" s="16">
        <v>46.0</v>
      </c>
      <c r="AF51" s="17">
        <v>31.0</v>
      </c>
      <c r="AG51" s="18">
        <v>32.0</v>
      </c>
      <c r="AH51" s="12">
        <v>46.0</v>
      </c>
      <c r="AI51" s="13">
        <v>44.0</v>
      </c>
      <c r="AJ51" s="17">
        <v>38.0</v>
      </c>
      <c r="AK51" s="18">
        <v>37.0</v>
      </c>
      <c r="AL51" s="12">
        <v>46.0</v>
      </c>
      <c r="AM51" s="16">
        <v>32.0</v>
      </c>
      <c r="AN51" s="16">
        <v>32.0</v>
      </c>
      <c r="AO51" s="16">
        <v>32.0</v>
      </c>
    </row>
    <row r="52">
      <c r="A52" s="12">
        <v>47.0</v>
      </c>
      <c r="B52" s="13">
        <v>38.0</v>
      </c>
      <c r="C52" s="30">
        <v>33.0</v>
      </c>
      <c r="D52" s="15">
        <v>30.0</v>
      </c>
      <c r="E52" s="16">
        <v>47.0</v>
      </c>
      <c r="F52" s="13">
        <v>44.0</v>
      </c>
      <c r="G52" s="17">
        <v>41.0</v>
      </c>
      <c r="H52" s="18">
        <v>40.0</v>
      </c>
      <c r="I52" s="12">
        <v>47.0</v>
      </c>
      <c r="J52" s="13">
        <v>46.0</v>
      </c>
      <c r="K52" s="17">
        <v>30.0</v>
      </c>
      <c r="L52" s="18">
        <v>30.0</v>
      </c>
      <c r="M52" s="12">
        <v>47.0</v>
      </c>
      <c r="N52" s="13">
        <v>48.0</v>
      </c>
      <c r="O52" s="17">
        <v>39.0</v>
      </c>
      <c r="P52" s="18">
        <v>40.0</v>
      </c>
      <c r="Q52" s="12">
        <v>47.0</v>
      </c>
      <c r="R52" s="13">
        <v>32.0</v>
      </c>
      <c r="S52" s="17">
        <v>31.0</v>
      </c>
      <c r="T52" s="18">
        <v>32.0</v>
      </c>
      <c r="V52" s="12">
        <v>47.0</v>
      </c>
      <c r="W52" s="16">
        <v>41.0</v>
      </c>
      <c r="X52" s="17">
        <v>34.0</v>
      </c>
      <c r="Y52" s="17">
        <v>33.0</v>
      </c>
      <c r="Z52" s="12">
        <v>47.0</v>
      </c>
      <c r="AA52" s="13">
        <v>32.0</v>
      </c>
      <c r="AB52" s="17">
        <v>45.0</v>
      </c>
      <c r="AC52" s="18">
        <v>40.0</v>
      </c>
      <c r="AD52" s="12">
        <v>47.0</v>
      </c>
      <c r="AE52" s="16">
        <v>44.0</v>
      </c>
      <c r="AF52" s="17">
        <v>31.0</v>
      </c>
      <c r="AG52" s="18">
        <v>33.0</v>
      </c>
      <c r="AH52" s="12">
        <v>47.0</v>
      </c>
      <c r="AI52" s="13">
        <v>44.0</v>
      </c>
      <c r="AJ52" s="17">
        <v>39.0</v>
      </c>
      <c r="AK52" s="18">
        <v>37.0</v>
      </c>
      <c r="AL52" s="12">
        <v>47.0</v>
      </c>
      <c r="AM52" s="16">
        <v>32.0</v>
      </c>
      <c r="AN52" s="16">
        <v>32.0</v>
      </c>
      <c r="AO52" s="16">
        <v>32.0</v>
      </c>
    </row>
    <row r="53">
      <c r="A53" s="12">
        <v>48.0</v>
      </c>
      <c r="B53" s="13">
        <v>38.0</v>
      </c>
      <c r="C53" s="30">
        <v>33.0</v>
      </c>
      <c r="D53" s="15">
        <v>30.0</v>
      </c>
      <c r="E53" s="16">
        <v>48.0</v>
      </c>
      <c r="F53" s="13">
        <v>44.0</v>
      </c>
      <c r="G53" s="17">
        <v>41.0</v>
      </c>
      <c r="H53" s="18">
        <v>40.0</v>
      </c>
      <c r="I53" s="12">
        <v>48.0</v>
      </c>
      <c r="J53" s="13">
        <v>46.0</v>
      </c>
      <c r="K53" s="17">
        <v>30.0</v>
      </c>
      <c r="L53" s="18">
        <v>30.0</v>
      </c>
      <c r="M53" s="12">
        <v>48.0</v>
      </c>
      <c r="N53" s="13">
        <v>48.0</v>
      </c>
      <c r="O53" s="17">
        <v>40.0</v>
      </c>
      <c r="P53" s="18">
        <v>40.0</v>
      </c>
      <c r="Q53" s="12">
        <v>48.0</v>
      </c>
      <c r="R53" s="13">
        <v>32.0</v>
      </c>
      <c r="S53" s="17">
        <v>31.0</v>
      </c>
      <c r="T53" s="18">
        <v>32.0</v>
      </c>
      <c r="V53" s="12">
        <v>48.0</v>
      </c>
      <c r="W53" s="16">
        <v>41.0</v>
      </c>
      <c r="X53" s="17">
        <v>34.0</v>
      </c>
      <c r="Y53" s="38">
        <v>34.0</v>
      </c>
      <c r="Z53" s="12">
        <v>48.0</v>
      </c>
      <c r="AA53" s="13">
        <v>45.0</v>
      </c>
      <c r="AB53" s="17">
        <v>45.0</v>
      </c>
      <c r="AC53" s="18">
        <v>39.0</v>
      </c>
      <c r="AD53" s="12">
        <v>48.0</v>
      </c>
      <c r="AE53" s="16">
        <v>44.0</v>
      </c>
      <c r="AF53" s="17">
        <v>31.0</v>
      </c>
      <c r="AG53" s="18">
        <v>33.0</v>
      </c>
      <c r="AH53" s="12">
        <v>48.0</v>
      </c>
      <c r="AI53" s="13">
        <v>44.0</v>
      </c>
      <c r="AJ53" s="17">
        <v>38.0</v>
      </c>
      <c r="AK53" s="18">
        <v>37.0</v>
      </c>
      <c r="AL53" s="12">
        <v>48.0</v>
      </c>
      <c r="AM53" s="16">
        <v>32.0</v>
      </c>
      <c r="AN53" s="16">
        <v>31.0</v>
      </c>
      <c r="AO53" s="16">
        <v>32.0</v>
      </c>
    </row>
    <row r="54">
      <c r="A54" s="12">
        <v>49.0</v>
      </c>
      <c r="B54" s="13">
        <v>38.0</v>
      </c>
      <c r="C54" s="30">
        <v>33.0</v>
      </c>
      <c r="D54" s="15">
        <v>30.0</v>
      </c>
      <c r="E54" s="16">
        <v>49.0</v>
      </c>
      <c r="F54" s="13">
        <v>44.0</v>
      </c>
      <c r="G54" s="17">
        <v>41.0</v>
      </c>
      <c r="H54" s="18">
        <v>40.0</v>
      </c>
      <c r="I54" s="12">
        <v>49.0</v>
      </c>
      <c r="J54" s="13">
        <v>45.0</v>
      </c>
      <c r="K54" s="17">
        <v>30.0</v>
      </c>
      <c r="L54" s="18">
        <v>30.0</v>
      </c>
      <c r="M54" s="12">
        <v>49.0</v>
      </c>
      <c r="N54" s="13">
        <v>49.0</v>
      </c>
      <c r="O54" s="17">
        <v>40.0</v>
      </c>
      <c r="P54" s="18">
        <v>40.0</v>
      </c>
      <c r="Q54" s="12">
        <v>49.0</v>
      </c>
      <c r="R54" s="13">
        <v>32.0</v>
      </c>
      <c r="S54" s="17">
        <v>31.0</v>
      </c>
      <c r="T54" s="18">
        <v>32.0</v>
      </c>
      <c r="V54" s="12">
        <v>49.0</v>
      </c>
      <c r="W54" s="16">
        <v>41.0</v>
      </c>
      <c r="X54" s="17">
        <v>34.0</v>
      </c>
      <c r="Y54" s="38">
        <v>34.0</v>
      </c>
      <c r="Z54" s="12">
        <v>49.0</v>
      </c>
      <c r="AA54" s="13">
        <v>45.0</v>
      </c>
      <c r="AB54" s="17">
        <v>45.0</v>
      </c>
      <c r="AC54" s="18">
        <v>39.0</v>
      </c>
      <c r="AD54" s="12">
        <v>49.0</v>
      </c>
      <c r="AE54" s="16">
        <v>44.0</v>
      </c>
      <c r="AF54" s="17">
        <v>31.0</v>
      </c>
      <c r="AG54" s="18">
        <v>33.0</v>
      </c>
      <c r="AH54" s="12">
        <v>49.0</v>
      </c>
      <c r="AI54" s="13">
        <v>44.0</v>
      </c>
      <c r="AJ54" s="17">
        <v>38.0</v>
      </c>
      <c r="AK54" s="18">
        <v>37.0</v>
      </c>
      <c r="AL54" s="12">
        <v>49.0</v>
      </c>
      <c r="AM54" s="16">
        <v>32.0</v>
      </c>
      <c r="AN54" s="16">
        <v>31.0</v>
      </c>
      <c r="AO54" s="16">
        <v>32.0</v>
      </c>
    </row>
    <row r="55">
      <c r="A55" s="12">
        <v>50.0</v>
      </c>
      <c r="B55" s="13">
        <v>38.0</v>
      </c>
      <c r="C55" s="30">
        <v>33.0</v>
      </c>
      <c r="D55" s="15">
        <v>30.0</v>
      </c>
      <c r="E55" s="16">
        <v>50.0</v>
      </c>
      <c r="F55" s="13">
        <v>44.0</v>
      </c>
      <c r="G55" s="17">
        <v>41.0</v>
      </c>
      <c r="H55" s="18">
        <v>40.0</v>
      </c>
      <c r="I55" s="12">
        <v>50.0</v>
      </c>
      <c r="J55" s="13">
        <v>46.0</v>
      </c>
      <c r="K55" s="17">
        <v>30.0</v>
      </c>
      <c r="L55" s="18">
        <v>30.0</v>
      </c>
      <c r="M55" s="12">
        <v>50.0</v>
      </c>
      <c r="N55" s="13">
        <v>49.0</v>
      </c>
      <c r="O55" s="17">
        <v>39.0</v>
      </c>
      <c r="P55" s="18">
        <v>40.0</v>
      </c>
      <c r="Q55" s="12">
        <v>50.0</v>
      </c>
      <c r="R55" s="13">
        <v>32.0</v>
      </c>
      <c r="S55" s="17">
        <v>31.0</v>
      </c>
      <c r="T55" s="18">
        <v>32.0</v>
      </c>
      <c r="V55" s="12">
        <v>50.0</v>
      </c>
      <c r="W55" s="16">
        <v>41.0</v>
      </c>
      <c r="X55" s="17">
        <v>34.0</v>
      </c>
      <c r="Y55" s="38">
        <v>34.0</v>
      </c>
      <c r="Z55" s="12">
        <v>50.0</v>
      </c>
      <c r="AA55" s="13">
        <v>45.0</v>
      </c>
      <c r="AB55" s="17">
        <v>45.0</v>
      </c>
      <c r="AC55" s="18">
        <v>40.0</v>
      </c>
      <c r="AD55" s="12">
        <v>50.0</v>
      </c>
      <c r="AE55" s="16">
        <v>44.0</v>
      </c>
      <c r="AF55" s="17">
        <v>31.0</v>
      </c>
      <c r="AG55" s="18">
        <v>33.0</v>
      </c>
      <c r="AH55" s="12">
        <v>50.0</v>
      </c>
      <c r="AI55" s="13">
        <v>44.0</v>
      </c>
      <c r="AJ55" s="17">
        <v>38.0</v>
      </c>
      <c r="AK55" s="18">
        <v>37.0</v>
      </c>
      <c r="AL55" s="12">
        <v>50.0</v>
      </c>
      <c r="AM55" s="16">
        <v>32.0</v>
      </c>
      <c r="AN55" s="16">
        <v>31.0</v>
      </c>
      <c r="AO55" s="16">
        <v>32.0</v>
      </c>
    </row>
    <row r="56">
      <c r="A56" s="20" t="s">
        <v>12</v>
      </c>
      <c r="B56" s="21">
        <f t="shared" ref="B56:D56" si="1">AVERAGE(B6:B55)</f>
        <v>38.04</v>
      </c>
      <c r="C56" s="22">
        <f t="shared" si="1"/>
        <v>33.24</v>
      </c>
      <c r="D56" s="23">
        <f t="shared" si="1"/>
        <v>30.08</v>
      </c>
      <c r="E56" s="20" t="s">
        <v>12</v>
      </c>
      <c r="F56" s="21">
        <f t="shared" ref="F56:H56" si="2">AVERAGE(F6:F55)</f>
        <v>44</v>
      </c>
      <c r="G56" s="22">
        <f t="shared" si="2"/>
        <v>41</v>
      </c>
      <c r="H56" s="23">
        <f t="shared" si="2"/>
        <v>40</v>
      </c>
      <c r="I56" s="20" t="s">
        <v>12</v>
      </c>
      <c r="J56" s="21">
        <f t="shared" ref="J56:L56" si="3">AVERAGE(J6:J55)</f>
        <v>45.52</v>
      </c>
      <c r="K56" s="22">
        <f t="shared" si="3"/>
        <v>30.12</v>
      </c>
      <c r="L56" s="23">
        <f t="shared" si="3"/>
        <v>30</v>
      </c>
      <c r="M56" s="20" t="s">
        <v>12</v>
      </c>
      <c r="N56" s="21">
        <f t="shared" ref="N56:P56" si="4">AVERAGE(N6:N55)</f>
        <v>48.06</v>
      </c>
      <c r="O56" s="22">
        <f t="shared" si="4"/>
        <v>39.52</v>
      </c>
      <c r="P56" s="23">
        <f t="shared" si="4"/>
        <v>40.06</v>
      </c>
      <c r="Q56" s="20" t="s">
        <v>12</v>
      </c>
      <c r="R56" s="21">
        <f t="shared" ref="R56:T56" si="5">AVERAGE(R6:R55)</f>
        <v>32</v>
      </c>
      <c r="S56" s="22">
        <f t="shared" si="5"/>
        <v>31</v>
      </c>
      <c r="T56" s="23">
        <f t="shared" si="5"/>
        <v>32.56</v>
      </c>
      <c r="U56" s="24"/>
      <c r="V56" s="20" t="s">
        <v>12</v>
      </c>
      <c r="W56" s="21">
        <f t="shared" ref="W56:Y56" si="6">AVERAGE(W6:W55)</f>
        <v>38.94</v>
      </c>
      <c r="X56" s="22">
        <f t="shared" si="6"/>
        <v>33.96</v>
      </c>
      <c r="Y56" s="23">
        <f t="shared" si="6"/>
        <v>33.26</v>
      </c>
      <c r="Z56" s="20" t="s">
        <v>12</v>
      </c>
      <c r="AA56" s="21">
        <f t="shared" ref="AA56:AC56" si="7">AVERAGE(AA6:AA55)</f>
        <v>45.58</v>
      </c>
      <c r="AB56" s="22">
        <f t="shared" si="7"/>
        <v>44.82</v>
      </c>
      <c r="AC56" s="23">
        <f t="shared" si="7"/>
        <v>40.14</v>
      </c>
      <c r="AD56" s="20" t="s">
        <v>12</v>
      </c>
      <c r="AE56" s="21">
        <f t="shared" ref="AE56:AG56" si="8">AVERAGE(AE6:AE55)</f>
        <v>44.46</v>
      </c>
      <c r="AF56" s="22">
        <f t="shared" si="8"/>
        <v>31</v>
      </c>
      <c r="AG56" s="23">
        <f t="shared" si="8"/>
        <v>32.66</v>
      </c>
      <c r="AH56" s="20" t="s">
        <v>12</v>
      </c>
      <c r="AI56" s="21">
        <f t="shared" ref="AI56:AK56" si="9">AVERAGE(AI6:AI55)</f>
        <v>44</v>
      </c>
      <c r="AJ56" s="22">
        <f t="shared" si="9"/>
        <v>34.42</v>
      </c>
      <c r="AK56" s="23">
        <f t="shared" si="9"/>
        <v>37.22</v>
      </c>
      <c r="AL56" s="20" t="s">
        <v>12</v>
      </c>
      <c r="AM56" s="21">
        <f t="shared" ref="AM56:AO56" si="10">AVERAGE(AM6:AM55)</f>
        <v>32</v>
      </c>
      <c r="AN56" s="22">
        <f t="shared" si="10"/>
        <v>31.88</v>
      </c>
      <c r="AO56" s="23">
        <f t="shared" si="10"/>
        <v>31.86</v>
      </c>
      <c r="AP56" s="40"/>
    </row>
    <row r="57">
      <c r="A57" s="25" t="s">
        <v>13</v>
      </c>
      <c r="B57" s="26">
        <f t="shared" ref="B57:D57" si="11">STDEV(B6:B55)</f>
        <v>0.1979486637</v>
      </c>
      <c r="C57" s="27">
        <f t="shared" si="11"/>
        <v>0.5174505793</v>
      </c>
      <c r="D57" s="28">
        <f t="shared" si="11"/>
        <v>0.5656854249</v>
      </c>
      <c r="E57" s="25" t="s">
        <v>13</v>
      </c>
      <c r="F57" s="26">
        <f t="shared" ref="F57:H57" si="12">STDEV(F6:F55)</f>
        <v>0</v>
      </c>
      <c r="G57" s="27">
        <f t="shared" si="12"/>
        <v>0</v>
      </c>
      <c r="H57" s="28">
        <f t="shared" si="12"/>
        <v>0</v>
      </c>
      <c r="I57" s="25" t="s">
        <v>13</v>
      </c>
      <c r="J57" s="26">
        <f t="shared" ref="J57:L57" si="13">STDEV(J6:J55)</f>
        <v>1.71714048</v>
      </c>
      <c r="K57" s="27">
        <f t="shared" si="13"/>
        <v>0.8485281374</v>
      </c>
      <c r="L57" s="28">
        <f t="shared" si="13"/>
        <v>0</v>
      </c>
      <c r="M57" s="25" t="s">
        <v>13</v>
      </c>
      <c r="N57" s="26">
        <f t="shared" ref="N57:P57" si="14">STDEV(N6:N55)</f>
        <v>2.084050217</v>
      </c>
      <c r="O57" s="27">
        <f t="shared" si="14"/>
        <v>0.7068181072</v>
      </c>
      <c r="P57" s="28">
        <f t="shared" si="14"/>
        <v>0.2398979375</v>
      </c>
      <c r="Q57" s="25" t="s">
        <v>13</v>
      </c>
      <c r="R57" s="26">
        <f t="shared" ref="R57:T57" si="15">STDEV(R6:R55)</f>
        <v>0</v>
      </c>
      <c r="S57" s="27">
        <f t="shared" si="15"/>
        <v>0</v>
      </c>
      <c r="T57" s="28">
        <f t="shared" si="15"/>
        <v>0.5014265364</v>
      </c>
      <c r="U57" s="24"/>
      <c r="V57" s="25" t="s">
        <v>13</v>
      </c>
      <c r="W57" s="26">
        <f t="shared" ref="W57:Y57" si="16">STDEV(W6:W55)</f>
        <v>1.132272413</v>
      </c>
      <c r="X57" s="27">
        <f t="shared" si="16"/>
        <v>0.2828427125</v>
      </c>
      <c r="Y57" s="28">
        <f t="shared" si="16"/>
        <v>0.4430874977</v>
      </c>
      <c r="Z57" s="25" t="s">
        <v>13</v>
      </c>
      <c r="AA57" s="26">
        <f t="shared" ref="AA57:AC57" si="17">STDEV(AA6:AA55)</f>
        <v>1.990692629</v>
      </c>
      <c r="AB57" s="27">
        <f t="shared" si="17"/>
        <v>0.5225526045</v>
      </c>
      <c r="AC57" s="28">
        <f t="shared" si="17"/>
        <v>0.4522054798</v>
      </c>
      <c r="AD57" s="25" t="s">
        <v>13</v>
      </c>
      <c r="AE57" s="26">
        <f t="shared" ref="AE57:AG57" si="18">STDEV(AE6:AE55)</f>
        <v>0.5788799883</v>
      </c>
      <c r="AF57" s="27">
        <f t="shared" si="18"/>
        <v>0</v>
      </c>
      <c r="AG57" s="28">
        <f t="shared" si="18"/>
        <v>0.4785181207</v>
      </c>
      <c r="AH57" s="25" t="s">
        <v>13</v>
      </c>
      <c r="AI57" s="26">
        <f t="shared" ref="AI57:AK57" si="19">STDEV(AI6:AI55)</f>
        <v>0</v>
      </c>
      <c r="AJ57" s="27">
        <f t="shared" si="19"/>
        <v>3.603229844</v>
      </c>
      <c r="AK57" s="28">
        <f t="shared" si="19"/>
        <v>0.4184519576</v>
      </c>
      <c r="AL57" s="25" t="s">
        <v>13</v>
      </c>
      <c r="AM57" s="26">
        <f t="shared" ref="AM57:AO57" si="20">STDEV(AM6:AM55)</f>
        <v>0</v>
      </c>
      <c r="AN57" s="27">
        <f t="shared" si="20"/>
        <v>0.3282607227</v>
      </c>
      <c r="AO57" s="28">
        <f t="shared" si="20"/>
        <v>0.4045657788</v>
      </c>
      <c r="AP57" s="40"/>
    </row>
    <row r="58" ht="45.0" customHeight="1">
      <c r="A58" s="41"/>
      <c r="B58" s="42"/>
      <c r="C58" s="42"/>
      <c r="D58" s="42"/>
      <c r="E58" s="41"/>
      <c r="F58" s="42"/>
      <c r="G58" s="42"/>
      <c r="H58" s="42"/>
      <c r="I58" s="41"/>
      <c r="J58" s="42"/>
      <c r="K58" s="42"/>
      <c r="L58" s="42"/>
      <c r="M58" s="41"/>
      <c r="N58" s="42"/>
      <c r="O58" s="42"/>
      <c r="P58" s="42"/>
      <c r="Q58" s="41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>
      <c r="A59" s="3" t="s">
        <v>14</v>
      </c>
      <c r="B59" s="35" t="s">
        <v>18</v>
      </c>
      <c r="E59" s="2"/>
      <c r="F59" s="35" t="s">
        <v>19</v>
      </c>
      <c r="I59" s="2"/>
      <c r="M59" s="2"/>
      <c r="Q59" s="2"/>
      <c r="V59" s="3" t="s">
        <v>14</v>
      </c>
      <c r="W59" s="35" t="s">
        <v>19</v>
      </c>
      <c r="Z59" s="2"/>
      <c r="AD59" s="2"/>
      <c r="AH59" s="2"/>
      <c r="AL59" s="2"/>
    </row>
    <row r="60">
      <c r="A60" s="5" t="s">
        <v>7</v>
      </c>
      <c r="B60" s="6"/>
      <c r="C60" s="6"/>
      <c r="D60" s="7"/>
      <c r="F60" s="5" t="s">
        <v>7</v>
      </c>
      <c r="G60" s="6"/>
      <c r="H60" s="6"/>
      <c r="I60" s="7"/>
      <c r="J60" s="36"/>
    </row>
    <row r="61">
      <c r="A61" s="8" t="s">
        <v>8</v>
      </c>
      <c r="B61" s="9" t="s">
        <v>9</v>
      </c>
      <c r="C61" s="9" t="s">
        <v>10</v>
      </c>
      <c r="D61" s="11" t="s">
        <v>11</v>
      </c>
      <c r="F61" s="8" t="s">
        <v>8</v>
      </c>
      <c r="G61" s="9" t="s">
        <v>9</v>
      </c>
      <c r="H61" s="9" t="s">
        <v>10</v>
      </c>
      <c r="I61" s="11" t="s">
        <v>11</v>
      </c>
      <c r="J61" s="37"/>
    </row>
    <row r="62">
      <c r="A62" s="12">
        <v>1.0</v>
      </c>
      <c r="B62" s="13">
        <v>33.0</v>
      </c>
      <c r="C62" s="17">
        <v>31.0</v>
      </c>
      <c r="D62" s="18">
        <v>33.0</v>
      </c>
      <c r="F62" s="12">
        <v>1.0</v>
      </c>
      <c r="G62" s="16">
        <v>31.0</v>
      </c>
      <c r="H62" s="43">
        <v>33.0</v>
      </c>
      <c r="I62" s="44">
        <v>32.0</v>
      </c>
    </row>
    <row r="63">
      <c r="A63" s="12">
        <v>2.0</v>
      </c>
      <c r="B63" s="13">
        <v>33.0</v>
      </c>
      <c r="C63" s="17">
        <v>31.0</v>
      </c>
      <c r="D63" s="19">
        <v>32.0</v>
      </c>
      <c r="F63" s="12">
        <v>2.0</v>
      </c>
      <c r="G63" s="16">
        <v>31.0</v>
      </c>
      <c r="H63" s="43">
        <v>33.0</v>
      </c>
      <c r="I63" s="44">
        <v>32.0</v>
      </c>
    </row>
    <row r="64">
      <c r="A64" s="12">
        <v>3.0</v>
      </c>
      <c r="B64" s="13">
        <v>33.0</v>
      </c>
      <c r="C64" s="17">
        <v>31.0</v>
      </c>
      <c r="D64" s="18">
        <v>33.0</v>
      </c>
      <c r="F64" s="12">
        <v>3.0</v>
      </c>
      <c r="G64" s="16">
        <v>31.0</v>
      </c>
      <c r="H64" s="43">
        <v>33.0</v>
      </c>
      <c r="I64" s="44">
        <v>32.0</v>
      </c>
    </row>
    <row r="65">
      <c r="A65" s="12">
        <v>4.0</v>
      </c>
      <c r="B65" s="13">
        <v>33.0</v>
      </c>
      <c r="C65" s="17">
        <v>31.0</v>
      </c>
      <c r="D65" s="18">
        <v>33.0</v>
      </c>
      <c r="F65" s="12">
        <v>4.0</v>
      </c>
      <c r="G65" s="16">
        <v>31.0</v>
      </c>
      <c r="H65" s="43">
        <v>33.0</v>
      </c>
      <c r="I65" s="44">
        <v>32.0</v>
      </c>
    </row>
    <row r="66">
      <c r="A66" s="12">
        <v>5.0</v>
      </c>
      <c r="B66" s="13">
        <v>33.0</v>
      </c>
      <c r="C66" s="17">
        <v>31.0</v>
      </c>
      <c r="D66" s="18">
        <v>33.0</v>
      </c>
      <c r="F66" s="12">
        <v>5.0</v>
      </c>
      <c r="G66" s="16">
        <v>31.0</v>
      </c>
      <c r="H66" s="43">
        <v>33.0</v>
      </c>
      <c r="I66" s="44">
        <v>32.0</v>
      </c>
    </row>
    <row r="67">
      <c r="A67" s="12">
        <v>6.0</v>
      </c>
      <c r="B67" s="13">
        <v>33.0</v>
      </c>
      <c r="C67" s="17">
        <v>31.0</v>
      </c>
      <c r="D67" s="18">
        <v>33.0</v>
      </c>
      <c r="F67" s="12">
        <v>6.0</v>
      </c>
      <c r="G67" s="16">
        <v>31.0</v>
      </c>
      <c r="H67" s="43">
        <v>31.0</v>
      </c>
      <c r="I67" s="45">
        <v>32.0</v>
      </c>
    </row>
    <row r="68">
      <c r="A68" s="12">
        <v>7.0</v>
      </c>
      <c r="B68" s="13">
        <v>33.0</v>
      </c>
      <c r="C68" s="17">
        <v>31.0</v>
      </c>
      <c r="D68" s="19">
        <v>32.0</v>
      </c>
      <c r="F68" s="12">
        <v>7.0</v>
      </c>
      <c r="G68" s="16">
        <v>31.0</v>
      </c>
      <c r="H68" s="43">
        <v>31.0</v>
      </c>
      <c r="I68" s="45">
        <v>32.0</v>
      </c>
    </row>
    <row r="69">
      <c r="A69" s="12">
        <v>8.0</v>
      </c>
      <c r="B69" s="13">
        <v>33.0</v>
      </c>
      <c r="C69" s="17">
        <v>31.0</v>
      </c>
      <c r="D69" s="18">
        <v>33.0</v>
      </c>
      <c r="F69" s="12">
        <v>8.0</v>
      </c>
      <c r="G69" s="16">
        <v>31.0</v>
      </c>
      <c r="H69" s="43">
        <v>31.0</v>
      </c>
      <c r="I69" s="45">
        <v>32.0</v>
      </c>
    </row>
    <row r="70">
      <c r="A70" s="12">
        <v>9.0</v>
      </c>
      <c r="B70" s="13">
        <v>33.0</v>
      </c>
      <c r="C70" s="17">
        <v>31.0</v>
      </c>
      <c r="D70" s="18">
        <v>33.0</v>
      </c>
      <c r="F70" s="12">
        <v>9.0</v>
      </c>
      <c r="G70" s="16">
        <v>31.0</v>
      </c>
      <c r="H70" s="43">
        <v>31.0</v>
      </c>
      <c r="I70" s="45">
        <v>32.0</v>
      </c>
    </row>
    <row r="71">
      <c r="A71" s="12">
        <v>10.0</v>
      </c>
      <c r="B71" s="13">
        <v>33.0</v>
      </c>
      <c r="C71" s="17">
        <v>31.0</v>
      </c>
      <c r="D71" s="18">
        <v>33.0</v>
      </c>
      <c r="F71" s="12">
        <v>10.0</v>
      </c>
      <c r="G71" s="16">
        <v>31.0</v>
      </c>
      <c r="H71" s="43">
        <v>31.0</v>
      </c>
      <c r="I71" s="45">
        <v>32.0</v>
      </c>
    </row>
    <row r="72">
      <c r="A72" s="12">
        <v>11.0</v>
      </c>
      <c r="B72" s="13">
        <v>33.0</v>
      </c>
      <c r="C72" s="17">
        <v>31.0</v>
      </c>
      <c r="D72" s="18">
        <v>33.0</v>
      </c>
      <c r="F72" s="12">
        <v>11.0</v>
      </c>
      <c r="G72" s="13">
        <v>33.0</v>
      </c>
      <c r="H72" s="43">
        <v>33.0</v>
      </c>
      <c r="I72" s="45">
        <v>32.0</v>
      </c>
    </row>
    <row r="73">
      <c r="A73" s="12">
        <v>12.0</v>
      </c>
      <c r="B73" s="13">
        <v>33.0</v>
      </c>
      <c r="C73" s="17">
        <v>31.0</v>
      </c>
      <c r="D73" s="18">
        <v>33.0</v>
      </c>
      <c r="F73" s="12">
        <v>12.0</v>
      </c>
      <c r="G73" s="13">
        <v>33.0</v>
      </c>
      <c r="H73" s="43">
        <v>33.0</v>
      </c>
      <c r="I73" s="45">
        <v>32.0</v>
      </c>
    </row>
    <row r="74">
      <c r="A74" s="12">
        <v>13.0</v>
      </c>
      <c r="B74" s="16">
        <v>32.0</v>
      </c>
      <c r="C74" s="17">
        <v>31.0</v>
      </c>
      <c r="D74" s="18">
        <v>33.0</v>
      </c>
      <c r="F74" s="12">
        <v>13.0</v>
      </c>
      <c r="G74" s="16">
        <v>32.0</v>
      </c>
      <c r="H74" s="43">
        <v>32.0</v>
      </c>
      <c r="I74" s="45">
        <v>32.0</v>
      </c>
    </row>
    <row r="75">
      <c r="A75" s="12">
        <v>14.0</v>
      </c>
      <c r="B75" s="16">
        <v>32.0</v>
      </c>
      <c r="C75" s="17">
        <v>31.0</v>
      </c>
      <c r="D75" s="18">
        <v>33.0</v>
      </c>
      <c r="F75" s="12">
        <v>14.0</v>
      </c>
      <c r="G75" s="16">
        <v>32.0</v>
      </c>
      <c r="H75" s="43">
        <v>32.0</v>
      </c>
      <c r="I75" s="45">
        <v>32.0</v>
      </c>
    </row>
    <row r="76">
      <c r="A76" s="12">
        <v>15.0</v>
      </c>
      <c r="B76" s="13">
        <v>33.0</v>
      </c>
      <c r="C76" s="17">
        <v>31.0</v>
      </c>
      <c r="D76" s="18">
        <v>33.0</v>
      </c>
      <c r="F76" s="12">
        <v>15.0</v>
      </c>
      <c r="G76" s="13">
        <v>33.0</v>
      </c>
      <c r="H76" s="43">
        <v>33.0</v>
      </c>
      <c r="I76" s="45">
        <v>32.0</v>
      </c>
    </row>
    <row r="77">
      <c r="A77" s="12">
        <v>16.0</v>
      </c>
      <c r="B77" s="13">
        <v>33.0</v>
      </c>
      <c r="C77" s="17">
        <v>31.0</v>
      </c>
      <c r="D77" s="18">
        <v>33.0</v>
      </c>
      <c r="F77" s="12">
        <v>16.0</v>
      </c>
      <c r="G77" s="13">
        <v>33.0</v>
      </c>
      <c r="H77" s="43">
        <v>33.0</v>
      </c>
      <c r="I77" s="45">
        <v>32.0</v>
      </c>
    </row>
    <row r="78">
      <c r="A78" s="12">
        <v>17.0</v>
      </c>
      <c r="B78" s="13">
        <v>33.0</v>
      </c>
      <c r="C78" s="17">
        <v>31.0</v>
      </c>
      <c r="D78" s="18">
        <v>33.0</v>
      </c>
      <c r="F78" s="12">
        <v>17.0</v>
      </c>
      <c r="G78" s="16">
        <v>32.0</v>
      </c>
      <c r="H78" s="43">
        <v>32.0</v>
      </c>
      <c r="I78" s="45">
        <v>32.0</v>
      </c>
    </row>
    <row r="79">
      <c r="A79" s="12">
        <v>18.0</v>
      </c>
      <c r="B79" s="13">
        <v>33.0</v>
      </c>
      <c r="C79" s="17">
        <v>31.0</v>
      </c>
      <c r="D79" s="18">
        <v>33.0</v>
      </c>
      <c r="F79" s="12">
        <v>18.0</v>
      </c>
      <c r="G79" s="16">
        <v>32.0</v>
      </c>
      <c r="H79" s="43">
        <v>32.0</v>
      </c>
      <c r="I79" s="45">
        <v>32.0</v>
      </c>
    </row>
    <row r="80">
      <c r="A80" s="12">
        <v>19.0</v>
      </c>
      <c r="B80" s="13">
        <v>33.0</v>
      </c>
      <c r="C80" s="17">
        <v>31.0</v>
      </c>
      <c r="D80" s="18">
        <v>33.0</v>
      </c>
      <c r="F80" s="12">
        <v>19.0</v>
      </c>
      <c r="G80" s="16">
        <v>32.0</v>
      </c>
      <c r="H80" s="43">
        <v>32.0</v>
      </c>
      <c r="I80" s="45">
        <v>32.0</v>
      </c>
    </row>
    <row r="81">
      <c r="A81" s="12">
        <v>20.0</v>
      </c>
      <c r="B81" s="13">
        <v>33.0</v>
      </c>
      <c r="C81" s="17">
        <v>31.0</v>
      </c>
      <c r="D81" s="18">
        <v>33.0</v>
      </c>
      <c r="F81" s="12">
        <v>20.0</v>
      </c>
      <c r="G81" s="16">
        <v>32.0</v>
      </c>
      <c r="H81" s="43">
        <v>32.0</v>
      </c>
      <c r="I81" s="45">
        <v>32.0</v>
      </c>
    </row>
    <row r="82">
      <c r="A82" s="12">
        <v>21.0</v>
      </c>
      <c r="B82" s="13">
        <v>33.0</v>
      </c>
      <c r="C82" s="17">
        <v>31.0</v>
      </c>
      <c r="D82" s="18">
        <v>33.0</v>
      </c>
      <c r="F82" s="12">
        <v>21.0</v>
      </c>
      <c r="G82" s="16">
        <v>32.0</v>
      </c>
      <c r="H82" s="43">
        <v>32.0</v>
      </c>
      <c r="I82" s="45">
        <v>32.0</v>
      </c>
    </row>
    <row r="83">
      <c r="A83" s="12">
        <v>22.0</v>
      </c>
      <c r="B83" s="13">
        <v>33.0</v>
      </c>
      <c r="C83" s="17">
        <v>31.0</v>
      </c>
      <c r="D83" s="18">
        <v>33.0</v>
      </c>
      <c r="F83" s="12">
        <v>22.0</v>
      </c>
      <c r="G83" s="16">
        <v>32.0</v>
      </c>
      <c r="H83" s="43">
        <v>32.0</v>
      </c>
      <c r="I83" s="45">
        <v>32.0</v>
      </c>
    </row>
    <row r="84">
      <c r="A84" s="12">
        <v>23.0</v>
      </c>
      <c r="B84" s="13">
        <v>33.0</v>
      </c>
      <c r="C84" s="17">
        <v>31.0</v>
      </c>
      <c r="D84" s="18">
        <v>33.0</v>
      </c>
      <c r="F84" s="12">
        <v>23.0</v>
      </c>
      <c r="G84" s="16">
        <v>32.0</v>
      </c>
      <c r="H84" s="43">
        <v>32.0</v>
      </c>
      <c r="I84" s="45">
        <v>32.0</v>
      </c>
    </row>
    <row r="85">
      <c r="A85" s="12">
        <v>24.0</v>
      </c>
      <c r="B85" s="13">
        <v>33.0</v>
      </c>
      <c r="C85" s="17">
        <v>31.0</v>
      </c>
      <c r="D85" s="18">
        <v>33.0</v>
      </c>
      <c r="F85" s="12">
        <v>24.0</v>
      </c>
      <c r="G85" s="16">
        <v>32.0</v>
      </c>
      <c r="H85" s="43">
        <v>32.0</v>
      </c>
      <c r="I85" s="45">
        <v>32.0</v>
      </c>
    </row>
    <row r="86">
      <c r="A86" s="12">
        <v>25.0</v>
      </c>
      <c r="B86" s="13">
        <v>33.0</v>
      </c>
      <c r="C86" s="17">
        <v>31.0</v>
      </c>
      <c r="D86" s="18">
        <v>33.0</v>
      </c>
      <c r="F86" s="12">
        <v>25.0</v>
      </c>
      <c r="G86" s="16">
        <v>32.0</v>
      </c>
      <c r="H86" s="43">
        <v>32.0</v>
      </c>
      <c r="I86" s="45">
        <v>32.0</v>
      </c>
    </row>
    <row r="87">
      <c r="A87" s="12">
        <v>26.0</v>
      </c>
      <c r="B87" s="16">
        <v>32.0</v>
      </c>
      <c r="C87" s="17">
        <v>31.0</v>
      </c>
      <c r="D87" s="18">
        <v>33.0</v>
      </c>
      <c r="F87" s="12">
        <v>26.0</v>
      </c>
      <c r="G87" s="16">
        <v>32.0</v>
      </c>
      <c r="H87" s="43">
        <v>32.0</v>
      </c>
      <c r="I87" s="45">
        <v>32.0</v>
      </c>
    </row>
    <row r="88">
      <c r="A88" s="12">
        <v>27.0</v>
      </c>
      <c r="B88" s="16">
        <v>32.0</v>
      </c>
      <c r="C88" s="17">
        <v>31.0</v>
      </c>
      <c r="D88" s="18">
        <v>33.0</v>
      </c>
      <c r="F88" s="12">
        <v>27.0</v>
      </c>
      <c r="G88" s="16">
        <v>32.0</v>
      </c>
      <c r="H88" s="43">
        <v>32.0</v>
      </c>
      <c r="I88" s="45">
        <v>32.0</v>
      </c>
    </row>
    <row r="89">
      <c r="A89" s="12">
        <v>28.0</v>
      </c>
      <c r="B89" s="13">
        <v>33.0</v>
      </c>
      <c r="C89" s="17">
        <v>31.0</v>
      </c>
      <c r="D89" s="18">
        <v>33.0</v>
      </c>
      <c r="F89" s="12">
        <v>28.0</v>
      </c>
      <c r="G89" s="16">
        <v>32.0</v>
      </c>
      <c r="H89" s="43">
        <v>32.0</v>
      </c>
      <c r="I89" s="45">
        <v>32.0</v>
      </c>
    </row>
    <row r="90">
      <c r="A90" s="12">
        <v>29.0</v>
      </c>
      <c r="B90" s="13">
        <v>33.0</v>
      </c>
      <c r="C90" s="17">
        <v>31.0</v>
      </c>
      <c r="D90" s="18">
        <v>32.0</v>
      </c>
      <c r="F90" s="12">
        <v>29.0</v>
      </c>
      <c r="G90" s="16">
        <v>32.0</v>
      </c>
      <c r="H90" s="43">
        <v>32.0</v>
      </c>
      <c r="I90" s="45">
        <v>32.0</v>
      </c>
    </row>
    <row r="91">
      <c r="A91" s="12">
        <v>30.0</v>
      </c>
      <c r="B91" s="13">
        <v>33.0</v>
      </c>
      <c r="C91" s="17">
        <v>31.0</v>
      </c>
      <c r="D91" s="18">
        <v>32.0</v>
      </c>
      <c r="F91" s="12">
        <v>30.0</v>
      </c>
      <c r="G91" s="16">
        <v>32.0</v>
      </c>
      <c r="H91" s="43">
        <v>32.0</v>
      </c>
      <c r="I91" s="45">
        <v>32.0</v>
      </c>
    </row>
    <row r="92">
      <c r="A92" s="12">
        <v>31.0</v>
      </c>
      <c r="B92" s="13">
        <v>33.0</v>
      </c>
      <c r="C92" s="17">
        <v>31.0</v>
      </c>
      <c r="D92" s="18">
        <v>32.0</v>
      </c>
      <c r="F92" s="12">
        <v>31.0</v>
      </c>
      <c r="G92" s="16">
        <v>32.0</v>
      </c>
      <c r="H92" s="43">
        <v>32.0</v>
      </c>
      <c r="I92" s="45">
        <v>32.0</v>
      </c>
    </row>
    <row r="93">
      <c r="A93" s="12">
        <v>32.0</v>
      </c>
      <c r="B93" s="13">
        <v>33.0</v>
      </c>
      <c r="C93" s="17">
        <v>31.0</v>
      </c>
      <c r="D93" s="18">
        <v>33.0</v>
      </c>
      <c r="F93" s="12">
        <v>32.0</v>
      </c>
      <c r="G93" s="16">
        <v>32.0</v>
      </c>
      <c r="H93" s="43">
        <v>32.0</v>
      </c>
      <c r="I93" s="45">
        <v>32.0</v>
      </c>
    </row>
    <row r="94">
      <c r="A94" s="12">
        <v>33.0</v>
      </c>
      <c r="B94" s="13">
        <v>33.0</v>
      </c>
      <c r="C94" s="17">
        <v>31.0</v>
      </c>
      <c r="D94" s="18">
        <v>32.0</v>
      </c>
      <c r="F94" s="12">
        <v>33.0</v>
      </c>
      <c r="G94" s="16">
        <v>32.0</v>
      </c>
      <c r="H94" s="43">
        <v>32.0</v>
      </c>
      <c r="I94" s="45">
        <v>32.0</v>
      </c>
    </row>
    <row r="95">
      <c r="A95" s="12">
        <v>34.0</v>
      </c>
      <c r="B95" s="13">
        <v>33.0</v>
      </c>
      <c r="C95" s="17">
        <v>31.0</v>
      </c>
      <c r="D95" s="18">
        <v>32.0</v>
      </c>
      <c r="F95" s="12">
        <v>34.0</v>
      </c>
      <c r="G95" s="16">
        <v>32.0</v>
      </c>
      <c r="H95" s="43">
        <v>32.0</v>
      </c>
      <c r="I95" s="45">
        <v>32.0</v>
      </c>
    </row>
    <row r="96">
      <c r="A96" s="12">
        <v>35.0</v>
      </c>
      <c r="B96" s="13">
        <v>33.0</v>
      </c>
      <c r="C96" s="17">
        <v>31.0</v>
      </c>
      <c r="D96" s="18">
        <v>32.0</v>
      </c>
      <c r="F96" s="12">
        <v>35.0</v>
      </c>
      <c r="G96" s="16">
        <v>32.0</v>
      </c>
      <c r="H96" s="43">
        <v>32.0</v>
      </c>
      <c r="I96" s="45">
        <v>32.0</v>
      </c>
    </row>
    <row r="97">
      <c r="A97" s="12">
        <v>36.0</v>
      </c>
      <c r="B97" s="13">
        <v>33.0</v>
      </c>
      <c r="C97" s="17">
        <v>31.0</v>
      </c>
      <c r="D97" s="18">
        <v>32.0</v>
      </c>
      <c r="F97" s="12">
        <v>36.0</v>
      </c>
      <c r="G97" s="16">
        <v>32.0</v>
      </c>
      <c r="H97" s="43">
        <v>32.0</v>
      </c>
      <c r="I97" s="45">
        <v>32.0</v>
      </c>
    </row>
    <row r="98">
      <c r="A98" s="12">
        <v>37.0</v>
      </c>
      <c r="B98" s="13">
        <v>33.0</v>
      </c>
      <c r="C98" s="17">
        <v>31.0</v>
      </c>
      <c r="D98" s="18">
        <v>33.0</v>
      </c>
      <c r="F98" s="12">
        <v>37.0</v>
      </c>
      <c r="G98" s="16">
        <v>32.0</v>
      </c>
      <c r="H98" s="43">
        <v>32.0</v>
      </c>
      <c r="I98" s="45">
        <v>32.0</v>
      </c>
    </row>
    <row r="99">
      <c r="A99" s="12">
        <v>38.0</v>
      </c>
      <c r="B99" s="16">
        <v>32.0</v>
      </c>
      <c r="C99" s="17">
        <v>31.0</v>
      </c>
      <c r="D99" s="18">
        <v>33.0</v>
      </c>
      <c r="F99" s="12">
        <v>38.0</v>
      </c>
      <c r="G99" s="16">
        <v>32.0</v>
      </c>
      <c r="H99" s="43">
        <v>32.0</v>
      </c>
      <c r="I99" s="45">
        <v>32.0</v>
      </c>
    </row>
    <row r="100">
      <c r="A100" s="12">
        <v>39.0</v>
      </c>
      <c r="B100" s="16">
        <v>32.0</v>
      </c>
      <c r="C100" s="17">
        <v>31.0</v>
      </c>
      <c r="D100" s="18">
        <v>32.0</v>
      </c>
      <c r="F100" s="12">
        <v>39.0</v>
      </c>
      <c r="G100" s="16">
        <v>32.0</v>
      </c>
      <c r="H100" s="43">
        <v>32.0</v>
      </c>
      <c r="I100" s="45">
        <v>32.0</v>
      </c>
    </row>
    <row r="101">
      <c r="A101" s="12">
        <v>40.0</v>
      </c>
      <c r="B101" s="16">
        <v>32.0</v>
      </c>
      <c r="C101" s="17">
        <v>31.0</v>
      </c>
      <c r="D101" s="18">
        <v>32.0</v>
      </c>
      <c r="F101" s="12">
        <v>40.0</v>
      </c>
      <c r="G101" s="16">
        <v>32.0</v>
      </c>
      <c r="H101" s="43">
        <v>32.0</v>
      </c>
      <c r="I101" s="45">
        <v>32.0</v>
      </c>
    </row>
    <row r="102">
      <c r="A102" s="12">
        <v>41.0</v>
      </c>
      <c r="B102" s="16">
        <v>32.0</v>
      </c>
      <c r="C102" s="17">
        <v>31.0</v>
      </c>
      <c r="D102" s="18">
        <v>32.0</v>
      </c>
      <c r="F102" s="12">
        <v>41.0</v>
      </c>
      <c r="G102" s="16">
        <v>32.0</v>
      </c>
      <c r="H102" s="43">
        <v>32.0</v>
      </c>
      <c r="I102" s="45">
        <v>32.0</v>
      </c>
    </row>
    <row r="103">
      <c r="A103" s="12">
        <v>42.0</v>
      </c>
      <c r="B103" s="16">
        <v>32.0</v>
      </c>
      <c r="C103" s="17">
        <v>31.0</v>
      </c>
      <c r="D103" s="18">
        <v>32.0</v>
      </c>
      <c r="F103" s="12">
        <v>42.0</v>
      </c>
      <c r="G103" s="16">
        <v>32.0</v>
      </c>
      <c r="H103" s="43">
        <v>32.0</v>
      </c>
      <c r="I103" s="45">
        <v>32.0</v>
      </c>
    </row>
    <row r="104">
      <c r="A104" s="12">
        <v>43.0</v>
      </c>
      <c r="B104" s="16">
        <v>32.0</v>
      </c>
      <c r="C104" s="17">
        <v>31.0</v>
      </c>
      <c r="D104" s="18">
        <v>32.0</v>
      </c>
      <c r="F104" s="12">
        <v>43.0</v>
      </c>
      <c r="G104" s="16">
        <v>32.0</v>
      </c>
      <c r="H104" s="43">
        <v>32.0</v>
      </c>
      <c r="I104" s="45">
        <v>32.0</v>
      </c>
    </row>
    <row r="105">
      <c r="A105" s="12">
        <v>44.0</v>
      </c>
      <c r="B105" s="16">
        <v>32.0</v>
      </c>
      <c r="C105" s="17">
        <v>31.0</v>
      </c>
      <c r="D105" s="18">
        <v>32.0</v>
      </c>
      <c r="F105" s="12">
        <v>44.0</v>
      </c>
      <c r="G105" s="16">
        <v>32.0</v>
      </c>
      <c r="H105" s="43">
        <v>32.0</v>
      </c>
      <c r="I105" s="45">
        <v>32.0</v>
      </c>
    </row>
    <row r="106">
      <c r="A106" s="12">
        <v>45.0</v>
      </c>
      <c r="B106" s="16">
        <v>32.0</v>
      </c>
      <c r="C106" s="17">
        <v>31.0</v>
      </c>
      <c r="D106" s="18">
        <v>32.0</v>
      </c>
      <c r="F106" s="12">
        <v>45.0</v>
      </c>
      <c r="G106" s="16">
        <v>32.0</v>
      </c>
      <c r="H106" s="43">
        <v>32.0</v>
      </c>
      <c r="I106" s="45">
        <v>32.0</v>
      </c>
    </row>
    <row r="107">
      <c r="A107" s="12">
        <v>46.0</v>
      </c>
      <c r="B107" s="16">
        <v>32.0</v>
      </c>
      <c r="C107" s="17">
        <v>31.0</v>
      </c>
      <c r="D107" s="18">
        <v>32.0</v>
      </c>
      <c r="F107" s="12">
        <v>46.0</v>
      </c>
      <c r="G107" s="16">
        <v>32.0</v>
      </c>
      <c r="H107" s="43">
        <v>32.0</v>
      </c>
      <c r="I107" s="45">
        <v>32.0</v>
      </c>
    </row>
    <row r="108">
      <c r="A108" s="12">
        <v>47.0</v>
      </c>
      <c r="B108" s="13">
        <v>33.0</v>
      </c>
      <c r="C108" s="17">
        <v>31.0</v>
      </c>
      <c r="D108" s="18">
        <v>32.0</v>
      </c>
      <c r="F108" s="12">
        <v>47.0</v>
      </c>
      <c r="G108" s="13">
        <v>33.0</v>
      </c>
      <c r="H108" s="43">
        <v>33.0</v>
      </c>
      <c r="I108" s="45">
        <v>32.0</v>
      </c>
    </row>
    <row r="109">
      <c r="A109" s="12">
        <v>48.0</v>
      </c>
      <c r="B109" s="16">
        <v>32.0</v>
      </c>
      <c r="C109" s="17">
        <v>31.0</v>
      </c>
      <c r="D109" s="18">
        <v>32.0</v>
      </c>
      <c r="F109" s="12">
        <v>48.0</v>
      </c>
      <c r="G109" s="16">
        <v>32.0</v>
      </c>
      <c r="H109" s="43">
        <v>32.0</v>
      </c>
      <c r="I109" s="45">
        <v>32.0</v>
      </c>
    </row>
    <row r="110">
      <c r="A110" s="12">
        <v>49.0</v>
      </c>
      <c r="B110" s="16">
        <v>32.0</v>
      </c>
      <c r="C110" s="17">
        <v>31.0</v>
      </c>
      <c r="D110" s="18">
        <v>32.0</v>
      </c>
      <c r="F110" s="12">
        <v>49.0</v>
      </c>
      <c r="G110" s="16">
        <v>32.0</v>
      </c>
      <c r="H110" s="43">
        <v>32.0</v>
      </c>
      <c r="I110" s="45">
        <v>32.0</v>
      </c>
    </row>
    <row r="111">
      <c r="A111" s="12">
        <v>50.0</v>
      </c>
      <c r="B111" s="16">
        <v>32.0</v>
      </c>
      <c r="C111" s="17">
        <v>31.0</v>
      </c>
      <c r="D111" s="18">
        <v>32.0</v>
      </c>
      <c r="F111" s="12">
        <v>50.0</v>
      </c>
      <c r="G111" s="16">
        <v>32.0</v>
      </c>
      <c r="H111" s="43">
        <v>32.0</v>
      </c>
      <c r="I111" s="45">
        <v>32.0</v>
      </c>
    </row>
    <row r="112">
      <c r="A112" s="46" t="s">
        <v>12</v>
      </c>
      <c r="B112" s="47">
        <f t="shared" ref="B112:D112" si="21">AVERAGE(B62:B111)</f>
        <v>32.68</v>
      </c>
      <c r="C112" s="48">
        <f t="shared" si="21"/>
        <v>31</v>
      </c>
      <c r="D112" s="49">
        <f t="shared" si="21"/>
        <v>32.58</v>
      </c>
      <c r="F112" s="20" t="s">
        <v>12</v>
      </c>
      <c r="G112" s="21">
        <f t="shared" ref="G112:I112" si="22">AVERAGE(G62:G111)</f>
        <v>31.9</v>
      </c>
      <c r="H112" s="22">
        <f t="shared" si="22"/>
        <v>32.1</v>
      </c>
      <c r="I112" s="23">
        <f t="shared" si="22"/>
        <v>32</v>
      </c>
      <c r="J112" s="40"/>
    </row>
    <row r="113">
      <c r="A113" s="50" t="s">
        <v>13</v>
      </c>
      <c r="B113" s="51">
        <f t="shared" ref="B113:D113" si="23">STDEV(B62:B111)</f>
        <v>0.4712120715</v>
      </c>
      <c r="C113" s="52">
        <f t="shared" si="23"/>
        <v>0</v>
      </c>
      <c r="D113" s="53">
        <f t="shared" si="23"/>
        <v>0.4985693819</v>
      </c>
      <c r="F113" s="25" t="s">
        <v>13</v>
      </c>
      <c r="G113" s="26">
        <f t="shared" ref="G113:I113" si="24">STDEV(G62:G111)</f>
        <v>0.5439837933</v>
      </c>
      <c r="H113" s="27">
        <f t="shared" si="24"/>
        <v>0.5439837933</v>
      </c>
      <c r="I113" s="28">
        <f t="shared" si="24"/>
        <v>0</v>
      </c>
      <c r="J113" s="40"/>
    </row>
    <row r="114" ht="40.5" customHeight="1">
      <c r="A114" s="41"/>
      <c r="B114" s="42"/>
      <c r="C114" s="42"/>
      <c r="D114" s="42"/>
      <c r="E114" s="41"/>
      <c r="F114" s="42"/>
      <c r="G114" s="42"/>
      <c r="H114" s="42"/>
      <c r="I114" s="41"/>
      <c r="J114" s="42"/>
      <c r="K114" s="42"/>
      <c r="L114" s="42"/>
      <c r="M114" s="41"/>
      <c r="N114" s="42"/>
      <c r="O114" s="42"/>
      <c r="P114" s="42"/>
      <c r="Q114" s="41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>
      <c r="A115" s="3" t="s">
        <v>15</v>
      </c>
      <c r="B115" s="35" t="s">
        <v>18</v>
      </c>
      <c r="E115" s="2"/>
      <c r="F115" s="35" t="s">
        <v>19</v>
      </c>
      <c r="I115" s="2"/>
      <c r="M115" s="2"/>
      <c r="Q115" s="2"/>
      <c r="V115" s="3" t="s">
        <v>15</v>
      </c>
      <c r="W115" s="35" t="s">
        <v>19</v>
      </c>
      <c r="Z115" s="2"/>
      <c r="AD115" s="2"/>
      <c r="AH115" s="2"/>
      <c r="AL115" s="2"/>
    </row>
    <row r="116">
      <c r="A116" s="5" t="s">
        <v>7</v>
      </c>
      <c r="B116" s="6"/>
      <c r="C116" s="6"/>
      <c r="D116" s="7"/>
      <c r="F116" s="5" t="s">
        <v>7</v>
      </c>
      <c r="G116" s="6"/>
      <c r="H116" s="6"/>
      <c r="I116" s="7"/>
      <c r="J116" s="36"/>
    </row>
    <row r="117">
      <c r="A117" s="8" t="s">
        <v>8</v>
      </c>
      <c r="B117" s="9" t="s">
        <v>9</v>
      </c>
      <c r="C117" s="9" t="s">
        <v>10</v>
      </c>
      <c r="D117" s="11" t="s">
        <v>11</v>
      </c>
      <c r="F117" s="8" t="s">
        <v>8</v>
      </c>
      <c r="G117" s="9" t="s">
        <v>9</v>
      </c>
      <c r="H117" s="9" t="s">
        <v>10</v>
      </c>
      <c r="I117" s="11" t="s">
        <v>11</v>
      </c>
      <c r="J117" s="37"/>
    </row>
    <row r="118">
      <c r="A118" s="12">
        <v>1.0</v>
      </c>
      <c r="B118" s="13">
        <v>32.0</v>
      </c>
      <c r="C118" s="17">
        <v>32.0</v>
      </c>
      <c r="D118" s="18">
        <v>33.0</v>
      </c>
      <c r="F118" s="12">
        <v>1.0</v>
      </c>
      <c r="G118" s="13">
        <v>32.0</v>
      </c>
      <c r="H118" s="2">
        <v>32.0</v>
      </c>
      <c r="I118" s="44">
        <v>33.0</v>
      </c>
      <c r="K118" s="54"/>
    </row>
    <row r="119">
      <c r="A119" s="12">
        <v>2.0</v>
      </c>
      <c r="B119" s="13">
        <v>33.0</v>
      </c>
      <c r="C119" s="17">
        <v>32.0</v>
      </c>
      <c r="D119" s="18">
        <v>33.0</v>
      </c>
      <c r="F119" s="12">
        <v>2.0</v>
      </c>
      <c r="G119" s="13">
        <v>33.0</v>
      </c>
      <c r="H119" s="2">
        <v>32.0</v>
      </c>
      <c r="I119" s="44">
        <v>33.0</v>
      </c>
      <c r="K119" s="54"/>
    </row>
    <row r="120">
      <c r="A120" s="12">
        <v>3.0</v>
      </c>
      <c r="B120" s="13">
        <v>32.0</v>
      </c>
      <c r="C120" s="17">
        <v>32.0</v>
      </c>
      <c r="D120" s="18">
        <v>33.0</v>
      </c>
      <c r="F120" s="12">
        <v>3.0</v>
      </c>
      <c r="G120" s="13">
        <v>32.0</v>
      </c>
      <c r="H120" s="2">
        <v>32.0</v>
      </c>
      <c r="I120" s="44">
        <v>33.0</v>
      </c>
      <c r="K120" s="54"/>
    </row>
    <row r="121">
      <c r="A121" s="12">
        <v>4.0</v>
      </c>
      <c r="B121" s="13">
        <v>32.0</v>
      </c>
      <c r="C121" s="17">
        <v>32.0</v>
      </c>
      <c r="D121" s="18">
        <v>33.0</v>
      </c>
      <c r="F121" s="12">
        <v>4.0</v>
      </c>
      <c r="G121" s="13">
        <v>32.0</v>
      </c>
      <c r="H121" s="2">
        <v>32.0</v>
      </c>
      <c r="I121" s="44">
        <v>33.0</v>
      </c>
      <c r="K121" s="54"/>
    </row>
    <row r="122">
      <c r="A122" s="12">
        <v>5.0</v>
      </c>
      <c r="B122" s="13">
        <v>33.0</v>
      </c>
      <c r="C122" s="17">
        <v>32.0</v>
      </c>
      <c r="D122" s="18">
        <v>33.0</v>
      </c>
      <c r="F122" s="12">
        <v>5.0</v>
      </c>
      <c r="G122" s="13">
        <v>32.0</v>
      </c>
      <c r="H122" s="2">
        <v>32.0</v>
      </c>
      <c r="I122" s="44">
        <v>33.0</v>
      </c>
      <c r="K122" s="54"/>
    </row>
    <row r="123">
      <c r="A123" s="12">
        <v>6.0</v>
      </c>
      <c r="B123" s="13">
        <v>33.0</v>
      </c>
      <c r="C123" s="17">
        <v>32.0</v>
      </c>
      <c r="D123" s="18">
        <v>33.0</v>
      </c>
      <c r="F123" s="12">
        <v>6.0</v>
      </c>
      <c r="G123" s="13">
        <v>33.0</v>
      </c>
      <c r="H123" s="2">
        <v>32.0</v>
      </c>
      <c r="I123" s="44">
        <v>33.0</v>
      </c>
      <c r="K123" s="54"/>
    </row>
    <row r="124">
      <c r="A124" s="12">
        <v>7.0</v>
      </c>
      <c r="B124" s="13">
        <v>33.0</v>
      </c>
      <c r="C124" s="17">
        <v>32.0</v>
      </c>
      <c r="D124" s="18">
        <v>33.0</v>
      </c>
      <c r="F124" s="12">
        <v>7.0</v>
      </c>
      <c r="G124" s="13">
        <v>33.0</v>
      </c>
      <c r="H124" s="2">
        <v>32.0</v>
      </c>
      <c r="I124" s="44">
        <v>33.0</v>
      </c>
      <c r="K124" s="54"/>
    </row>
    <row r="125">
      <c r="A125" s="12">
        <v>8.0</v>
      </c>
      <c r="B125" s="13">
        <v>33.0</v>
      </c>
      <c r="C125" s="17">
        <v>32.0</v>
      </c>
      <c r="D125" s="18">
        <v>33.0</v>
      </c>
      <c r="F125" s="12">
        <v>8.0</v>
      </c>
      <c r="G125" s="13">
        <v>33.0</v>
      </c>
      <c r="H125" s="2">
        <v>32.0</v>
      </c>
      <c r="I125" s="44">
        <v>32.0</v>
      </c>
      <c r="K125" s="55"/>
    </row>
    <row r="126">
      <c r="A126" s="12">
        <v>9.0</v>
      </c>
      <c r="B126" s="13">
        <v>32.0</v>
      </c>
      <c r="C126" s="17">
        <v>32.0</v>
      </c>
      <c r="D126" s="18">
        <v>33.0</v>
      </c>
      <c r="F126" s="12">
        <v>9.0</v>
      </c>
      <c r="G126" s="13">
        <v>32.0</v>
      </c>
      <c r="H126" s="2">
        <v>32.0</v>
      </c>
      <c r="I126" s="44">
        <v>32.0</v>
      </c>
      <c r="K126" s="55"/>
    </row>
    <row r="127">
      <c r="A127" s="12">
        <v>10.0</v>
      </c>
      <c r="B127" s="13">
        <v>32.0</v>
      </c>
      <c r="C127" s="17">
        <v>32.0</v>
      </c>
      <c r="D127" s="18">
        <v>33.0</v>
      </c>
      <c r="F127" s="12">
        <v>10.0</v>
      </c>
      <c r="G127" s="13">
        <v>32.0</v>
      </c>
      <c r="H127" s="2">
        <v>32.0</v>
      </c>
      <c r="I127" s="44">
        <v>32.0</v>
      </c>
      <c r="K127" s="55"/>
    </row>
    <row r="128">
      <c r="A128" s="12">
        <v>11.0</v>
      </c>
      <c r="B128" s="13">
        <v>32.0</v>
      </c>
      <c r="C128" s="17">
        <v>32.0</v>
      </c>
      <c r="D128" s="18">
        <v>33.0</v>
      </c>
      <c r="F128" s="12">
        <v>11.0</v>
      </c>
      <c r="G128" s="13">
        <v>32.0</v>
      </c>
      <c r="H128" s="2">
        <v>32.0</v>
      </c>
      <c r="I128" s="44">
        <v>32.0</v>
      </c>
      <c r="K128" s="55"/>
    </row>
    <row r="129">
      <c r="A129" s="12">
        <v>12.0</v>
      </c>
      <c r="B129" s="13">
        <v>33.0</v>
      </c>
      <c r="C129" s="17">
        <v>32.0</v>
      </c>
      <c r="D129" s="18">
        <v>33.0</v>
      </c>
      <c r="F129" s="12">
        <v>12.0</v>
      </c>
      <c r="G129" s="13">
        <v>33.0</v>
      </c>
      <c r="H129" s="2">
        <v>32.0</v>
      </c>
      <c r="I129" s="44">
        <v>32.0</v>
      </c>
      <c r="K129" s="55"/>
    </row>
    <row r="130">
      <c r="A130" s="12">
        <v>13.0</v>
      </c>
      <c r="B130" s="13">
        <v>33.0</v>
      </c>
      <c r="C130" s="17">
        <v>32.0</v>
      </c>
      <c r="D130" s="18">
        <v>33.0</v>
      </c>
      <c r="F130" s="12">
        <v>13.0</v>
      </c>
      <c r="G130" s="13">
        <v>33.0</v>
      </c>
      <c r="H130" s="2">
        <v>32.0</v>
      </c>
      <c r="I130" s="44">
        <v>32.0</v>
      </c>
      <c r="K130" s="55"/>
    </row>
    <row r="131">
      <c r="A131" s="12">
        <v>14.0</v>
      </c>
      <c r="B131" s="13">
        <v>32.0</v>
      </c>
      <c r="C131" s="17">
        <v>32.0</v>
      </c>
      <c r="D131" s="18">
        <v>33.0</v>
      </c>
      <c r="F131" s="12">
        <v>14.0</v>
      </c>
      <c r="G131" s="13">
        <v>32.0</v>
      </c>
      <c r="H131" s="2">
        <v>32.0</v>
      </c>
      <c r="I131" s="44">
        <v>32.0</v>
      </c>
      <c r="K131" s="55"/>
    </row>
    <row r="132">
      <c r="A132" s="12">
        <v>15.0</v>
      </c>
      <c r="B132" s="13">
        <v>32.0</v>
      </c>
      <c r="C132" s="17">
        <v>32.0</v>
      </c>
      <c r="D132" s="18">
        <v>33.0</v>
      </c>
      <c r="F132" s="12">
        <v>15.0</v>
      </c>
      <c r="G132" s="13">
        <v>32.0</v>
      </c>
      <c r="H132" s="2">
        <v>32.0</v>
      </c>
      <c r="I132" s="44">
        <v>32.0</v>
      </c>
      <c r="K132" s="55"/>
    </row>
    <row r="133">
      <c r="A133" s="12">
        <v>16.0</v>
      </c>
      <c r="B133" s="13">
        <v>32.0</v>
      </c>
      <c r="C133" s="17">
        <v>32.0</v>
      </c>
      <c r="D133" s="18">
        <v>33.0</v>
      </c>
      <c r="F133" s="12">
        <v>16.0</v>
      </c>
      <c r="G133" s="13">
        <v>32.0</v>
      </c>
      <c r="H133" s="2">
        <v>32.0</v>
      </c>
      <c r="I133" s="44">
        <v>32.0</v>
      </c>
      <c r="K133" s="55"/>
    </row>
    <row r="134">
      <c r="A134" s="12">
        <v>17.0</v>
      </c>
      <c r="B134" s="13">
        <v>32.0</v>
      </c>
      <c r="C134" s="17">
        <v>32.0</v>
      </c>
      <c r="D134" s="18">
        <v>33.0</v>
      </c>
      <c r="F134" s="12">
        <v>17.0</v>
      </c>
      <c r="G134" s="13">
        <v>32.0</v>
      </c>
      <c r="H134" s="2">
        <v>32.0</v>
      </c>
      <c r="I134" s="44">
        <v>32.0</v>
      </c>
      <c r="K134" s="55"/>
    </row>
    <row r="135">
      <c r="A135" s="12">
        <v>18.0</v>
      </c>
      <c r="B135" s="13">
        <v>33.0</v>
      </c>
      <c r="C135" s="17">
        <v>32.0</v>
      </c>
      <c r="D135" s="18">
        <v>33.0</v>
      </c>
      <c r="F135" s="12">
        <v>18.0</v>
      </c>
      <c r="G135" s="13">
        <v>33.0</v>
      </c>
      <c r="H135" s="2">
        <v>32.0</v>
      </c>
      <c r="I135" s="44">
        <v>32.0</v>
      </c>
      <c r="K135" s="55"/>
    </row>
    <row r="136">
      <c r="A136" s="12">
        <v>19.0</v>
      </c>
      <c r="B136" s="13">
        <v>32.0</v>
      </c>
      <c r="C136" s="17">
        <v>32.0</v>
      </c>
      <c r="D136" s="18">
        <v>33.0</v>
      </c>
      <c r="F136" s="12">
        <v>19.0</v>
      </c>
      <c r="G136" s="13">
        <v>32.0</v>
      </c>
      <c r="H136" s="2">
        <v>32.0</v>
      </c>
      <c r="I136" s="44">
        <v>32.0</v>
      </c>
      <c r="K136" s="55"/>
    </row>
    <row r="137">
      <c r="A137" s="12">
        <v>20.0</v>
      </c>
      <c r="B137" s="13">
        <v>32.0</v>
      </c>
      <c r="C137" s="17">
        <v>31.0</v>
      </c>
      <c r="D137" s="18">
        <v>33.0</v>
      </c>
      <c r="F137" s="12">
        <v>20.0</v>
      </c>
      <c r="G137" s="13">
        <v>32.0</v>
      </c>
      <c r="H137" s="2">
        <v>32.0</v>
      </c>
      <c r="I137" s="44">
        <v>31.0</v>
      </c>
      <c r="K137" s="55"/>
    </row>
    <row r="138">
      <c r="A138" s="12">
        <v>21.0</v>
      </c>
      <c r="B138" s="13">
        <v>32.0</v>
      </c>
      <c r="C138" s="17">
        <v>32.0</v>
      </c>
      <c r="D138" s="18">
        <v>33.0</v>
      </c>
      <c r="F138" s="12">
        <v>21.0</v>
      </c>
      <c r="G138" s="13">
        <v>32.0</v>
      </c>
      <c r="H138" s="2">
        <v>32.0</v>
      </c>
      <c r="I138" s="44">
        <v>32.0</v>
      </c>
      <c r="K138" s="55"/>
    </row>
    <row r="139">
      <c r="A139" s="12">
        <v>22.0</v>
      </c>
      <c r="B139" s="13">
        <v>32.0</v>
      </c>
      <c r="C139" s="17">
        <v>31.0</v>
      </c>
      <c r="D139" s="18">
        <v>33.0</v>
      </c>
      <c r="F139" s="12">
        <v>22.0</v>
      </c>
      <c r="G139" s="13">
        <v>32.0</v>
      </c>
      <c r="H139" s="2">
        <v>33.0</v>
      </c>
      <c r="I139" s="45">
        <v>31.0</v>
      </c>
      <c r="K139" s="55"/>
    </row>
    <row r="140">
      <c r="A140" s="12">
        <v>23.0</v>
      </c>
      <c r="B140" s="13">
        <v>33.0</v>
      </c>
      <c r="C140" s="17">
        <v>32.0</v>
      </c>
      <c r="D140" s="18">
        <v>33.0</v>
      </c>
      <c r="F140" s="12">
        <v>23.0</v>
      </c>
      <c r="G140" s="13">
        <v>33.0</v>
      </c>
      <c r="H140" s="2">
        <v>33.0</v>
      </c>
      <c r="I140" s="45">
        <v>32.0</v>
      </c>
      <c r="K140" s="55"/>
    </row>
    <row r="141">
      <c r="A141" s="12">
        <v>24.0</v>
      </c>
      <c r="B141" s="13">
        <v>32.0</v>
      </c>
      <c r="C141" s="17">
        <v>32.0</v>
      </c>
      <c r="D141" s="18">
        <v>33.0</v>
      </c>
      <c r="F141" s="12">
        <v>24.0</v>
      </c>
      <c r="G141" s="13">
        <v>32.0</v>
      </c>
      <c r="H141" s="2">
        <v>33.0</v>
      </c>
      <c r="I141" s="45">
        <v>32.0</v>
      </c>
      <c r="K141" s="55"/>
    </row>
    <row r="142">
      <c r="A142" s="12">
        <v>25.0</v>
      </c>
      <c r="B142" s="13">
        <v>32.0</v>
      </c>
      <c r="C142" s="17">
        <v>32.0</v>
      </c>
      <c r="D142" s="18">
        <v>33.0</v>
      </c>
      <c r="F142" s="12">
        <v>25.0</v>
      </c>
      <c r="G142" s="13">
        <v>32.0</v>
      </c>
      <c r="H142" s="2">
        <v>33.0</v>
      </c>
      <c r="I142" s="45">
        <v>32.0</v>
      </c>
      <c r="K142" s="55"/>
    </row>
    <row r="143">
      <c r="A143" s="12">
        <v>26.0</v>
      </c>
      <c r="B143" s="13">
        <v>32.0</v>
      </c>
      <c r="C143" s="17">
        <v>32.0</v>
      </c>
      <c r="D143" s="18">
        <v>33.0</v>
      </c>
      <c r="F143" s="12">
        <v>26.0</v>
      </c>
      <c r="G143" s="13">
        <v>32.0</v>
      </c>
      <c r="H143" s="2">
        <v>33.0</v>
      </c>
      <c r="I143" s="45">
        <v>32.0</v>
      </c>
      <c r="K143" s="55"/>
    </row>
    <row r="144">
      <c r="A144" s="12">
        <v>27.0</v>
      </c>
      <c r="B144" s="13">
        <v>32.0</v>
      </c>
      <c r="C144" s="17">
        <v>32.0</v>
      </c>
      <c r="D144" s="18">
        <v>33.0</v>
      </c>
      <c r="F144" s="12">
        <v>27.0</v>
      </c>
      <c r="G144" s="13">
        <v>32.0</v>
      </c>
      <c r="H144" s="2">
        <v>33.0</v>
      </c>
      <c r="I144" s="45">
        <v>32.0</v>
      </c>
      <c r="K144" s="55"/>
    </row>
    <row r="145">
      <c r="A145" s="12">
        <v>28.0</v>
      </c>
      <c r="B145" s="13">
        <v>32.0</v>
      </c>
      <c r="C145" s="17">
        <v>32.0</v>
      </c>
      <c r="D145" s="18">
        <v>33.0</v>
      </c>
      <c r="F145" s="12">
        <v>28.0</v>
      </c>
      <c r="G145" s="13">
        <v>32.0</v>
      </c>
      <c r="H145" s="2">
        <v>33.0</v>
      </c>
      <c r="I145" s="45">
        <v>32.0</v>
      </c>
      <c r="K145" s="55"/>
    </row>
    <row r="146">
      <c r="A146" s="12">
        <v>29.0</v>
      </c>
      <c r="B146" s="13">
        <v>33.0</v>
      </c>
      <c r="C146" s="17">
        <v>32.0</v>
      </c>
      <c r="D146" s="18">
        <v>32.0</v>
      </c>
      <c r="F146" s="12">
        <v>29.0</v>
      </c>
      <c r="G146" s="13">
        <v>32.0</v>
      </c>
      <c r="H146" s="2">
        <v>32.0</v>
      </c>
      <c r="I146" s="45">
        <v>32.0</v>
      </c>
      <c r="K146" s="55"/>
    </row>
    <row r="147">
      <c r="A147" s="12">
        <v>30.0</v>
      </c>
      <c r="B147" s="13">
        <v>32.0</v>
      </c>
      <c r="C147" s="17">
        <v>31.0</v>
      </c>
      <c r="D147" s="18">
        <v>32.0</v>
      </c>
      <c r="F147" s="12">
        <v>30.0</v>
      </c>
      <c r="G147" s="13">
        <v>32.0</v>
      </c>
      <c r="H147" s="2">
        <v>32.0</v>
      </c>
      <c r="I147" s="45">
        <v>31.0</v>
      </c>
      <c r="K147" s="55"/>
    </row>
    <row r="148">
      <c r="A148" s="12">
        <v>31.0</v>
      </c>
      <c r="B148" s="13">
        <v>33.0</v>
      </c>
      <c r="C148" s="17">
        <v>32.0</v>
      </c>
      <c r="D148" s="18">
        <v>32.0</v>
      </c>
      <c r="F148" s="12">
        <v>31.0</v>
      </c>
      <c r="G148" s="13">
        <v>33.0</v>
      </c>
      <c r="H148" s="2">
        <v>32.0</v>
      </c>
      <c r="I148" s="45">
        <v>32.0</v>
      </c>
      <c r="K148" s="55"/>
    </row>
    <row r="149">
      <c r="A149" s="12">
        <v>32.0</v>
      </c>
      <c r="B149" s="13">
        <v>33.0</v>
      </c>
      <c r="C149" s="17">
        <v>32.0</v>
      </c>
      <c r="D149" s="18">
        <v>33.0</v>
      </c>
      <c r="F149" s="12">
        <v>32.0</v>
      </c>
      <c r="G149" s="13">
        <v>33.0</v>
      </c>
      <c r="H149" s="2">
        <v>33.0</v>
      </c>
      <c r="I149" s="45">
        <v>32.0</v>
      </c>
      <c r="K149" s="55"/>
    </row>
    <row r="150">
      <c r="A150" s="12">
        <v>33.0</v>
      </c>
      <c r="B150" s="13">
        <v>32.0</v>
      </c>
      <c r="C150" s="17">
        <v>32.0</v>
      </c>
      <c r="D150" s="18">
        <v>32.0</v>
      </c>
      <c r="F150" s="12">
        <v>33.0</v>
      </c>
      <c r="G150" s="13">
        <v>32.0</v>
      </c>
      <c r="H150" s="2">
        <v>32.0</v>
      </c>
      <c r="I150" s="45">
        <v>32.0</v>
      </c>
      <c r="K150" s="55"/>
    </row>
    <row r="151">
      <c r="A151" s="12">
        <v>34.0</v>
      </c>
      <c r="B151" s="13">
        <v>32.0</v>
      </c>
      <c r="C151" s="17">
        <v>32.0</v>
      </c>
      <c r="D151" s="18">
        <v>32.0</v>
      </c>
      <c r="F151" s="12">
        <v>34.0</v>
      </c>
      <c r="G151" s="13">
        <v>32.0</v>
      </c>
      <c r="H151" s="2">
        <v>32.0</v>
      </c>
      <c r="I151" s="45">
        <v>32.0</v>
      </c>
      <c r="K151" s="55"/>
    </row>
    <row r="152">
      <c r="A152" s="12">
        <v>35.0</v>
      </c>
      <c r="B152" s="13">
        <v>32.0</v>
      </c>
      <c r="C152" s="17">
        <v>32.0</v>
      </c>
      <c r="D152" s="18">
        <v>32.0</v>
      </c>
      <c r="F152" s="12">
        <v>35.0</v>
      </c>
      <c r="G152" s="13">
        <v>32.0</v>
      </c>
      <c r="H152" s="2">
        <v>32.0</v>
      </c>
      <c r="I152" s="45">
        <v>32.0</v>
      </c>
      <c r="K152" s="55"/>
    </row>
    <row r="153">
      <c r="A153" s="12">
        <v>36.0</v>
      </c>
      <c r="B153" s="13">
        <v>32.0</v>
      </c>
      <c r="C153" s="17">
        <v>31.0</v>
      </c>
      <c r="D153" s="18">
        <v>32.0</v>
      </c>
      <c r="F153" s="12">
        <v>36.0</v>
      </c>
      <c r="G153" s="13">
        <v>32.0</v>
      </c>
      <c r="H153" s="2">
        <v>32.0</v>
      </c>
      <c r="I153" s="45">
        <v>32.0</v>
      </c>
      <c r="K153" s="55"/>
    </row>
    <row r="154">
      <c r="A154" s="12">
        <v>37.0</v>
      </c>
      <c r="B154" s="13">
        <v>32.0</v>
      </c>
      <c r="C154" s="17">
        <v>31.0</v>
      </c>
      <c r="D154" s="18">
        <v>33.0</v>
      </c>
      <c r="F154" s="12">
        <v>37.0</v>
      </c>
      <c r="G154" s="13">
        <v>32.0</v>
      </c>
      <c r="H154" s="2">
        <v>33.0</v>
      </c>
      <c r="I154" s="45">
        <v>32.0</v>
      </c>
      <c r="K154" s="55"/>
    </row>
    <row r="155">
      <c r="A155" s="12">
        <v>38.0</v>
      </c>
      <c r="B155" s="13">
        <v>32.0</v>
      </c>
      <c r="C155" s="17">
        <v>31.0</v>
      </c>
      <c r="D155" s="18">
        <v>33.0</v>
      </c>
      <c r="F155" s="12">
        <v>38.0</v>
      </c>
      <c r="G155" s="13">
        <v>32.0</v>
      </c>
      <c r="H155" s="2">
        <v>33.0</v>
      </c>
      <c r="I155" s="45">
        <v>32.0</v>
      </c>
      <c r="K155" s="55"/>
    </row>
    <row r="156">
      <c r="A156" s="12">
        <v>39.0</v>
      </c>
      <c r="B156" s="13">
        <v>32.0</v>
      </c>
      <c r="C156" s="17">
        <v>32.0</v>
      </c>
      <c r="D156" s="18">
        <v>32.0</v>
      </c>
      <c r="F156" s="12">
        <v>39.0</v>
      </c>
      <c r="G156" s="13">
        <v>32.0</v>
      </c>
      <c r="H156" s="2">
        <v>32.0</v>
      </c>
      <c r="I156" s="45">
        <v>32.0</v>
      </c>
      <c r="K156" s="55"/>
    </row>
    <row r="157">
      <c r="A157" s="12">
        <v>40.0</v>
      </c>
      <c r="B157" s="13">
        <v>32.0</v>
      </c>
      <c r="C157" s="17">
        <v>32.0</v>
      </c>
      <c r="D157" s="18">
        <v>32.0</v>
      </c>
      <c r="F157" s="12">
        <v>40.0</v>
      </c>
      <c r="G157" s="13">
        <v>32.0</v>
      </c>
      <c r="H157" s="2">
        <v>32.0</v>
      </c>
      <c r="I157" s="45">
        <v>32.0</v>
      </c>
      <c r="K157" s="55"/>
    </row>
    <row r="158">
      <c r="A158" s="12">
        <v>41.0</v>
      </c>
      <c r="B158" s="13">
        <v>32.0</v>
      </c>
      <c r="C158" s="17">
        <v>32.0</v>
      </c>
      <c r="D158" s="18">
        <v>32.0</v>
      </c>
      <c r="F158" s="12">
        <v>41.0</v>
      </c>
      <c r="G158" s="13">
        <v>32.0</v>
      </c>
      <c r="H158" s="2">
        <v>32.0</v>
      </c>
      <c r="I158" s="45">
        <v>32.0</v>
      </c>
      <c r="K158" s="55"/>
    </row>
    <row r="159">
      <c r="A159" s="12">
        <v>42.0</v>
      </c>
      <c r="B159" s="13">
        <v>32.0</v>
      </c>
      <c r="C159" s="17">
        <v>31.0</v>
      </c>
      <c r="D159" s="18">
        <v>32.0</v>
      </c>
      <c r="F159" s="12">
        <v>42.0</v>
      </c>
      <c r="G159" s="13">
        <v>32.0</v>
      </c>
      <c r="H159" s="2">
        <v>32.0</v>
      </c>
      <c r="I159" s="45">
        <v>32.0</v>
      </c>
      <c r="K159" s="55"/>
    </row>
    <row r="160">
      <c r="A160" s="12">
        <v>43.0</v>
      </c>
      <c r="B160" s="13">
        <v>32.0</v>
      </c>
      <c r="C160" s="17">
        <v>31.0</v>
      </c>
      <c r="D160" s="18">
        <v>32.0</v>
      </c>
      <c r="F160" s="12">
        <v>43.0</v>
      </c>
      <c r="G160" s="13">
        <v>32.0</v>
      </c>
      <c r="H160" s="2">
        <v>32.0</v>
      </c>
      <c r="I160" s="45">
        <v>32.0</v>
      </c>
      <c r="K160" s="55"/>
    </row>
    <row r="161">
      <c r="A161" s="12">
        <v>44.0</v>
      </c>
      <c r="B161" s="13">
        <v>33.0</v>
      </c>
      <c r="C161" s="17">
        <v>32.0</v>
      </c>
      <c r="D161" s="18">
        <v>32.0</v>
      </c>
      <c r="F161" s="12">
        <v>44.0</v>
      </c>
      <c r="G161" s="13">
        <v>32.0</v>
      </c>
      <c r="H161" s="2">
        <v>32.0</v>
      </c>
      <c r="I161" s="45">
        <v>32.0</v>
      </c>
      <c r="K161" s="55"/>
    </row>
    <row r="162">
      <c r="A162" s="12">
        <v>45.0</v>
      </c>
      <c r="B162" s="13">
        <v>33.0</v>
      </c>
      <c r="C162" s="17">
        <v>32.0</v>
      </c>
      <c r="D162" s="18">
        <v>32.0</v>
      </c>
      <c r="F162" s="12">
        <v>45.0</v>
      </c>
      <c r="G162" s="13">
        <v>32.0</v>
      </c>
      <c r="H162" s="2">
        <v>32.0</v>
      </c>
      <c r="I162" s="45">
        <v>32.0</v>
      </c>
      <c r="K162" s="55"/>
    </row>
    <row r="163">
      <c r="A163" s="12">
        <v>46.0</v>
      </c>
      <c r="B163" s="13">
        <v>32.0</v>
      </c>
      <c r="C163" s="17">
        <v>31.0</v>
      </c>
      <c r="D163" s="18">
        <v>32.0</v>
      </c>
      <c r="F163" s="12">
        <v>46.0</v>
      </c>
      <c r="G163" s="13">
        <v>32.0</v>
      </c>
      <c r="H163" s="2">
        <v>32.0</v>
      </c>
      <c r="I163" s="45">
        <v>32.0</v>
      </c>
      <c r="K163" s="55"/>
    </row>
    <row r="164">
      <c r="A164" s="12">
        <v>47.0</v>
      </c>
      <c r="B164" s="13">
        <v>32.0</v>
      </c>
      <c r="C164" s="17">
        <v>32.0</v>
      </c>
      <c r="D164" s="18">
        <v>32.0</v>
      </c>
      <c r="F164" s="12">
        <v>47.0</v>
      </c>
      <c r="G164" s="13">
        <v>32.0</v>
      </c>
      <c r="H164" s="2">
        <v>32.0</v>
      </c>
      <c r="I164" s="45">
        <v>32.0</v>
      </c>
      <c r="K164" s="55"/>
    </row>
    <row r="165">
      <c r="A165" s="12">
        <v>48.0</v>
      </c>
      <c r="B165" s="13">
        <v>32.0</v>
      </c>
      <c r="C165" s="17">
        <v>32.0</v>
      </c>
      <c r="D165" s="18">
        <v>32.0</v>
      </c>
      <c r="F165" s="12">
        <v>48.0</v>
      </c>
      <c r="G165" s="13">
        <v>32.0</v>
      </c>
      <c r="H165" s="2">
        <v>32.0</v>
      </c>
      <c r="I165" s="45">
        <v>32.0</v>
      </c>
      <c r="K165" s="55"/>
    </row>
    <row r="166">
      <c r="A166" s="12">
        <v>49.0</v>
      </c>
      <c r="B166" s="13">
        <v>32.0</v>
      </c>
      <c r="C166" s="17">
        <v>32.0</v>
      </c>
      <c r="D166" s="18">
        <v>32.0</v>
      </c>
      <c r="F166" s="12">
        <v>49.0</v>
      </c>
      <c r="G166" s="13">
        <v>32.0</v>
      </c>
      <c r="H166" s="2">
        <v>32.0</v>
      </c>
      <c r="I166" s="45">
        <v>32.0</v>
      </c>
      <c r="K166" s="55"/>
    </row>
    <row r="167">
      <c r="A167" s="12">
        <v>50.0</v>
      </c>
      <c r="B167" s="13">
        <v>32.0</v>
      </c>
      <c r="C167" s="17">
        <v>32.0</v>
      </c>
      <c r="D167" s="18">
        <v>32.0</v>
      </c>
      <c r="F167" s="12">
        <v>50.0</v>
      </c>
      <c r="G167" s="13">
        <v>32.0</v>
      </c>
      <c r="H167" s="2">
        <v>32.0</v>
      </c>
      <c r="I167" s="45">
        <v>32.0</v>
      </c>
      <c r="K167" s="55"/>
    </row>
    <row r="168">
      <c r="A168" s="46" t="s">
        <v>12</v>
      </c>
      <c r="B168" s="47">
        <f t="shared" ref="B168:D168" si="25">AVERAGE(B118:B167)</f>
        <v>32.28</v>
      </c>
      <c r="C168" s="48">
        <f t="shared" si="25"/>
        <v>31.82</v>
      </c>
      <c r="D168" s="49">
        <f t="shared" si="25"/>
        <v>32.62</v>
      </c>
      <c r="F168" s="20" t="s">
        <v>12</v>
      </c>
      <c r="G168" s="56">
        <f t="shared" ref="G168:I168" si="26">AVERAGE(G118:G167)</f>
        <v>32.2</v>
      </c>
      <c r="H168" s="57">
        <f t="shared" si="26"/>
        <v>32.2</v>
      </c>
      <c r="I168" s="58">
        <f t="shared" si="26"/>
        <v>32.08</v>
      </c>
      <c r="J168" s="40"/>
    </row>
    <row r="169">
      <c r="A169" s="50" t="s">
        <v>13</v>
      </c>
      <c r="B169" s="51">
        <f t="shared" ref="B169:D169" si="27">STDEV(B118:B167)</f>
        <v>0.4535573676</v>
      </c>
      <c r="C169" s="52">
        <f t="shared" si="27"/>
        <v>0.3880879345</v>
      </c>
      <c r="D169" s="53">
        <f t="shared" si="27"/>
        <v>0.4903143515</v>
      </c>
      <c r="F169" s="25" t="s">
        <v>13</v>
      </c>
      <c r="G169" s="59">
        <f t="shared" ref="G169:I169" si="28">STDEV(G118:G167)</f>
        <v>0.4040610178</v>
      </c>
      <c r="H169" s="60">
        <f t="shared" si="28"/>
        <v>0.4040610178</v>
      </c>
      <c r="I169" s="61">
        <f t="shared" si="28"/>
        <v>0.4444671196</v>
      </c>
      <c r="J169" s="40"/>
    </row>
    <row r="170">
      <c r="A170" s="2"/>
      <c r="E170" s="2"/>
      <c r="I170" s="2"/>
      <c r="M170" s="2"/>
      <c r="Q170" s="2"/>
    </row>
    <row r="171">
      <c r="A171" s="2"/>
      <c r="E171" s="2"/>
      <c r="I171" s="2"/>
      <c r="M171" s="2"/>
      <c r="Q171" s="2"/>
    </row>
    <row r="172">
      <c r="A172" s="2"/>
      <c r="E172" s="2"/>
      <c r="I172" s="2"/>
      <c r="M172" s="2"/>
      <c r="Q172" s="2"/>
    </row>
    <row r="173">
      <c r="A173" s="2"/>
      <c r="E173" s="2"/>
      <c r="I173" s="2"/>
      <c r="M173" s="2"/>
      <c r="Q173" s="2"/>
    </row>
    <row r="174">
      <c r="A174" s="2"/>
      <c r="E174" s="2"/>
      <c r="I174" s="2"/>
      <c r="M174" s="2"/>
      <c r="Q174" s="2"/>
    </row>
    <row r="175">
      <c r="A175" s="2"/>
      <c r="E175" s="2"/>
      <c r="I175" s="2"/>
      <c r="M175" s="2"/>
      <c r="Q175" s="2"/>
    </row>
    <row r="176">
      <c r="A176" s="2"/>
      <c r="E176" s="2"/>
      <c r="I176" s="2"/>
      <c r="M176" s="2"/>
      <c r="Q176" s="2"/>
    </row>
    <row r="177">
      <c r="A177" s="2"/>
      <c r="E177" s="2"/>
      <c r="I177" s="2"/>
      <c r="M177" s="2"/>
      <c r="Q177" s="2"/>
    </row>
    <row r="178">
      <c r="A178" s="2"/>
      <c r="E178" s="2"/>
      <c r="I178" s="2"/>
      <c r="M178" s="2"/>
      <c r="Q178" s="2"/>
    </row>
    <row r="179">
      <c r="A179" s="2"/>
      <c r="E179" s="2"/>
      <c r="I179" s="2"/>
      <c r="M179" s="2"/>
      <c r="Q179" s="2"/>
    </row>
    <row r="180">
      <c r="A180" s="2"/>
      <c r="E180" s="2"/>
      <c r="I180" s="2"/>
      <c r="M180" s="2"/>
      <c r="Q180" s="2"/>
    </row>
    <row r="181">
      <c r="A181" s="2"/>
      <c r="E181" s="2"/>
      <c r="I181" s="2"/>
      <c r="M181" s="2"/>
      <c r="Q181" s="2"/>
    </row>
    <row r="182">
      <c r="A182" s="2"/>
      <c r="E182" s="2"/>
      <c r="I182" s="2"/>
      <c r="M182" s="2"/>
      <c r="Q182" s="2"/>
    </row>
    <row r="183">
      <c r="A183" s="2"/>
      <c r="E183" s="2"/>
      <c r="I183" s="2"/>
      <c r="M183" s="2"/>
      <c r="Q183" s="2"/>
    </row>
    <row r="184">
      <c r="A184" s="2"/>
      <c r="E184" s="2"/>
      <c r="I184" s="2"/>
      <c r="M184" s="2"/>
      <c r="Q184" s="2"/>
    </row>
    <row r="185">
      <c r="A185" s="2"/>
      <c r="E185" s="2"/>
      <c r="I185" s="2"/>
      <c r="M185" s="2"/>
      <c r="Q185" s="2"/>
    </row>
    <row r="186">
      <c r="A186" s="2"/>
      <c r="E186" s="2"/>
      <c r="I186" s="2"/>
      <c r="M186" s="2"/>
      <c r="Q186" s="2"/>
    </row>
    <row r="187">
      <c r="A187" s="2"/>
      <c r="E187" s="2"/>
      <c r="I187" s="2"/>
      <c r="M187" s="2"/>
      <c r="Q187" s="2"/>
    </row>
    <row r="188">
      <c r="A188" s="2"/>
      <c r="E188" s="2"/>
      <c r="I188" s="2"/>
      <c r="M188" s="2"/>
      <c r="Q188" s="2"/>
    </row>
    <row r="189">
      <c r="A189" s="2"/>
      <c r="E189" s="2"/>
      <c r="I189" s="2"/>
      <c r="M189" s="2"/>
      <c r="Q189" s="2"/>
    </row>
    <row r="190">
      <c r="A190" s="2"/>
      <c r="E190" s="2"/>
      <c r="I190" s="2"/>
      <c r="M190" s="2"/>
      <c r="Q190" s="2"/>
    </row>
    <row r="191">
      <c r="A191" s="2"/>
      <c r="E191" s="2"/>
      <c r="I191" s="2"/>
      <c r="M191" s="2"/>
      <c r="Q191" s="2"/>
    </row>
    <row r="192">
      <c r="A192" s="2"/>
      <c r="E192" s="2"/>
      <c r="I192" s="2"/>
      <c r="M192" s="2"/>
      <c r="Q192" s="2"/>
    </row>
    <row r="193">
      <c r="A193" s="2"/>
      <c r="E193" s="2"/>
      <c r="I193" s="2"/>
      <c r="M193" s="2"/>
      <c r="Q193" s="2"/>
    </row>
    <row r="194">
      <c r="A194" s="2"/>
      <c r="E194" s="2"/>
      <c r="I194" s="2"/>
      <c r="M194" s="2"/>
      <c r="Q194" s="2"/>
    </row>
    <row r="195">
      <c r="A195" s="2"/>
      <c r="E195" s="2"/>
      <c r="I195" s="2"/>
      <c r="M195" s="2"/>
      <c r="Q195" s="2"/>
    </row>
    <row r="196">
      <c r="A196" s="2"/>
      <c r="E196" s="2"/>
      <c r="I196" s="2"/>
      <c r="M196" s="2"/>
      <c r="Q196" s="2"/>
    </row>
    <row r="197">
      <c r="A197" s="2"/>
      <c r="E197" s="2"/>
      <c r="I197" s="2"/>
      <c r="M197" s="2"/>
      <c r="Q197" s="2"/>
    </row>
    <row r="198">
      <c r="A198" s="2"/>
      <c r="E198" s="2"/>
      <c r="I198" s="2"/>
      <c r="M198" s="2"/>
      <c r="Q198" s="2"/>
    </row>
    <row r="199">
      <c r="A199" s="2"/>
      <c r="E199" s="2"/>
      <c r="I199" s="2"/>
      <c r="M199" s="2"/>
      <c r="Q199" s="2"/>
    </row>
    <row r="200">
      <c r="A200" s="2"/>
      <c r="E200" s="2"/>
      <c r="I200" s="2"/>
      <c r="M200" s="2"/>
      <c r="Q200" s="2"/>
    </row>
    <row r="201">
      <c r="A201" s="2"/>
      <c r="E201" s="2"/>
      <c r="I201" s="2"/>
      <c r="M201" s="2"/>
      <c r="Q201" s="2"/>
    </row>
    <row r="202">
      <c r="A202" s="2"/>
      <c r="E202" s="2"/>
      <c r="I202" s="2"/>
      <c r="M202" s="2"/>
      <c r="Q202" s="2"/>
    </row>
    <row r="203">
      <c r="A203" s="2"/>
      <c r="E203" s="2"/>
      <c r="I203" s="2"/>
      <c r="M203" s="2"/>
      <c r="Q203" s="2"/>
    </row>
    <row r="204">
      <c r="A204" s="2"/>
      <c r="E204" s="2"/>
      <c r="I204" s="2"/>
      <c r="M204" s="2"/>
      <c r="Q204" s="2"/>
    </row>
    <row r="205">
      <c r="A205" s="2"/>
      <c r="E205" s="2"/>
      <c r="I205" s="2"/>
      <c r="M205" s="2"/>
      <c r="Q205" s="2"/>
    </row>
    <row r="206">
      <c r="A206" s="2"/>
      <c r="E206" s="2"/>
      <c r="I206" s="2"/>
      <c r="M206" s="2"/>
      <c r="Q206" s="2"/>
    </row>
    <row r="207">
      <c r="A207" s="2"/>
      <c r="E207" s="2"/>
      <c r="I207" s="2"/>
      <c r="M207" s="2"/>
      <c r="Q207" s="2"/>
    </row>
    <row r="208">
      <c r="A208" s="2"/>
      <c r="E208" s="2"/>
      <c r="I208" s="2"/>
      <c r="M208" s="2"/>
      <c r="Q208" s="2"/>
    </row>
    <row r="209">
      <c r="A209" s="2"/>
      <c r="E209" s="2"/>
      <c r="I209" s="2"/>
      <c r="M209" s="2"/>
      <c r="Q209" s="2"/>
    </row>
    <row r="210">
      <c r="A210" s="2"/>
      <c r="E210" s="2"/>
      <c r="I210" s="2"/>
      <c r="M210" s="2"/>
      <c r="Q210" s="2"/>
    </row>
    <row r="211">
      <c r="A211" s="2"/>
      <c r="E211" s="2"/>
      <c r="I211" s="2"/>
      <c r="M211" s="2"/>
      <c r="Q211" s="2"/>
    </row>
    <row r="212">
      <c r="A212" s="2"/>
      <c r="E212" s="2"/>
      <c r="I212" s="2"/>
      <c r="M212" s="2"/>
      <c r="Q212" s="2"/>
    </row>
    <row r="213">
      <c r="A213" s="2"/>
      <c r="E213" s="2"/>
      <c r="I213" s="2"/>
      <c r="M213" s="2"/>
      <c r="Q213" s="2"/>
    </row>
    <row r="214">
      <c r="A214" s="2"/>
      <c r="E214" s="2"/>
      <c r="I214" s="2"/>
      <c r="M214" s="2"/>
      <c r="Q214" s="2"/>
    </row>
    <row r="215">
      <c r="A215" s="2"/>
      <c r="E215" s="2"/>
      <c r="I215" s="2"/>
      <c r="M215" s="2"/>
      <c r="Q215" s="2"/>
    </row>
    <row r="216">
      <c r="A216" s="2"/>
      <c r="E216" s="2"/>
      <c r="I216" s="2"/>
      <c r="M216" s="2"/>
      <c r="Q216" s="2"/>
    </row>
    <row r="217">
      <c r="A217" s="2"/>
      <c r="E217" s="2"/>
      <c r="I217" s="2"/>
      <c r="M217" s="2"/>
      <c r="Q217" s="2"/>
    </row>
    <row r="218">
      <c r="A218" s="2"/>
      <c r="E218" s="2"/>
      <c r="I218" s="2"/>
      <c r="M218" s="2"/>
      <c r="Q218" s="2"/>
    </row>
    <row r="219">
      <c r="A219" s="2"/>
      <c r="E219" s="2"/>
      <c r="I219" s="2"/>
      <c r="M219" s="2"/>
      <c r="Q219" s="2"/>
    </row>
    <row r="220">
      <c r="A220" s="2"/>
      <c r="E220" s="2"/>
      <c r="I220" s="2"/>
      <c r="M220" s="2"/>
      <c r="Q220" s="2"/>
    </row>
    <row r="221">
      <c r="A221" s="2"/>
      <c r="E221" s="2"/>
      <c r="I221" s="2"/>
      <c r="M221" s="2"/>
      <c r="Q221" s="2"/>
    </row>
    <row r="222">
      <c r="A222" s="2"/>
      <c r="E222" s="2"/>
      <c r="I222" s="2"/>
      <c r="M222" s="2"/>
      <c r="Q222" s="2"/>
    </row>
    <row r="223">
      <c r="A223" s="2"/>
      <c r="E223" s="2"/>
      <c r="I223" s="2"/>
      <c r="M223" s="2"/>
      <c r="Q223" s="2"/>
    </row>
    <row r="224">
      <c r="A224" s="2"/>
      <c r="E224" s="2"/>
      <c r="I224" s="2"/>
      <c r="M224" s="2"/>
      <c r="Q224" s="2"/>
    </row>
    <row r="225">
      <c r="A225" s="2"/>
      <c r="E225" s="2"/>
      <c r="I225" s="2"/>
      <c r="M225" s="2"/>
      <c r="Q225" s="2"/>
    </row>
    <row r="226">
      <c r="A226" s="2"/>
      <c r="E226" s="2"/>
      <c r="I226" s="2"/>
      <c r="M226" s="2"/>
      <c r="Q226" s="2"/>
    </row>
    <row r="227">
      <c r="A227" s="2"/>
      <c r="E227" s="2"/>
      <c r="I227" s="2"/>
      <c r="M227" s="2"/>
      <c r="Q227" s="2"/>
    </row>
    <row r="228">
      <c r="A228" s="2"/>
      <c r="E228" s="2"/>
      <c r="I228" s="2"/>
      <c r="M228" s="2"/>
      <c r="Q228" s="2"/>
    </row>
    <row r="229">
      <c r="A229" s="2"/>
      <c r="E229" s="2"/>
      <c r="I229" s="2"/>
      <c r="M229" s="2"/>
      <c r="Q229" s="2"/>
    </row>
    <row r="230">
      <c r="A230" s="2"/>
      <c r="E230" s="2"/>
      <c r="I230" s="2"/>
      <c r="M230" s="2"/>
      <c r="Q230" s="2"/>
    </row>
    <row r="231">
      <c r="A231" s="2"/>
      <c r="E231" s="2"/>
      <c r="I231" s="2"/>
      <c r="M231" s="2"/>
      <c r="Q231" s="2"/>
    </row>
    <row r="232">
      <c r="A232" s="2"/>
      <c r="E232" s="2"/>
      <c r="I232" s="2"/>
      <c r="M232" s="2"/>
      <c r="Q232" s="2"/>
    </row>
    <row r="233">
      <c r="A233" s="2"/>
      <c r="E233" s="2"/>
      <c r="I233" s="2"/>
      <c r="M233" s="2"/>
      <c r="Q233" s="2"/>
    </row>
    <row r="234">
      <c r="A234" s="2"/>
      <c r="E234" s="2"/>
      <c r="I234" s="2"/>
      <c r="M234" s="2"/>
      <c r="Q234" s="2"/>
    </row>
    <row r="235">
      <c r="A235" s="2"/>
      <c r="E235" s="2"/>
      <c r="I235" s="2"/>
      <c r="M235" s="2"/>
      <c r="Q235" s="2"/>
    </row>
    <row r="236">
      <c r="A236" s="2"/>
      <c r="E236" s="2"/>
      <c r="I236" s="2"/>
      <c r="M236" s="2"/>
      <c r="Q236" s="2"/>
    </row>
    <row r="237">
      <c r="A237" s="2"/>
      <c r="E237" s="2"/>
      <c r="I237" s="2"/>
      <c r="M237" s="2"/>
      <c r="Q237" s="2"/>
    </row>
    <row r="238">
      <c r="A238" s="2"/>
      <c r="E238" s="2"/>
      <c r="I238" s="2"/>
      <c r="M238" s="2"/>
      <c r="Q238" s="2"/>
    </row>
    <row r="239">
      <c r="A239" s="2"/>
      <c r="E239" s="2"/>
      <c r="I239" s="2"/>
      <c r="M239" s="2"/>
      <c r="Q239" s="2"/>
    </row>
    <row r="240">
      <c r="A240" s="2"/>
      <c r="E240" s="2"/>
      <c r="I240" s="2"/>
      <c r="M240" s="2"/>
      <c r="Q240" s="2"/>
    </row>
    <row r="241">
      <c r="A241" s="2"/>
      <c r="E241" s="2"/>
      <c r="I241" s="2"/>
      <c r="M241" s="2"/>
      <c r="Q241" s="2"/>
    </row>
    <row r="242">
      <c r="A242" s="2"/>
      <c r="E242" s="2"/>
      <c r="I242" s="2"/>
      <c r="M242" s="2"/>
      <c r="Q242" s="2"/>
    </row>
    <row r="243">
      <c r="A243" s="2"/>
      <c r="E243" s="2"/>
      <c r="I243" s="2"/>
      <c r="M243" s="2"/>
      <c r="Q243" s="2"/>
    </row>
    <row r="244">
      <c r="A244" s="2"/>
      <c r="E244" s="2"/>
      <c r="I244" s="2"/>
      <c r="M244" s="2"/>
      <c r="Q244" s="2"/>
    </row>
    <row r="245">
      <c r="A245" s="2"/>
      <c r="E245" s="2"/>
      <c r="I245" s="2"/>
      <c r="M245" s="2"/>
      <c r="Q245" s="2"/>
    </row>
    <row r="246">
      <c r="A246" s="2"/>
      <c r="E246" s="2"/>
      <c r="I246" s="2"/>
      <c r="M246" s="2"/>
      <c r="Q246" s="2"/>
    </row>
    <row r="247">
      <c r="A247" s="2"/>
      <c r="E247" s="2"/>
      <c r="I247" s="2"/>
      <c r="M247" s="2"/>
      <c r="Q247" s="2"/>
    </row>
    <row r="248">
      <c r="A248" s="2"/>
      <c r="E248" s="2"/>
      <c r="I248" s="2"/>
      <c r="M248" s="2"/>
      <c r="Q248" s="2"/>
    </row>
    <row r="249">
      <c r="A249" s="2"/>
      <c r="E249" s="2"/>
      <c r="I249" s="2"/>
      <c r="M249" s="2"/>
      <c r="Q249" s="2"/>
    </row>
    <row r="250">
      <c r="A250" s="2"/>
      <c r="E250" s="2"/>
      <c r="I250" s="2"/>
      <c r="M250" s="2"/>
      <c r="Q250" s="2"/>
    </row>
    <row r="251">
      <c r="A251" s="2"/>
      <c r="E251" s="2"/>
      <c r="I251" s="2"/>
      <c r="M251" s="2"/>
      <c r="Q251" s="2"/>
    </row>
    <row r="252">
      <c r="A252" s="2"/>
      <c r="E252" s="2"/>
      <c r="I252" s="2"/>
      <c r="M252" s="2"/>
      <c r="Q252" s="2"/>
    </row>
    <row r="253">
      <c r="A253" s="2"/>
      <c r="E253" s="2"/>
      <c r="I253" s="2"/>
      <c r="M253" s="2"/>
      <c r="Q253" s="2"/>
    </row>
    <row r="254">
      <c r="A254" s="2"/>
      <c r="E254" s="2"/>
      <c r="I254" s="2"/>
      <c r="M254" s="2"/>
      <c r="Q254" s="2"/>
    </row>
    <row r="255">
      <c r="A255" s="2"/>
      <c r="E255" s="2"/>
      <c r="I255" s="2"/>
      <c r="M255" s="2"/>
      <c r="Q255" s="2"/>
    </row>
    <row r="256">
      <c r="A256" s="2"/>
      <c r="E256" s="2"/>
      <c r="I256" s="2"/>
      <c r="M256" s="2"/>
      <c r="Q256" s="2"/>
    </row>
    <row r="257">
      <c r="A257" s="2"/>
      <c r="E257" s="2"/>
      <c r="I257" s="2"/>
      <c r="M257" s="2"/>
      <c r="Q257" s="2"/>
    </row>
    <row r="258">
      <c r="A258" s="2"/>
      <c r="E258" s="2"/>
      <c r="I258" s="2"/>
      <c r="M258" s="2"/>
      <c r="Q258" s="2"/>
    </row>
    <row r="259">
      <c r="A259" s="2"/>
      <c r="E259" s="2"/>
      <c r="I259" s="2"/>
      <c r="M259" s="2"/>
      <c r="Q259" s="2"/>
    </row>
    <row r="260">
      <c r="A260" s="2"/>
      <c r="E260" s="2"/>
      <c r="I260" s="2"/>
      <c r="M260" s="2"/>
      <c r="Q260" s="2"/>
    </row>
    <row r="261">
      <c r="A261" s="2"/>
      <c r="E261" s="2"/>
      <c r="I261" s="2"/>
      <c r="M261" s="2"/>
      <c r="Q261" s="2"/>
    </row>
    <row r="262">
      <c r="A262" s="2"/>
      <c r="E262" s="2"/>
      <c r="I262" s="2"/>
      <c r="M262" s="2"/>
      <c r="Q262" s="2"/>
    </row>
    <row r="263">
      <c r="A263" s="2"/>
      <c r="E263" s="2"/>
      <c r="I263" s="2"/>
      <c r="M263" s="2"/>
      <c r="Q263" s="2"/>
    </row>
    <row r="264">
      <c r="A264" s="2"/>
      <c r="E264" s="2"/>
      <c r="I264" s="2"/>
      <c r="M264" s="2"/>
      <c r="Q264" s="2"/>
    </row>
    <row r="265">
      <c r="A265" s="2"/>
      <c r="E265" s="2"/>
      <c r="I265" s="2"/>
      <c r="M265" s="2"/>
      <c r="Q265" s="2"/>
    </row>
    <row r="266">
      <c r="A266" s="2"/>
      <c r="E266" s="2"/>
      <c r="I266" s="2"/>
      <c r="M266" s="2"/>
      <c r="Q266" s="2"/>
    </row>
    <row r="267">
      <c r="A267" s="2"/>
      <c r="E267" s="2"/>
      <c r="I267" s="2"/>
      <c r="M267" s="2"/>
      <c r="Q267" s="2"/>
    </row>
    <row r="268">
      <c r="A268" s="2"/>
      <c r="E268" s="2"/>
      <c r="I268" s="2"/>
      <c r="M268" s="2"/>
      <c r="Q268" s="2"/>
    </row>
    <row r="269">
      <c r="A269" s="2"/>
      <c r="E269" s="2"/>
      <c r="I269" s="2"/>
      <c r="M269" s="2"/>
      <c r="Q269" s="2"/>
    </row>
    <row r="270">
      <c r="A270" s="2"/>
      <c r="E270" s="2"/>
      <c r="I270" s="2"/>
      <c r="M270" s="2"/>
      <c r="Q270" s="2"/>
    </row>
    <row r="271">
      <c r="A271" s="2"/>
      <c r="E271" s="2"/>
      <c r="I271" s="2"/>
      <c r="M271" s="2"/>
      <c r="Q271" s="2"/>
    </row>
    <row r="272">
      <c r="A272" s="2"/>
      <c r="E272" s="2"/>
      <c r="I272" s="2"/>
      <c r="M272" s="2"/>
      <c r="Q272" s="2"/>
    </row>
    <row r="273">
      <c r="A273" s="2"/>
      <c r="E273" s="2"/>
      <c r="I273" s="2"/>
      <c r="M273" s="2"/>
      <c r="Q273" s="2"/>
    </row>
    <row r="274">
      <c r="A274" s="2"/>
      <c r="E274" s="2"/>
      <c r="I274" s="2"/>
      <c r="M274" s="2"/>
      <c r="Q274" s="2"/>
    </row>
    <row r="275">
      <c r="A275" s="2"/>
      <c r="E275" s="2"/>
      <c r="I275" s="2"/>
      <c r="M275" s="2"/>
      <c r="Q275" s="2"/>
    </row>
    <row r="276">
      <c r="A276" s="2"/>
      <c r="E276" s="2"/>
      <c r="I276" s="2"/>
      <c r="M276" s="2"/>
      <c r="Q276" s="2"/>
    </row>
    <row r="277">
      <c r="A277" s="2"/>
      <c r="E277" s="2"/>
      <c r="I277" s="2"/>
      <c r="M277" s="2"/>
      <c r="Q277" s="2"/>
    </row>
    <row r="278">
      <c r="A278" s="2"/>
      <c r="E278" s="2"/>
      <c r="I278" s="2"/>
      <c r="M278" s="2"/>
      <c r="Q278" s="2"/>
    </row>
    <row r="279">
      <c r="A279" s="2"/>
      <c r="E279" s="2"/>
      <c r="I279" s="2"/>
      <c r="M279" s="2"/>
      <c r="Q279" s="2"/>
    </row>
    <row r="280">
      <c r="A280" s="2"/>
      <c r="E280" s="2"/>
      <c r="I280" s="2"/>
      <c r="M280" s="2"/>
      <c r="Q280" s="2"/>
    </row>
    <row r="281">
      <c r="A281" s="2"/>
      <c r="E281" s="2"/>
      <c r="I281" s="2"/>
      <c r="M281" s="2"/>
      <c r="Q281" s="2"/>
    </row>
    <row r="282">
      <c r="A282" s="2"/>
      <c r="E282" s="2"/>
      <c r="I282" s="2"/>
      <c r="M282" s="2"/>
      <c r="Q282" s="2"/>
    </row>
    <row r="283">
      <c r="A283" s="2"/>
      <c r="E283" s="2"/>
      <c r="I283" s="2"/>
      <c r="M283" s="2"/>
      <c r="Q283" s="2"/>
    </row>
    <row r="284">
      <c r="A284" s="2"/>
      <c r="E284" s="2"/>
      <c r="I284" s="2"/>
      <c r="M284" s="2"/>
      <c r="Q284" s="2"/>
    </row>
    <row r="285">
      <c r="A285" s="2"/>
      <c r="E285" s="2"/>
      <c r="I285" s="2"/>
      <c r="M285" s="2"/>
      <c r="Q285" s="2"/>
    </row>
    <row r="286">
      <c r="A286" s="2"/>
      <c r="E286" s="2"/>
      <c r="I286" s="2"/>
      <c r="M286" s="2"/>
      <c r="Q286" s="2"/>
    </row>
    <row r="287">
      <c r="A287" s="2"/>
      <c r="E287" s="2"/>
      <c r="I287" s="2"/>
      <c r="M287" s="2"/>
      <c r="Q287" s="2"/>
    </row>
    <row r="288">
      <c r="A288" s="2"/>
      <c r="E288" s="2"/>
      <c r="I288" s="2"/>
      <c r="M288" s="2"/>
      <c r="Q288" s="2"/>
    </row>
    <row r="289">
      <c r="A289" s="2"/>
      <c r="E289" s="2"/>
      <c r="I289" s="2"/>
      <c r="M289" s="2"/>
      <c r="Q289" s="2"/>
    </row>
    <row r="290">
      <c r="A290" s="2"/>
      <c r="E290" s="2"/>
      <c r="I290" s="2"/>
      <c r="M290" s="2"/>
      <c r="Q290" s="2"/>
    </row>
    <row r="291">
      <c r="A291" s="2"/>
      <c r="E291" s="2"/>
      <c r="I291" s="2"/>
      <c r="M291" s="2"/>
      <c r="Q291" s="2"/>
    </row>
    <row r="292">
      <c r="A292" s="2"/>
      <c r="E292" s="2"/>
      <c r="I292" s="2"/>
      <c r="M292" s="2"/>
      <c r="Q292" s="2"/>
    </row>
    <row r="293">
      <c r="A293" s="2"/>
      <c r="E293" s="2"/>
      <c r="I293" s="2"/>
      <c r="M293" s="2"/>
      <c r="Q293" s="2"/>
    </row>
    <row r="294">
      <c r="A294" s="2"/>
      <c r="E294" s="2"/>
      <c r="I294" s="2"/>
      <c r="M294" s="2"/>
      <c r="Q294" s="2"/>
    </row>
    <row r="295">
      <c r="A295" s="2"/>
      <c r="E295" s="2"/>
      <c r="I295" s="2"/>
      <c r="M295" s="2"/>
      <c r="Q295" s="2"/>
    </row>
    <row r="296">
      <c r="A296" s="2"/>
      <c r="E296" s="2"/>
      <c r="I296" s="2"/>
      <c r="M296" s="2"/>
      <c r="Q296" s="2"/>
    </row>
    <row r="297">
      <c r="A297" s="2"/>
      <c r="E297" s="2"/>
      <c r="I297" s="2"/>
      <c r="M297" s="2"/>
      <c r="Q297" s="2"/>
    </row>
    <row r="298">
      <c r="A298" s="2"/>
      <c r="E298" s="2"/>
      <c r="I298" s="2"/>
      <c r="M298" s="2"/>
      <c r="Q298" s="2"/>
    </row>
    <row r="299">
      <c r="A299" s="2"/>
      <c r="E299" s="2"/>
      <c r="I299" s="2"/>
      <c r="M299" s="2"/>
      <c r="Q299" s="2"/>
    </row>
    <row r="300">
      <c r="A300" s="2"/>
      <c r="E300" s="2"/>
      <c r="I300" s="2"/>
      <c r="M300" s="2"/>
      <c r="Q300" s="2"/>
    </row>
    <row r="301">
      <c r="A301" s="2"/>
      <c r="E301" s="2"/>
      <c r="I301" s="2"/>
      <c r="M301" s="2"/>
      <c r="Q301" s="2"/>
    </row>
    <row r="302">
      <c r="A302" s="2"/>
      <c r="E302" s="2"/>
      <c r="I302" s="2"/>
      <c r="M302" s="2"/>
      <c r="Q302" s="2"/>
    </row>
    <row r="303">
      <c r="A303" s="2"/>
      <c r="E303" s="2"/>
      <c r="I303" s="2"/>
      <c r="M303" s="2"/>
      <c r="Q303" s="2"/>
    </row>
    <row r="304">
      <c r="A304" s="2"/>
      <c r="E304" s="2"/>
      <c r="I304" s="2"/>
      <c r="M304" s="2"/>
      <c r="Q304" s="2"/>
    </row>
    <row r="305">
      <c r="A305" s="2"/>
      <c r="E305" s="2"/>
      <c r="I305" s="2"/>
      <c r="M305" s="2"/>
      <c r="Q305" s="2"/>
    </row>
    <row r="306">
      <c r="A306" s="2"/>
      <c r="E306" s="2"/>
      <c r="I306" s="2"/>
      <c r="M306" s="2"/>
      <c r="Q306" s="2"/>
    </row>
    <row r="307">
      <c r="A307" s="2"/>
      <c r="E307" s="2"/>
      <c r="I307" s="2"/>
      <c r="M307" s="2"/>
      <c r="Q307" s="2"/>
    </row>
    <row r="308">
      <c r="A308" s="2"/>
      <c r="E308" s="2"/>
      <c r="I308" s="2"/>
      <c r="M308" s="2"/>
      <c r="Q308" s="2"/>
    </row>
    <row r="309">
      <c r="A309" s="2"/>
      <c r="E309" s="2"/>
      <c r="I309" s="2"/>
      <c r="M309" s="2"/>
      <c r="Q309" s="2"/>
    </row>
    <row r="310">
      <c r="A310" s="2"/>
      <c r="E310" s="2"/>
      <c r="I310" s="2"/>
      <c r="M310" s="2"/>
      <c r="Q310" s="2"/>
    </row>
    <row r="311">
      <c r="A311" s="2"/>
      <c r="E311" s="2"/>
      <c r="I311" s="2"/>
      <c r="M311" s="2"/>
      <c r="Q311" s="2"/>
    </row>
    <row r="312">
      <c r="A312" s="2"/>
      <c r="E312" s="2"/>
      <c r="I312" s="2"/>
      <c r="M312" s="2"/>
      <c r="Q312" s="2"/>
    </row>
    <row r="313">
      <c r="A313" s="2"/>
      <c r="E313" s="2"/>
      <c r="I313" s="2"/>
      <c r="M313" s="2"/>
      <c r="Q313" s="2"/>
    </row>
    <row r="314">
      <c r="A314" s="2"/>
      <c r="E314" s="2"/>
      <c r="I314" s="2"/>
      <c r="M314" s="2"/>
      <c r="Q314" s="2"/>
    </row>
    <row r="315">
      <c r="A315" s="2"/>
      <c r="E315" s="2"/>
      <c r="I315" s="2"/>
      <c r="M315" s="2"/>
      <c r="Q315" s="2"/>
    </row>
    <row r="316">
      <c r="A316" s="2"/>
      <c r="E316" s="2"/>
      <c r="I316" s="2"/>
      <c r="M316" s="2"/>
      <c r="Q316" s="2"/>
    </row>
    <row r="317">
      <c r="A317" s="2"/>
      <c r="E317" s="2"/>
      <c r="I317" s="2"/>
      <c r="M317" s="2"/>
      <c r="Q317" s="2"/>
    </row>
    <row r="318">
      <c r="A318" s="2"/>
      <c r="E318" s="2"/>
      <c r="I318" s="2"/>
      <c r="M318" s="2"/>
      <c r="Q318" s="2"/>
    </row>
    <row r="319">
      <c r="A319" s="2"/>
      <c r="E319" s="2"/>
      <c r="I319" s="2"/>
      <c r="M319" s="2"/>
      <c r="Q319" s="2"/>
    </row>
    <row r="320">
      <c r="A320" s="2"/>
      <c r="E320" s="2"/>
      <c r="I320" s="2"/>
      <c r="M320" s="2"/>
      <c r="Q320" s="2"/>
    </row>
    <row r="321">
      <c r="A321" s="2"/>
      <c r="E321" s="2"/>
      <c r="I321" s="2"/>
      <c r="M321" s="2"/>
      <c r="Q321" s="2"/>
    </row>
    <row r="322">
      <c r="A322" s="2"/>
      <c r="E322" s="2"/>
      <c r="I322" s="2"/>
      <c r="M322" s="2"/>
      <c r="Q322" s="2"/>
    </row>
    <row r="323">
      <c r="A323" s="2"/>
      <c r="E323" s="2"/>
      <c r="I323" s="2"/>
      <c r="M323" s="2"/>
      <c r="Q323" s="2"/>
    </row>
    <row r="324">
      <c r="A324" s="2"/>
      <c r="E324" s="2"/>
      <c r="I324" s="2"/>
      <c r="M324" s="2"/>
      <c r="Q324" s="2"/>
    </row>
    <row r="325">
      <c r="A325" s="2"/>
      <c r="E325" s="2"/>
      <c r="I325" s="2"/>
      <c r="M325" s="2"/>
      <c r="Q325" s="2"/>
    </row>
    <row r="326">
      <c r="A326" s="2"/>
      <c r="E326" s="2"/>
      <c r="I326" s="2"/>
      <c r="M326" s="2"/>
      <c r="Q326" s="2"/>
    </row>
    <row r="327">
      <c r="A327" s="2"/>
      <c r="E327" s="2"/>
      <c r="I327" s="2"/>
      <c r="M327" s="2"/>
      <c r="Q327" s="2"/>
    </row>
    <row r="328">
      <c r="A328" s="2"/>
      <c r="E328" s="2"/>
      <c r="I328" s="2"/>
      <c r="M328" s="2"/>
      <c r="Q328" s="2"/>
    </row>
    <row r="329">
      <c r="A329" s="2"/>
      <c r="E329" s="2"/>
      <c r="I329" s="2"/>
      <c r="M329" s="2"/>
      <c r="Q329" s="2"/>
    </row>
    <row r="330">
      <c r="A330" s="2"/>
      <c r="E330" s="2"/>
      <c r="I330" s="2"/>
      <c r="M330" s="2"/>
      <c r="Q330" s="2"/>
    </row>
    <row r="331">
      <c r="A331" s="2"/>
      <c r="E331" s="2"/>
      <c r="I331" s="2"/>
      <c r="M331" s="2"/>
      <c r="Q331" s="2"/>
    </row>
    <row r="332">
      <c r="A332" s="2"/>
      <c r="E332" s="2"/>
      <c r="I332" s="2"/>
      <c r="M332" s="2"/>
      <c r="Q332" s="2"/>
    </row>
    <row r="333">
      <c r="A333" s="2"/>
      <c r="E333" s="2"/>
      <c r="I333" s="2"/>
      <c r="M333" s="2"/>
      <c r="Q333" s="2"/>
    </row>
    <row r="334">
      <c r="A334" s="2"/>
      <c r="E334" s="2"/>
      <c r="I334" s="2"/>
      <c r="M334" s="2"/>
      <c r="Q334" s="2"/>
    </row>
    <row r="335">
      <c r="A335" s="2"/>
      <c r="E335" s="2"/>
      <c r="I335" s="2"/>
      <c r="M335" s="2"/>
      <c r="Q335" s="2"/>
    </row>
    <row r="336">
      <c r="A336" s="2"/>
      <c r="E336" s="2"/>
      <c r="I336" s="2"/>
      <c r="M336" s="2"/>
      <c r="Q336" s="2"/>
    </row>
    <row r="337">
      <c r="A337" s="2"/>
      <c r="E337" s="2"/>
      <c r="I337" s="2"/>
      <c r="M337" s="2"/>
      <c r="Q337" s="2"/>
    </row>
    <row r="338">
      <c r="A338" s="2"/>
      <c r="E338" s="2"/>
      <c r="I338" s="2"/>
      <c r="M338" s="2"/>
      <c r="Q338" s="2"/>
    </row>
    <row r="339">
      <c r="A339" s="2"/>
      <c r="E339" s="2"/>
      <c r="I339" s="2"/>
      <c r="M339" s="2"/>
      <c r="Q339" s="2"/>
    </row>
    <row r="340">
      <c r="A340" s="2"/>
      <c r="E340" s="2"/>
      <c r="I340" s="2"/>
      <c r="M340" s="2"/>
      <c r="Q340" s="2"/>
    </row>
    <row r="341">
      <c r="A341" s="2"/>
      <c r="E341" s="2"/>
      <c r="I341" s="2"/>
      <c r="M341" s="2"/>
      <c r="Q341" s="2"/>
    </row>
    <row r="342">
      <c r="A342" s="2"/>
      <c r="E342" s="2"/>
      <c r="I342" s="2"/>
      <c r="M342" s="2"/>
      <c r="Q342" s="2"/>
    </row>
    <row r="343">
      <c r="A343" s="2"/>
      <c r="E343" s="2"/>
      <c r="I343" s="2"/>
      <c r="M343" s="2"/>
      <c r="Q343" s="2"/>
    </row>
    <row r="344">
      <c r="A344" s="2"/>
      <c r="E344" s="2"/>
      <c r="I344" s="2"/>
      <c r="M344" s="2"/>
      <c r="Q344" s="2"/>
    </row>
    <row r="345">
      <c r="A345" s="2"/>
      <c r="E345" s="2"/>
      <c r="I345" s="2"/>
      <c r="M345" s="2"/>
      <c r="Q345" s="2"/>
    </row>
    <row r="346">
      <c r="A346" s="2"/>
      <c r="E346" s="2"/>
      <c r="I346" s="2"/>
      <c r="M346" s="2"/>
      <c r="Q346" s="2"/>
    </row>
    <row r="347">
      <c r="A347" s="2"/>
      <c r="E347" s="2"/>
      <c r="I347" s="2"/>
      <c r="M347" s="2"/>
      <c r="Q347" s="2"/>
    </row>
    <row r="348">
      <c r="A348" s="2"/>
      <c r="E348" s="2"/>
      <c r="I348" s="2"/>
      <c r="M348" s="2"/>
      <c r="Q348" s="2"/>
    </row>
    <row r="349">
      <c r="A349" s="2"/>
      <c r="E349" s="2"/>
      <c r="I349" s="2"/>
      <c r="M349" s="2"/>
      <c r="Q349" s="2"/>
    </row>
    <row r="350">
      <c r="A350" s="2"/>
      <c r="E350" s="2"/>
      <c r="I350" s="2"/>
      <c r="M350" s="2"/>
      <c r="Q350" s="2"/>
    </row>
    <row r="351">
      <c r="A351" s="2"/>
      <c r="E351" s="2"/>
      <c r="I351" s="2"/>
      <c r="M351" s="2"/>
      <c r="Q351" s="2"/>
    </row>
    <row r="352">
      <c r="A352" s="2"/>
      <c r="E352" s="2"/>
      <c r="I352" s="2"/>
      <c r="M352" s="2"/>
      <c r="Q352" s="2"/>
    </row>
    <row r="353">
      <c r="A353" s="2"/>
      <c r="E353" s="2"/>
      <c r="I353" s="2"/>
      <c r="M353" s="2"/>
      <c r="Q353" s="2"/>
    </row>
    <row r="354">
      <c r="A354" s="2"/>
      <c r="E354" s="2"/>
      <c r="I354" s="2"/>
      <c r="M354" s="2"/>
      <c r="Q354" s="2"/>
    </row>
    <row r="355">
      <c r="A355" s="2"/>
      <c r="E355" s="2"/>
      <c r="I355" s="2"/>
      <c r="M355" s="2"/>
      <c r="Q355" s="2"/>
    </row>
    <row r="356">
      <c r="A356" s="2"/>
      <c r="E356" s="2"/>
      <c r="I356" s="2"/>
      <c r="M356" s="2"/>
      <c r="Q356" s="2"/>
    </row>
    <row r="357">
      <c r="A357" s="2"/>
      <c r="E357" s="2"/>
      <c r="I357" s="2"/>
      <c r="M357" s="2"/>
      <c r="Q357" s="2"/>
    </row>
    <row r="358">
      <c r="A358" s="2"/>
      <c r="E358" s="2"/>
      <c r="I358" s="2"/>
      <c r="M358" s="2"/>
      <c r="Q358" s="2"/>
    </row>
    <row r="359">
      <c r="A359" s="2"/>
      <c r="E359" s="2"/>
      <c r="I359" s="2"/>
      <c r="M359" s="2"/>
      <c r="Q359" s="2"/>
    </row>
    <row r="360">
      <c r="A360" s="2"/>
      <c r="E360" s="2"/>
      <c r="I360" s="2"/>
      <c r="M360" s="2"/>
      <c r="Q360" s="2"/>
    </row>
    <row r="361">
      <c r="A361" s="2"/>
      <c r="E361" s="2"/>
      <c r="I361" s="2"/>
      <c r="M361" s="2"/>
      <c r="Q361" s="2"/>
    </row>
    <row r="362">
      <c r="A362" s="2"/>
      <c r="E362" s="2"/>
      <c r="I362" s="2"/>
      <c r="M362" s="2"/>
      <c r="Q362" s="2"/>
    </row>
    <row r="363">
      <c r="A363" s="2"/>
      <c r="E363" s="2"/>
      <c r="I363" s="2"/>
      <c r="M363" s="2"/>
      <c r="Q363" s="2"/>
    </row>
    <row r="364">
      <c r="A364" s="2"/>
      <c r="E364" s="2"/>
      <c r="I364" s="2"/>
      <c r="M364" s="2"/>
      <c r="Q364" s="2"/>
    </row>
    <row r="365">
      <c r="A365" s="2"/>
      <c r="E365" s="2"/>
      <c r="I365" s="2"/>
      <c r="M365" s="2"/>
      <c r="Q365" s="2"/>
    </row>
    <row r="366">
      <c r="A366" s="2"/>
      <c r="E366" s="2"/>
      <c r="I366" s="2"/>
      <c r="M366" s="2"/>
      <c r="Q366" s="2"/>
    </row>
    <row r="367">
      <c r="A367" s="2"/>
      <c r="E367" s="2"/>
      <c r="I367" s="2"/>
      <c r="M367" s="2"/>
      <c r="Q367" s="2"/>
    </row>
    <row r="368">
      <c r="A368" s="2"/>
      <c r="E368" s="2"/>
      <c r="I368" s="2"/>
      <c r="M368" s="2"/>
      <c r="Q368" s="2"/>
    </row>
    <row r="369">
      <c r="A369" s="2"/>
      <c r="E369" s="2"/>
      <c r="I369" s="2"/>
      <c r="M369" s="2"/>
      <c r="Q369" s="2"/>
    </row>
    <row r="370">
      <c r="A370" s="2"/>
      <c r="E370" s="2"/>
      <c r="I370" s="2"/>
      <c r="M370" s="2"/>
      <c r="Q370" s="2"/>
    </row>
    <row r="371">
      <c r="A371" s="2"/>
      <c r="E371" s="2"/>
      <c r="I371" s="2"/>
      <c r="M371" s="2"/>
      <c r="Q371" s="2"/>
    </row>
    <row r="372">
      <c r="A372" s="2"/>
      <c r="E372" s="2"/>
      <c r="I372" s="2"/>
      <c r="M372" s="2"/>
      <c r="Q372" s="2"/>
    </row>
    <row r="373">
      <c r="A373" s="2"/>
      <c r="E373" s="2"/>
      <c r="I373" s="2"/>
      <c r="M373" s="2"/>
      <c r="Q373" s="2"/>
    </row>
    <row r="374">
      <c r="A374" s="2"/>
      <c r="E374" s="2"/>
      <c r="I374" s="2"/>
      <c r="M374" s="2"/>
      <c r="Q374" s="2"/>
    </row>
    <row r="375">
      <c r="A375" s="2"/>
      <c r="E375" s="2"/>
      <c r="I375" s="2"/>
      <c r="M375" s="2"/>
      <c r="Q375" s="2"/>
    </row>
    <row r="376">
      <c r="A376" s="2"/>
      <c r="E376" s="2"/>
      <c r="I376" s="2"/>
      <c r="M376" s="2"/>
      <c r="Q376" s="2"/>
    </row>
    <row r="377">
      <c r="A377" s="2"/>
      <c r="E377" s="2"/>
      <c r="I377" s="2"/>
      <c r="M377" s="2"/>
      <c r="Q377" s="2"/>
    </row>
    <row r="378">
      <c r="A378" s="2"/>
      <c r="E378" s="2"/>
      <c r="I378" s="2"/>
      <c r="M378" s="2"/>
      <c r="Q378" s="2"/>
    </row>
    <row r="379">
      <c r="A379" s="2"/>
      <c r="E379" s="2"/>
      <c r="I379" s="2"/>
      <c r="M379" s="2"/>
      <c r="Q379" s="2"/>
    </row>
    <row r="380">
      <c r="A380" s="2"/>
      <c r="E380" s="2"/>
      <c r="I380" s="2"/>
      <c r="M380" s="2"/>
      <c r="Q380" s="2"/>
    </row>
    <row r="381">
      <c r="A381" s="2"/>
      <c r="E381" s="2"/>
      <c r="I381" s="2"/>
      <c r="M381" s="2"/>
      <c r="Q381" s="2"/>
    </row>
    <row r="382">
      <c r="A382" s="2"/>
      <c r="E382" s="2"/>
      <c r="I382" s="2"/>
      <c r="M382" s="2"/>
      <c r="Q382" s="2"/>
    </row>
    <row r="383">
      <c r="A383" s="2"/>
      <c r="E383" s="2"/>
      <c r="I383" s="2"/>
      <c r="M383" s="2"/>
      <c r="Q383" s="2"/>
    </row>
    <row r="384">
      <c r="A384" s="2"/>
      <c r="E384" s="2"/>
      <c r="I384" s="2"/>
      <c r="M384" s="2"/>
      <c r="Q384" s="2"/>
    </row>
    <row r="385">
      <c r="A385" s="2"/>
      <c r="E385" s="2"/>
      <c r="I385" s="2"/>
      <c r="M385" s="2"/>
      <c r="Q385" s="2"/>
    </row>
    <row r="386">
      <c r="A386" s="2"/>
      <c r="E386" s="2"/>
      <c r="I386" s="2"/>
      <c r="M386" s="2"/>
      <c r="Q386" s="2"/>
    </row>
    <row r="387">
      <c r="A387" s="2"/>
      <c r="E387" s="2"/>
      <c r="I387" s="2"/>
      <c r="M387" s="2"/>
      <c r="Q387" s="2"/>
    </row>
    <row r="388">
      <c r="A388" s="2"/>
      <c r="E388" s="2"/>
      <c r="I388" s="2"/>
      <c r="M388" s="2"/>
      <c r="Q388" s="2"/>
    </row>
    <row r="389">
      <c r="A389" s="2"/>
      <c r="E389" s="2"/>
      <c r="I389" s="2"/>
      <c r="M389" s="2"/>
      <c r="Q389" s="2"/>
    </row>
    <row r="390">
      <c r="A390" s="2"/>
      <c r="E390" s="2"/>
      <c r="I390" s="2"/>
      <c r="M390" s="2"/>
      <c r="Q390" s="2"/>
    </row>
    <row r="391">
      <c r="A391" s="2"/>
      <c r="E391" s="2"/>
      <c r="I391" s="2"/>
      <c r="M391" s="2"/>
      <c r="Q391" s="2"/>
    </row>
    <row r="392">
      <c r="A392" s="2"/>
      <c r="E392" s="2"/>
      <c r="I392" s="2"/>
      <c r="M392" s="2"/>
      <c r="Q392" s="2"/>
    </row>
    <row r="393">
      <c r="A393" s="2"/>
      <c r="E393" s="2"/>
      <c r="I393" s="2"/>
      <c r="M393" s="2"/>
      <c r="Q393" s="2"/>
    </row>
    <row r="394">
      <c r="A394" s="2"/>
      <c r="E394" s="2"/>
      <c r="I394" s="2"/>
      <c r="M394" s="2"/>
      <c r="Q394" s="2"/>
    </row>
    <row r="395">
      <c r="A395" s="2"/>
      <c r="E395" s="2"/>
      <c r="I395" s="2"/>
      <c r="M395" s="2"/>
      <c r="Q395" s="2"/>
    </row>
    <row r="396">
      <c r="A396" s="2"/>
      <c r="E396" s="2"/>
      <c r="I396" s="2"/>
      <c r="M396" s="2"/>
      <c r="Q396" s="2"/>
    </row>
    <row r="397">
      <c r="A397" s="2"/>
      <c r="E397" s="2"/>
      <c r="I397" s="2"/>
      <c r="M397" s="2"/>
      <c r="Q397" s="2"/>
    </row>
    <row r="398">
      <c r="A398" s="2"/>
      <c r="E398" s="2"/>
      <c r="I398" s="2"/>
      <c r="M398" s="2"/>
      <c r="Q398" s="2"/>
    </row>
    <row r="399">
      <c r="A399" s="2"/>
      <c r="E399" s="2"/>
      <c r="I399" s="2"/>
      <c r="M399" s="2"/>
      <c r="Q399" s="2"/>
    </row>
    <row r="400">
      <c r="A400" s="2"/>
      <c r="E400" s="2"/>
      <c r="I400" s="2"/>
      <c r="M400" s="2"/>
      <c r="Q400" s="2"/>
    </row>
    <row r="401">
      <c r="A401" s="2"/>
      <c r="E401" s="2"/>
      <c r="I401" s="2"/>
      <c r="M401" s="2"/>
      <c r="Q401" s="2"/>
    </row>
    <row r="402">
      <c r="A402" s="2"/>
      <c r="E402" s="2"/>
      <c r="I402" s="2"/>
      <c r="M402" s="2"/>
      <c r="Q402" s="2"/>
    </row>
    <row r="403">
      <c r="A403" s="2"/>
      <c r="E403" s="2"/>
      <c r="I403" s="2"/>
      <c r="M403" s="2"/>
      <c r="Q403" s="2"/>
    </row>
    <row r="404">
      <c r="A404" s="2"/>
      <c r="E404" s="2"/>
      <c r="I404" s="2"/>
      <c r="M404" s="2"/>
      <c r="Q404" s="2"/>
    </row>
    <row r="405">
      <c r="A405" s="2"/>
      <c r="E405" s="2"/>
      <c r="I405" s="2"/>
      <c r="M405" s="2"/>
      <c r="Q405" s="2"/>
    </row>
    <row r="406">
      <c r="A406" s="2"/>
      <c r="E406" s="2"/>
      <c r="I406" s="2"/>
      <c r="M406" s="2"/>
      <c r="Q406" s="2"/>
    </row>
    <row r="407">
      <c r="A407" s="2"/>
      <c r="E407" s="2"/>
      <c r="I407" s="2"/>
      <c r="M407" s="2"/>
      <c r="Q407" s="2"/>
    </row>
    <row r="408">
      <c r="A408" s="2"/>
      <c r="E408" s="2"/>
      <c r="I408" s="2"/>
      <c r="M408" s="2"/>
      <c r="Q408" s="2"/>
    </row>
    <row r="409">
      <c r="A409" s="2"/>
      <c r="E409" s="2"/>
      <c r="I409" s="2"/>
      <c r="M409" s="2"/>
      <c r="Q409" s="2"/>
    </row>
    <row r="410">
      <c r="A410" s="2"/>
      <c r="E410" s="2"/>
      <c r="I410" s="2"/>
      <c r="M410" s="2"/>
      <c r="Q410" s="2"/>
    </row>
    <row r="411">
      <c r="A411" s="2"/>
      <c r="E411" s="2"/>
      <c r="I411" s="2"/>
      <c r="M411" s="2"/>
      <c r="Q411" s="2"/>
    </row>
    <row r="412">
      <c r="A412" s="2"/>
      <c r="E412" s="2"/>
      <c r="I412" s="2"/>
      <c r="M412" s="2"/>
      <c r="Q412" s="2"/>
    </row>
    <row r="413">
      <c r="A413" s="2"/>
      <c r="E413" s="2"/>
      <c r="I413" s="2"/>
      <c r="M413" s="2"/>
      <c r="Q413" s="2"/>
    </row>
    <row r="414">
      <c r="A414" s="2"/>
      <c r="E414" s="2"/>
      <c r="I414" s="2"/>
      <c r="M414" s="2"/>
      <c r="Q414" s="2"/>
    </row>
    <row r="415">
      <c r="A415" s="2"/>
      <c r="E415" s="2"/>
      <c r="I415" s="2"/>
      <c r="M415" s="2"/>
      <c r="Q415" s="2"/>
    </row>
    <row r="416">
      <c r="A416" s="2"/>
      <c r="E416" s="2"/>
      <c r="I416" s="2"/>
      <c r="M416" s="2"/>
      <c r="Q416" s="2"/>
    </row>
    <row r="417">
      <c r="A417" s="2"/>
      <c r="E417" s="2"/>
      <c r="I417" s="2"/>
      <c r="M417" s="2"/>
      <c r="Q417" s="2"/>
    </row>
    <row r="418">
      <c r="A418" s="2"/>
      <c r="E418" s="2"/>
      <c r="I418" s="2"/>
      <c r="M418" s="2"/>
      <c r="Q418" s="2"/>
    </row>
    <row r="419">
      <c r="A419" s="2"/>
      <c r="E419" s="2"/>
      <c r="I419" s="2"/>
      <c r="M419" s="2"/>
      <c r="Q419" s="2"/>
    </row>
    <row r="420">
      <c r="A420" s="2"/>
      <c r="E420" s="2"/>
      <c r="I420" s="2"/>
      <c r="M420" s="2"/>
      <c r="Q420" s="2"/>
    </row>
    <row r="421">
      <c r="A421" s="2"/>
      <c r="E421" s="2"/>
      <c r="I421" s="2"/>
      <c r="M421" s="2"/>
      <c r="Q421" s="2"/>
    </row>
    <row r="422">
      <c r="A422" s="2"/>
      <c r="E422" s="2"/>
      <c r="I422" s="2"/>
      <c r="M422" s="2"/>
      <c r="Q422" s="2"/>
    </row>
    <row r="423">
      <c r="A423" s="2"/>
      <c r="E423" s="2"/>
      <c r="I423" s="2"/>
      <c r="M423" s="2"/>
      <c r="Q423" s="2"/>
    </row>
    <row r="424">
      <c r="A424" s="2"/>
      <c r="E424" s="2"/>
      <c r="I424" s="2"/>
      <c r="M424" s="2"/>
      <c r="Q424" s="2"/>
    </row>
    <row r="425">
      <c r="A425" s="2"/>
      <c r="E425" s="2"/>
      <c r="I425" s="2"/>
      <c r="M425" s="2"/>
      <c r="Q425" s="2"/>
    </row>
    <row r="426">
      <c r="A426" s="2"/>
      <c r="E426" s="2"/>
      <c r="I426" s="2"/>
      <c r="M426" s="2"/>
      <c r="Q426" s="2"/>
    </row>
    <row r="427">
      <c r="A427" s="2"/>
      <c r="E427" s="2"/>
      <c r="I427" s="2"/>
      <c r="M427" s="2"/>
      <c r="Q427" s="2"/>
    </row>
    <row r="428">
      <c r="A428" s="2"/>
      <c r="E428" s="2"/>
      <c r="I428" s="2"/>
      <c r="M428" s="2"/>
      <c r="Q428" s="2"/>
    </row>
    <row r="429">
      <c r="A429" s="2"/>
      <c r="E429" s="2"/>
      <c r="I429" s="2"/>
      <c r="M429" s="2"/>
      <c r="Q429" s="2"/>
    </row>
    <row r="430">
      <c r="A430" s="2"/>
      <c r="E430" s="2"/>
      <c r="I430" s="2"/>
      <c r="M430" s="2"/>
      <c r="Q430" s="2"/>
    </row>
    <row r="431">
      <c r="A431" s="2"/>
      <c r="E431" s="2"/>
      <c r="I431" s="2"/>
      <c r="M431" s="2"/>
      <c r="Q431" s="2"/>
    </row>
    <row r="432">
      <c r="A432" s="2"/>
      <c r="E432" s="2"/>
      <c r="I432" s="2"/>
      <c r="M432" s="2"/>
      <c r="Q432" s="2"/>
    </row>
    <row r="433">
      <c r="A433" s="2"/>
      <c r="E433" s="2"/>
      <c r="I433" s="2"/>
      <c r="M433" s="2"/>
      <c r="Q433" s="2"/>
    </row>
    <row r="434">
      <c r="A434" s="2"/>
      <c r="E434" s="2"/>
      <c r="I434" s="2"/>
      <c r="M434" s="2"/>
      <c r="Q434" s="2"/>
    </row>
    <row r="435">
      <c r="A435" s="2"/>
      <c r="E435" s="2"/>
      <c r="I435" s="2"/>
      <c r="M435" s="2"/>
      <c r="Q435" s="2"/>
    </row>
    <row r="436">
      <c r="A436" s="2"/>
      <c r="E436" s="2"/>
      <c r="I436" s="2"/>
      <c r="M436" s="2"/>
      <c r="Q436" s="2"/>
    </row>
    <row r="437">
      <c r="A437" s="2"/>
      <c r="E437" s="2"/>
      <c r="I437" s="2"/>
      <c r="M437" s="2"/>
      <c r="Q437" s="2"/>
    </row>
    <row r="438">
      <c r="A438" s="2"/>
      <c r="E438" s="2"/>
      <c r="I438" s="2"/>
      <c r="M438" s="2"/>
      <c r="Q438" s="2"/>
    </row>
    <row r="439">
      <c r="A439" s="2"/>
      <c r="E439" s="2"/>
      <c r="I439" s="2"/>
      <c r="M439" s="2"/>
      <c r="Q439" s="2"/>
    </row>
    <row r="440">
      <c r="A440" s="2"/>
      <c r="E440" s="2"/>
      <c r="I440" s="2"/>
      <c r="M440" s="2"/>
      <c r="Q440" s="2"/>
    </row>
    <row r="441">
      <c r="A441" s="2"/>
      <c r="E441" s="2"/>
      <c r="I441" s="2"/>
      <c r="M441" s="2"/>
      <c r="Q441" s="2"/>
    </row>
    <row r="442">
      <c r="A442" s="2"/>
      <c r="E442" s="2"/>
      <c r="I442" s="2"/>
      <c r="M442" s="2"/>
      <c r="Q442" s="2"/>
    </row>
    <row r="443">
      <c r="A443" s="2"/>
      <c r="E443" s="2"/>
      <c r="I443" s="2"/>
      <c r="M443" s="2"/>
      <c r="Q443" s="2"/>
    </row>
    <row r="444">
      <c r="A444" s="2"/>
      <c r="E444" s="2"/>
      <c r="I444" s="2"/>
      <c r="M444" s="2"/>
      <c r="Q444" s="2"/>
    </row>
    <row r="445">
      <c r="A445" s="2"/>
      <c r="E445" s="2"/>
      <c r="I445" s="2"/>
      <c r="M445" s="2"/>
      <c r="Q445" s="2"/>
    </row>
    <row r="446">
      <c r="A446" s="2"/>
      <c r="E446" s="2"/>
      <c r="I446" s="2"/>
      <c r="M446" s="2"/>
      <c r="Q446" s="2"/>
    </row>
    <row r="447">
      <c r="A447" s="2"/>
      <c r="E447" s="2"/>
      <c r="I447" s="2"/>
      <c r="M447" s="2"/>
      <c r="Q447" s="2"/>
    </row>
    <row r="448">
      <c r="A448" s="2"/>
      <c r="E448" s="2"/>
      <c r="I448" s="2"/>
      <c r="M448" s="2"/>
      <c r="Q448" s="2"/>
    </row>
    <row r="449">
      <c r="A449" s="2"/>
      <c r="E449" s="2"/>
      <c r="I449" s="2"/>
      <c r="M449" s="2"/>
      <c r="Q449" s="2"/>
    </row>
    <row r="450">
      <c r="A450" s="2"/>
      <c r="E450" s="2"/>
      <c r="I450" s="2"/>
      <c r="M450" s="2"/>
      <c r="Q450" s="2"/>
    </row>
    <row r="451">
      <c r="A451" s="2"/>
      <c r="E451" s="2"/>
      <c r="I451" s="2"/>
      <c r="M451" s="2"/>
      <c r="Q451" s="2"/>
    </row>
    <row r="452">
      <c r="A452" s="2"/>
      <c r="E452" s="2"/>
      <c r="I452" s="2"/>
      <c r="M452" s="2"/>
      <c r="Q452" s="2"/>
    </row>
    <row r="453">
      <c r="A453" s="2"/>
      <c r="E453" s="2"/>
      <c r="I453" s="2"/>
      <c r="M453" s="2"/>
      <c r="Q453" s="2"/>
    </row>
    <row r="454">
      <c r="A454" s="2"/>
      <c r="E454" s="2"/>
      <c r="I454" s="2"/>
      <c r="M454" s="2"/>
      <c r="Q454" s="2"/>
    </row>
    <row r="455">
      <c r="A455" s="2"/>
      <c r="E455" s="2"/>
      <c r="I455" s="2"/>
      <c r="M455" s="2"/>
      <c r="Q455" s="2"/>
    </row>
    <row r="456">
      <c r="A456" s="2"/>
      <c r="E456" s="2"/>
      <c r="I456" s="2"/>
      <c r="M456" s="2"/>
      <c r="Q456" s="2"/>
    </row>
    <row r="457">
      <c r="A457" s="2"/>
      <c r="E457" s="2"/>
      <c r="I457" s="2"/>
      <c r="M457" s="2"/>
      <c r="Q457" s="2"/>
    </row>
    <row r="458">
      <c r="A458" s="2"/>
      <c r="E458" s="2"/>
      <c r="I458" s="2"/>
      <c r="M458" s="2"/>
      <c r="Q458" s="2"/>
    </row>
    <row r="459">
      <c r="A459" s="2"/>
      <c r="E459" s="2"/>
      <c r="I459" s="2"/>
      <c r="M459" s="2"/>
      <c r="Q459" s="2"/>
    </row>
    <row r="460">
      <c r="A460" s="2"/>
      <c r="E460" s="2"/>
      <c r="I460" s="2"/>
      <c r="M460" s="2"/>
      <c r="Q460" s="2"/>
    </row>
    <row r="461">
      <c r="A461" s="2"/>
      <c r="E461" s="2"/>
      <c r="I461" s="2"/>
      <c r="M461" s="2"/>
      <c r="Q461" s="2"/>
    </row>
    <row r="462">
      <c r="A462" s="2"/>
      <c r="E462" s="2"/>
      <c r="I462" s="2"/>
      <c r="M462" s="2"/>
      <c r="Q462" s="2"/>
    </row>
    <row r="463">
      <c r="A463" s="2"/>
      <c r="E463" s="2"/>
      <c r="I463" s="2"/>
      <c r="M463" s="2"/>
      <c r="Q463" s="2"/>
    </row>
    <row r="464">
      <c r="A464" s="2"/>
      <c r="E464" s="2"/>
      <c r="I464" s="2"/>
      <c r="M464" s="2"/>
      <c r="Q464" s="2"/>
    </row>
    <row r="465">
      <c r="A465" s="2"/>
      <c r="E465" s="2"/>
      <c r="I465" s="2"/>
      <c r="M465" s="2"/>
      <c r="Q465" s="2"/>
    </row>
    <row r="466">
      <c r="A466" s="2"/>
      <c r="E466" s="2"/>
      <c r="I466" s="2"/>
      <c r="M466" s="2"/>
      <c r="Q466" s="2"/>
    </row>
    <row r="467">
      <c r="A467" s="2"/>
      <c r="E467" s="2"/>
      <c r="I467" s="2"/>
      <c r="M467" s="2"/>
      <c r="Q467" s="2"/>
    </row>
    <row r="468">
      <c r="A468" s="2"/>
      <c r="E468" s="2"/>
      <c r="I468" s="2"/>
      <c r="M468" s="2"/>
      <c r="Q468" s="2"/>
    </row>
    <row r="469">
      <c r="A469" s="2"/>
      <c r="E469" s="2"/>
      <c r="I469" s="2"/>
      <c r="M469" s="2"/>
      <c r="Q469" s="2"/>
    </row>
    <row r="470">
      <c r="A470" s="2"/>
      <c r="E470" s="2"/>
      <c r="I470" s="2"/>
      <c r="M470" s="2"/>
      <c r="Q470" s="2"/>
    </row>
    <row r="471">
      <c r="A471" s="2"/>
      <c r="E471" s="2"/>
      <c r="I471" s="2"/>
      <c r="M471" s="2"/>
      <c r="Q471" s="2"/>
    </row>
    <row r="472">
      <c r="A472" s="2"/>
      <c r="E472" s="2"/>
      <c r="I472" s="2"/>
      <c r="M472" s="2"/>
      <c r="Q472" s="2"/>
    </row>
    <row r="473">
      <c r="A473" s="2"/>
      <c r="E473" s="2"/>
      <c r="I473" s="2"/>
      <c r="M473" s="2"/>
      <c r="Q473" s="2"/>
    </row>
    <row r="474">
      <c r="A474" s="2"/>
      <c r="E474" s="2"/>
      <c r="I474" s="2"/>
      <c r="M474" s="2"/>
      <c r="Q474" s="2"/>
    </row>
    <row r="475">
      <c r="A475" s="2"/>
      <c r="E475" s="2"/>
      <c r="I475" s="2"/>
      <c r="M475" s="2"/>
      <c r="Q475" s="2"/>
    </row>
    <row r="476">
      <c r="A476" s="2"/>
      <c r="E476" s="2"/>
      <c r="I476" s="2"/>
      <c r="M476" s="2"/>
      <c r="Q476" s="2"/>
    </row>
    <row r="477">
      <c r="A477" s="2"/>
      <c r="E477" s="2"/>
      <c r="I477" s="2"/>
      <c r="M477" s="2"/>
      <c r="Q477" s="2"/>
    </row>
    <row r="478">
      <c r="A478" s="2"/>
      <c r="E478" s="2"/>
      <c r="I478" s="2"/>
      <c r="M478" s="2"/>
      <c r="Q478" s="2"/>
    </row>
    <row r="479">
      <c r="A479" s="2"/>
      <c r="E479" s="2"/>
      <c r="I479" s="2"/>
      <c r="M479" s="2"/>
      <c r="Q479" s="2"/>
    </row>
    <row r="480">
      <c r="A480" s="2"/>
      <c r="E480" s="2"/>
      <c r="I480" s="2"/>
      <c r="M480" s="2"/>
      <c r="Q480" s="2"/>
    </row>
    <row r="481">
      <c r="A481" s="2"/>
      <c r="E481" s="2"/>
      <c r="I481" s="2"/>
      <c r="M481" s="2"/>
      <c r="Q481" s="2"/>
    </row>
    <row r="482">
      <c r="A482" s="2"/>
      <c r="E482" s="2"/>
      <c r="I482" s="2"/>
      <c r="M482" s="2"/>
      <c r="Q482" s="2"/>
    </row>
    <row r="483">
      <c r="A483" s="2"/>
      <c r="E483" s="2"/>
      <c r="I483" s="2"/>
      <c r="M483" s="2"/>
      <c r="Q483" s="2"/>
    </row>
    <row r="484">
      <c r="A484" s="2"/>
      <c r="E484" s="2"/>
      <c r="I484" s="2"/>
      <c r="M484" s="2"/>
      <c r="Q484" s="2"/>
    </row>
    <row r="485">
      <c r="A485" s="2"/>
      <c r="E485" s="2"/>
      <c r="I485" s="2"/>
      <c r="M485" s="2"/>
      <c r="Q485" s="2"/>
    </row>
    <row r="486">
      <c r="A486" s="2"/>
      <c r="E486" s="2"/>
      <c r="I486" s="2"/>
      <c r="M486" s="2"/>
      <c r="Q486" s="2"/>
    </row>
    <row r="487">
      <c r="A487" s="2"/>
      <c r="E487" s="2"/>
      <c r="I487" s="2"/>
      <c r="M487" s="2"/>
      <c r="Q487" s="2"/>
    </row>
    <row r="488">
      <c r="A488" s="2"/>
      <c r="E488" s="2"/>
      <c r="I488" s="2"/>
      <c r="M488" s="2"/>
      <c r="Q488" s="2"/>
    </row>
    <row r="489">
      <c r="A489" s="2"/>
      <c r="E489" s="2"/>
      <c r="I489" s="2"/>
      <c r="M489" s="2"/>
      <c r="Q489" s="2"/>
    </row>
    <row r="490">
      <c r="A490" s="2"/>
      <c r="E490" s="2"/>
      <c r="I490" s="2"/>
      <c r="M490" s="2"/>
      <c r="Q490" s="2"/>
    </row>
    <row r="491">
      <c r="A491" s="2"/>
      <c r="E491" s="2"/>
      <c r="I491" s="2"/>
      <c r="M491" s="2"/>
      <c r="Q491" s="2"/>
    </row>
    <row r="492">
      <c r="A492" s="2"/>
      <c r="E492" s="2"/>
      <c r="I492" s="2"/>
      <c r="M492" s="2"/>
      <c r="Q492" s="2"/>
    </row>
    <row r="493">
      <c r="A493" s="2"/>
      <c r="E493" s="2"/>
      <c r="I493" s="2"/>
      <c r="M493" s="2"/>
      <c r="Q493" s="2"/>
    </row>
    <row r="494">
      <c r="A494" s="2"/>
      <c r="E494" s="2"/>
      <c r="I494" s="2"/>
      <c r="M494" s="2"/>
      <c r="Q494" s="2"/>
    </row>
    <row r="495">
      <c r="A495" s="2"/>
      <c r="E495" s="2"/>
      <c r="I495" s="2"/>
      <c r="M495" s="2"/>
      <c r="Q495" s="2"/>
    </row>
    <row r="496">
      <c r="A496" s="2"/>
      <c r="E496" s="2"/>
      <c r="I496" s="2"/>
      <c r="M496" s="2"/>
      <c r="Q496" s="2"/>
    </row>
    <row r="497">
      <c r="A497" s="2"/>
      <c r="E497" s="2"/>
      <c r="I497" s="2"/>
      <c r="M497" s="2"/>
      <c r="Q497" s="2"/>
    </row>
    <row r="498">
      <c r="A498" s="2"/>
      <c r="E498" s="2"/>
      <c r="I498" s="2"/>
      <c r="M498" s="2"/>
      <c r="Q498" s="2"/>
    </row>
    <row r="499">
      <c r="A499" s="2"/>
      <c r="E499" s="2"/>
      <c r="I499" s="2"/>
      <c r="M499" s="2"/>
      <c r="Q499" s="2"/>
    </row>
    <row r="500">
      <c r="A500" s="2"/>
      <c r="E500" s="2"/>
      <c r="I500" s="2"/>
      <c r="M500" s="2"/>
      <c r="Q500" s="2"/>
    </row>
    <row r="501">
      <c r="A501" s="2"/>
      <c r="E501" s="2"/>
      <c r="I501" s="2"/>
      <c r="M501" s="2"/>
      <c r="Q501" s="2"/>
    </row>
    <row r="502">
      <c r="A502" s="2"/>
      <c r="E502" s="2"/>
      <c r="I502" s="2"/>
      <c r="M502" s="2"/>
      <c r="Q502" s="2"/>
    </row>
    <row r="503">
      <c r="A503" s="2"/>
      <c r="E503" s="2"/>
      <c r="I503" s="2"/>
      <c r="M503" s="2"/>
      <c r="Q503" s="2"/>
    </row>
    <row r="504">
      <c r="A504" s="2"/>
      <c r="E504" s="2"/>
      <c r="I504" s="2"/>
      <c r="M504" s="2"/>
      <c r="Q504" s="2"/>
    </row>
    <row r="505">
      <c r="A505" s="2"/>
      <c r="E505" s="2"/>
      <c r="I505" s="2"/>
      <c r="M505" s="2"/>
      <c r="Q505" s="2"/>
    </row>
    <row r="506">
      <c r="A506" s="2"/>
      <c r="E506" s="2"/>
      <c r="I506" s="2"/>
      <c r="M506" s="2"/>
      <c r="Q506" s="2"/>
    </row>
    <row r="507">
      <c r="A507" s="2"/>
      <c r="E507" s="2"/>
      <c r="I507" s="2"/>
      <c r="M507" s="2"/>
      <c r="Q507" s="2"/>
    </row>
    <row r="508">
      <c r="A508" s="2"/>
      <c r="E508" s="2"/>
      <c r="I508" s="2"/>
      <c r="M508" s="2"/>
      <c r="Q508" s="2"/>
    </row>
    <row r="509">
      <c r="A509" s="2"/>
      <c r="E509" s="2"/>
      <c r="I509" s="2"/>
      <c r="M509" s="2"/>
      <c r="Q509" s="2"/>
    </row>
    <row r="510">
      <c r="A510" s="2"/>
      <c r="E510" s="2"/>
      <c r="I510" s="2"/>
      <c r="M510" s="2"/>
      <c r="Q510" s="2"/>
    </row>
    <row r="511">
      <c r="A511" s="2"/>
      <c r="E511" s="2"/>
      <c r="I511" s="2"/>
      <c r="M511" s="2"/>
      <c r="Q511" s="2"/>
    </row>
    <row r="512">
      <c r="A512" s="2"/>
      <c r="E512" s="2"/>
      <c r="I512" s="2"/>
      <c r="M512" s="2"/>
      <c r="Q512" s="2"/>
    </row>
    <row r="513">
      <c r="A513" s="2"/>
      <c r="E513" s="2"/>
      <c r="I513" s="2"/>
      <c r="M513" s="2"/>
      <c r="Q513" s="2"/>
    </row>
    <row r="514">
      <c r="A514" s="2"/>
      <c r="E514" s="2"/>
      <c r="I514" s="2"/>
      <c r="M514" s="2"/>
      <c r="Q514" s="2"/>
    </row>
    <row r="515">
      <c r="A515" s="2"/>
      <c r="E515" s="2"/>
      <c r="I515" s="2"/>
      <c r="M515" s="2"/>
      <c r="Q515" s="2"/>
    </row>
    <row r="516">
      <c r="A516" s="2"/>
      <c r="E516" s="2"/>
      <c r="I516" s="2"/>
      <c r="M516" s="2"/>
      <c r="Q516" s="2"/>
    </row>
    <row r="517">
      <c r="A517" s="2"/>
      <c r="E517" s="2"/>
      <c r="I517" s="2"/>
      <c r="M517" s="2"/>
      <c r="Q517" s="2"/>
    </row>
    <row r="518">
      <c r="A518" s="2"/>
      <c r="E518" s="2"/>
      <c r="I518" s="2"/>
      <c r="M518" s="2"/>
      <c r="Q518" s="2"/>
    </row>
    <row r="519">
      <c r="A519" s="2"/>
      <c r="E519" s="2"/>
      <c r="I519" s="2"/>
      <c r="M519" s="2"/>
      <c r="Q519" s="2"/>
    </row>
    <row r="520">
      <c r="A520" s="2"/>
      <c r="E520" s="2"/>
      <c r="I520" s="2"/>
      <c r="M520" s="2"/>
      <c r="Q520" s="2"/>
    </row>
    <row r="521">
      <c r="A521" s="2"/>
      <c r="E521" s="2"/>
      <c r="I521" s="2"/>
      <c r="M521" s="2"/>
      <c r="Q521" s="2"/>
    </row>
    <row r="522">
      <c r="A522" s="2"/>
      <c r="E522" s="2"/>
      <c r="I522" s="2"/>
      <c r="M522" s="2"/>
      <c r="Q522" s="2"/>
    </row>
    <row r="523">
      <c r="A523" s="2"/>
      <c r="E523" s="2"/>
      <c r="I523" s="2"/>
      <c r="M523" s="2"/>
      <c r="Q523" s="2"/>
    </row>
    <row r="524">
      <c r="A524" s="2"/>
      <c r="E524" s="2"/>
      <c r="I524" s="2"/>
      <c r="M524" s="2"/>
      <c r="Q524" s="2"/>
    </row>
    <row r="525">
      <c r="A525" s="2"/>
      <c r="E525" s="2"/>
      <c r="I525" s="2"/>
      <c r="M525" s="2"/>
      <c r="Q525" s="2"/>
    </row>
    <row r="526">
      <c r="A526" s="2"/>
      <c r="E526" s="2"/>
      <c r="I526" s="2"/>
      <c r="M526" s="2"/>
      <c r="Q526" s="2"/>
    </row>
    <row r="527">
      <c r="A527" s="2"/>
      <c r="E527" s="2"/>
      <c r="I527" s="2"/>
      <c r="M527" s="2"/>
      <c r="Q527" s="2"/>
    </row>
    <row r="528">
      <c r="A528" s="2"/>
      <c r="E528" s="2"/>
      <c r="I528" s="2"/>
      <c r="M528" s="2"/>
      <c r="Q528" s="2"/>
    </row>
    <row r="529">
      <c r="A529" s="2"/>
      <c r="E529" s="2"/>
      <c r="I529" s="2"/>
      <c r="M529" s="2"/>
      <c r="Q529" s="2"/>
    </row>
    <row r="530">
      <c r="A530" s="2"/>
      <c r="E530" s="2"/>
      <c r="I530" s="2"/>
      <c r="M530" s="2"/>
      <c r="Q530" s="2"/>
    </row>
    <row r="531">
      <c r="A531" s="2"/>
      <c r="E531" s="2"/>
      <c r="I531" s="2"/>
      <c r="M531" s="2"/>
      <c r="Q531" s="2"/>
    </row>
    <row r="532">
      <c r="A532" s="2"/>
      <c r="E532" s="2"/>
      <c r="I532" s="2"/>
      <c r="M532" s="2"/>
      <c r="Q532" s="2"/>
    </row>
    <row r="533">
      <c r="A533" s="2"/>
      <c r="E533" s="2"/>
      <c r="I533" s="2"/>
      <c r="M533" s="2"/>
      <c r="Q533" s="2"/>
    </row>
    <row r="534">
      <c r="A534" s="2"/>
      <c r="E534" s="2"/>
      <c r="I534" s="2"/>
      <c r="M534" s="2"/>
      <c r="Q534" s="2"/>
    </row>
    <row r="535">
      <c r="A535" s="2"/>
      <c r="E535" s="2"/>
      <c r="I535" s="2"/>
      <c r="M535" s="2"/>
      <c r="Q535" s="2"/>
    </row>
    <row r="536">
      <c r="A536" s="2"/>
      <c r="E536" s="2"/>
      <c r="I536" s="2"/>
      <c r="M536" s="2"/>
      <c r="Q536" s="2"/>
    </row>
    <row r="537">
      <c r="A537" s="2"/>
      <c r="E537" s="2"/>
      <c r="I537" s="2"/>
      <c r="M537" s="2"/>
      <c r="Q537" s="2"/>
    </row>
    <row r="538">
      <c r="A538" s="2"/>
      <c r="E538" s="2"/>
      <c r="I538" s="2"/>
      <c r="M538" s="2"/>
      <c r="Q538" s="2"/>
    </row>
    <row r="539">
      <c r="A539" s="2"/>
      <c r="E539" s="2"/>
      <c r="I539" s="2"/>
      <c r="M539" s="2"/>
      <c r="Q539" s="2"/>
    </row>
    <row r="540">
      <c r="A540" s="2"/>
      <c r="E540" s="2"/>
      <c r="I540" s="2"/>
      <c r="M540" s="2"/>
      <c r="Q540" s="2"/>
    </row>
    <row r="541">
      <c r="A541" s="2"/>
      <c r="E541" s="2"/>
      <c r="I541" s="2"/>
      <c r="M541" s="2"/>
      <c r="Q541" s="2"/>
    </row>
    <row r="542">
      <c r="A542" s="2"/>
      <c r="E542" s="2"/>
      <c r="I542" s="2"/>
      <c r="M542" s="2"/>
      <c r="Q542" s="2"/>
    </row>
    <row r="543">
      <c r="A543" s="2"/>
      <c r="E543" s="2"/>
      <c r="I543" s="2"/>
      <c r="M543" s="2"/>
      <c r="Q543" s="2"/>
    </row>
    <row r="544">
      <c r="A544" s="2"/>
      <c r="E544" s="2"/>
      <c r="I544" s="2"/>
      <c r="M544" s="2"/>
      <c r="Q544" s="2"/>
    </row>
    <row r="545">
      <c r="A545" s="2"/>
      <c r="E545" s="2"/>
      <c r="I545" s="2"/>
      <c r="M545" s="2"/>
      <c r="Q545" s="2"/>
    </row>
    <row r="546">
      <c r="A546" s="2"/>
      <c r="E546" s="2"/>
      <c r="I546" s="2"/>
      <c r="M546" s="2"/>
      <c r="Q546" s="2"/>
    </row>
    <row r="547">
      <c r="A547" s="2"/>
      <c r="E547" s="2"/>
      <c r="I547" s="2"/>
      <c r="M547" s="2"/>
      <c r="Q547" s="2"/>
    </row>
    <row r="548">
      <c r="A548" s="2"/>
      <c r="E548" s="2"/>
      <c r="I548" s="2"/>
      <c r="M548" s="2"/>
      <c r="Q548" s="2"/>
    </row>
    <row r="549">
      <c r="A549" s="2"/>
      <c r="E549" s="2"/>
      <c r="I549" s="2"/>
      <c r="M549" s="2"/>
      <c r="Q549" s="2"/>
    </row>
    <row r="550">
      <c r="A550" s="2"/>
      <c r="E550" s="2"/>
      <c r="I550" s="2"/>
      <c r="M550" s="2"/>
      <c r="Q550" s="2"/>
    </row>
    <row r="551">
      <c r="A551" s="2"/>
      <c r="E551" s="2"/>
      <c r="I551" s="2"/>
      <c r="M551" s="2"/>
      <c r="Q551" s="2"/>
    </row>
    <row r="552">
      <c r="A552" s="2"/>
      <c r="E552" s="2"/>
      <c r="I552" s="2"/>
      <c r="M552" s="2"/>
      <c r="Q552" s="2"/>
    </row>
    <row r="553">
      <c r="A553" s="2"/>
      <c r="E553" s="2"/>
      <c r="I553" s="2"/>
      <c r="M553" s="2"/>
      <c r="Q553" s="2"/>
    </row>
    <row r="554">
      <c r="A554" s="2"/>
      <c r="E554" s="2"/>
      <c r="I554" s="2"/>
      <c r="M554" s="2"/>
      <c r="Q554" s="2"/>
    </row>
    <row r="555">
      <c r="A555" s="2"/>
      <c r="E555" s="2"/>
      <c r="I555" s="2"/>
      <c r="M555" s="2"/>
      <c r="Q555" s="2"/>
    </row>
    <row r="556">
      <c r="A556" s="2"/>
      <c r="E556" s="2"/>
      <c r="I556" s="2"/>
      <c r="M556" s="2"/>
      <c r="Q556" s="2"/>
    </row>
    <row r="557">
      <c r="A557" s="2"/>
      <c r="E557" s="2"/>
      <c r="I557" s="2"/>
      <c r="M557" s="2"/>
      <c r="Q557" s="2"/>
    </row>
    <row r="558">
      <c r="A558" s="2"/>
      <c r="E558" s="2"/>
      <c r="I558" s="2"/>
      <c r="M558" s="2"/>
      <c r="Q558" s="2"/>
    </row>
    <row r="559">
      <c r="A559" s="2"/>
      <c r="E559" s="2"/>
      <c r="I559" s="2"/>
      <c r="M559" s="2"/>
      <c r="Q559" s="2"/>
    </row>
    <row r="560">
      <c r="A560" s="2"/>
      <c r="E560" s="2"/>
      <c r="I560" s="2"/>
      <c r="M560" s="2"/>
      <c r="Q560" s="2"/>
    </row>
    <row r="561">
      <c r="A561" s="2"/>
      <c r="E561" s="2"/>
      <c r="I561" s="2"/>
      <c r="M561" s="2"/>
      <c r="Q561" s="2"/>
    </row>
    <row r="562">
      <c r="A562" s="2"/>
      <c r="E562" s="2"/>
      <c r="I562" s="2"/>
      <c r="M562" s="2"/>
      <c r="Q562" s="2"/>
    </row>
    <row r="563">
      <c r="A563" s="2"/>
      <c r="E563" s="2"/>
      <c r="I563" s="2"/>
      <c r="M563" s="2"/>
      <c r="Q563" s="2"/>
    </row>
    <row r="564">
      <c r="A564" s="2"/>
      <c r="E564" s="2"/>
      <c r="I564" s="2"/>
      <c r="M564" s="2"/>
      <c r="Q564" s="2"/>
    </row>
    <row r="565">
      <c r="A565" s="2"/>
      <c r="E565" s="2"/>
      <c r="I565" s="2"/>
      <c r="M565" s="2"/>
      <c r="Q565" s="2"/>
    </row>
    <row r="566">
      <c r="A566" s="2"/>
      <c r="E566" s="2"/>
      <c r="I566" s="2"/>
      <c r="M566" s="2"/>
      <c r="Q566" s="2"/>
    </row>
    <row r="567">
      <c r="A567" s="2"/>
      <c r="E567" s="2"/>
      <c r="I567" s="2"/>
      <c r="M567" s="2"/>
      <c r="Q567" s="2"/>
    </row>
    <row r="568">
      <c r="A568" s="2"/>
      <c r="E568" s="2"/>
      <c r="I568" s="2"/>
      <c r="M568" s="2"/>
      <c r="Q568" s="2"/>
    </row>
    <row r="569">
      <c r="A569" s="2"/>
      <c r="E569" s="2"/>
      <c r="I569" s="2"/>
      <c r="M569" s="2"/>
      <c r="Q569" s="2"/>
    </row>
    <row r="570">
      <c r="A570" s="2"/>
      <c r="E570" s="2"/>
      <c r="I570" s="2"/>
      <c r="M570" s="2"/>
      <c r="Q570" s="2"/>
    </row>
    <row r="571">
      <c r="A571" s="2"/>
      <c r="E571" s="2"/>
      <c r="I571" s="2"/>
      <c r="M571" s="2"/>
      <c r="Q571" s="2"/>
    </row>
    <row r="572">
      <c r="A572" s="2"/>
      <c r="E572" s="2"/>
      <c r="I572" s="2"/>
      <c r="M572" s="2"/>
      <c r="Q572" s="2"/>
    </row>
    <row r="573">
      <c r="A573" s="2"/>
      <c r="E573" s="2"/>
      <c r="I573" s="2"/>
      <c r="M573" s="2"/>
      <c r="Q573" s="2"/>
    </row>
    <row r="574">
      <c r="A574" s="2"/>
      <c r="E574" s="2"/>
      <c r="I574" s="2"/>
      <c r="M574" s="2"/>
      <c r="Q574" s="2"/>
    </row>
    <row r="575">
      <c r="A575" s="2"/>
      <c r="E575" s="2"/>
      <c r="I575" s="2"/>
      <c r="M575" s="2"/>
      <c r="Q575" s="2"/>
    </row>
    <row r="576">
      <c r="A576" s="2"/>
      <c r="E576" s="2"/>
      <c r="I576" s="2"/>
      <c r="M576" s="2"/>
      <c r="Q576" s="2"/>
    </row>
    <row r="577">
      <c r="A577" s="2"/>
      <c r="E577" s="2"/>
      <c r="I577" s="2"/>
      <c r="M577" s="2"/>
      <c r="Q577" s="2"/>
    </row>
    <row r="578">
      <c r="A578" s="2"/>
      <c r="E578" s="2"/>
      <c r="I578" s="2"/>
      <c r="M578" s="2"/>
      <c r="Q578" s="2"/>
    </row>
    <row r="579">
      <c r="A579" s="2"/>
      <c r="E579" s="2"/>
      <c r="I579" s="2"/>
      <c r="M579" s="2"/>
      <c r="Q579" s="2"/>
    </row>
    <row r="580">
      <c r="A580" s="2"/>
      <c r="E580" s="2"/>
      <c r="I580" s="2"/>
      <c r="M580" s="2"/>
      <c r="Q580" s="2"/>
    </row>
    <row r="581">
      <c r="A581" s="2"/>
      <c r="E581" s="2"/>
      <c r="I581" s="2"/>
      <c r="M581" s="2"/>
      <c r="Q581" s="2"/>
    </row>
    <row r="582">
      <c r="A582" s="2"/>
      <c r="E582" s="2"/>
      <c r="I582" s="2"/>
      <c r="M582" s="2"/>
      <c r="Q582" s="2"/>
    </row>
    <row r="583">
      <c r="A583" s="2"/>
      <c r="E583" s="2"/>
      <c r="I583" s="2"/>
      <c r="M583" s="2"/>
      <c r="Q583" s="2"/>
    </row>
    <row r="584">
      <c r="A584" s="2"/>
      <c r="E584" s="2"/>
      <c r="I584" s="2"/>
      <c r="M584" s="2"/>
      <c r="Q584" s="2"/>
    </row>
    <row r="585">
      <c r="A585" s="2"/>
      <c r="E585" s="2"/>
      <c r="I585" s="2"/>
      <c r="M585" s="2"/>
      <c r="Q585" s="2"/>
    </row>
    <row r="586">
      <c r="A586" s="2"/>
      <c r="E586" s="2"/>
      <c r="I586" s="2"/>
      <c r="M586" s="2"/>
      <c r="Q586" s="2"/>
    </row>
    <row r="587">
      <c r="A587" s="2"/>
      <c r="E587" s="2"/>
      <c r="I587" s="2"/>
      <c r="M587" s="2"/>
      <c r="Q587" s="2"/>
    </row>
    <row r="588">
      <c r="A588" s="2"/>
      <c r="E588" s="2"/>
      <c r="I588" s="2"/>
      <c r="M588" s="2"/>
      <c r="Q588" s="2"/>
    </row>
    <row r="589">
      <c r="A589" s="2"/>
      <c r="E589" s="2"/>
      <c r="I589" s="2"/>
      <c r="M589" s="2"/>
      <c r="Q589" s="2"/>
    </row>
    <row r="590">
      <c r="A590" s="2"/>
      <c r="E590" s="2"/>
      <c r="I590" s="2"/>
      <c r="M590" s="2"/>
      <c r="Q590" s="2"/>
    </row>
    <row r="591">
      <c r="A591" s="2"/>
      <c r="E591" s="2"/>
      <c r="I591" s="2"/>
      <c r="M591" s="2"/>
      <c r="Q591" s="2"/>
    </row>
    <row r="592">
      <c r="A592" s="2"/>
      <c r="E592" s="2"/>
      <c r="I592" s="2"/>
      <c r="M592" s="2"/>
      <c r="Q592" s="2"/>
    </row>
    <row r="593">
      <c r="A593" s="2"/>
      <c r="E593" s="2"/>
      <c r="I593" s="2"/>
      <c r="M593" s="2"/>
      <c r="Q593" s="2"/>
    </row>
    <row r="594">
      <c r="A594" s="2"/>
      <c r="E594" s="2"/>
      <c r="I594" s="2"/>
      <c r="M594" s="2"/>
      <c r="Q594" s="2"/>
    </row>
    <row r="595">
      <c r="A595" s="2"/>
      <c r="E595" s="2"/>
      <c r="I595" s="2"/>
      <c r="M595" s="2"/>
      <c r="Q595" s="2"/>
    </row>
    <row r="596">
      <c r="A596" s="2"/>
      <c r="E596" s="2"/>
      <c r="I596" s="2"/>
      <c r="M596" s="2"/>
      <c r="Q596" s="2"/>
    </row>
    <row r="597">
      <c r="A597" s="2"/>
      <c r="E597" s="2"/>
      <c r="I597" s="2"/>
      <c r="M597" s="2"/>
      <c r="Q597" s="2"/>
    </row>
    <row r="598">
      <c r="A598" s="2"/>
      <c r="E598" s="2"/>
      <c r="I598" s="2"/>
      <c r="M598" s="2"/>
      <c r="Q598" s="2"/>
    </row>
    <row r="599">
      <c r="A599" s="2"/>
      <c r="E599" s="2"/>
      <c r="I599" s="2"/>
      <c r="M599" s="2"/>
      <c r="Q599" s="2"/>
    </row>
    <row r="600">
      <c r="A600" s="2"/>
      <c r="E600" s="2"/>
      <c r="I600" s="2"/>
      <c r="M600" s="2"/>
      <c r="Q600" s="2"/>
    </row>
    <row r="601">
      <c r="A601" s="2"/>
      <c r="E601" s="2"/>
      <c r="I601" s="2"/>
      <c r="M601" s="2"/>
      <c r="Q601" s="2"/>
    </row>
    <row r="602">
      <c r="A602" s="2"/>
      <c r="E602" s="2"/>
      <c r="I602" s="2"/>
      <c r="M602" s="2"/>
      <c r="Q602" s="2"/>
    </row>
    <row r="603">
      <c r="A603" s="2"/>
      <c r="E603" s="2"/>
      <c r="I603" s="2"/>
      <c r="M603" s="2"/>
      <c r="Q603" s="2"/>
    </row>
    <row r="604">
      <c r="A604" s="2"/>
      <c r="E604" s="2"/>
      <c r="I604" s="2"/>
      <c r="M604" s="2"/>
      <c r="Q604" s="2"/>
    </row>
    <row r="605">
      <c r="A605" s="2"/>
      <c r="E605" s="2"/>
      <c r="I605" s="2"/>
      <c r="M605" s="2"/>
      <c r="Q605" s="2"/>
    </row>
    <row r="606">
      <c r="A606" s="2"/>
      <c r="E606" s="2"/>
      <c r="I606" s="2"/>
      <c r="M606" s="2"/>
      <c r="Q606" s="2"/>
    </row>
    <row r="607">
      <c r="A607" s="2"/>
      <c r="E607" s="2"/>
      <c r="I607" s="2"/>
      <c r="M607" s="2"/>
      <c r="Q607" s="2"/>
    </row>
    <row r="608">
      <c r="A608" s="2"/>
      <c r="E608" s="2"/>
      <c r="I608" s="2"/>
      <c r="M608" s="2"/>
      <c r="Q608" s="2"/>
    </row>
    <row r="609">
      <c r="A609" s="2"/>
      <c r="E609" s="2"/>
      <c r="I609" s="2"/>
      <c r="M609" s="2"/>
      <c r="Q609" s="2"/>
    </row>
    <row r="610">
      <c r="A610" s="2"/>
      <c r="E610" s="2"/>
      <c r="I610" s="2"/>
      <c r="M610" s="2"/>
      <c r="Q610" s="2"/>
    </row>
    <row r="611">
      <c r="A611" s="2"/>
      <c r="E611" s="2"/>
      <c r="I611" s="2"/>
      <c r="M611" s="2"/>
      <c r="Q611" s="2"/>
    </row>
    <row r="612">
      <c r="A612" s="2"/>
      <c r="E612" s="2"/>
      <c r="I612" s="2"/>
      <c r="M612" s="2"/>
      <c r="Q612" s="2"/>
    </row>
    <row r="613">
      <c r="A613" s="2"/>
      <c r="E613" s="2"/>
      <c r="I613" s="2"/>
      <c r="M613" s="2"/>
      <c r="Q613" s="2"/>
    </row>
    <row r="614">
      <c r="A614" s="2"/>
      <c r="E614" s="2"/>
      <c r="I614" s="2"/>
      <c r="M614" s="2"/>
      <c r="Q614" s="2"/>
    </row>
    <row r="615">
      <c r="A615" s="2"/>
      <c r="E615" s="2"/>
      <c r="I615" s="2"/>
      <c r="M615" s="2"/>
      <c r="Q615" s="2"/>
    </row>
    <row r="616">
      <c r="A616" s="2"/>
      <c r="E616" s="2"/>
      <c r="I616" s="2"/>
      <c r="M616" s="2"/>
      <c r="Q616" s="2"/>
    </row>
    <row r="617">
      <c r="A617" s="2"/>
      <c r="E617" s="2"/>
      <c r="I617" s="2"/>
      <c r="M617" s="2"/>
      <c r="Q617" s="2"/>
    </row>
    <row r="618">
      <c r="A618" s="2"/>
      <c r="E618" s="2"/>
      <c r="I618" s="2"/>
      <c r="M618" s="2"/>
      <c r="Q618" s="2"/>
    </row>
    <row r="619">
      <c r="A619" s="2"/>
      <c r="E619" s="2"/>
      <c r="I619" s="2"/>
      <c r="M619" s="2"/>
      <c r="Q619" s="2"/>
    </row>
    <row r="620">
      <c r="A620" s="2"/>
      <c r="E620" s="2"/>
      <c r="I620" s="2"/>
      <c r="M620" s="2"/>
      <c r="Q620" s="2"/>
    </row>
    <row r="621">
      <c r="A621" s="2"/>
      <c r="E621" s="2"/>
      <c r="I621" s="2"/>
      <c r="M621" s="2"/>
      <c r="Q621" s="2"/>
    </row>
    <row r="622">
      <c r="A622" s="2"/>
      <c r="E622" s="2"/>
      <c r="I622" s="2"/>
      <c r="M622" s="2"/>
      <c r="Q622" s="2"/>
    </row>
    <row r="623">
      <c r="A623" s="2"/>
      <c r="E623" s="2"/>
      <c r="I623" s="2"/>
      <c r="M623" s="2"/>
      <c r="Q623" s="2"/>
    </row>
    <row r="624">
      <c r="A624" s="2"/>
      <c r="E624" s="2"/>
      <c r="I624" s="2"/>
      <c r="M624" s="2"/>
      <c r="Q624" s="2"/>
    </row>
    <row r="625">
      <c r="A625" s="2"/>
      <c r="E625" s="2"/>
      <c r="I625" s="2"/>
      <c r="M625" s="2"/>
      <c r="Q625" s="2"/>
    </row>
    <row r="626">
      <c r="A626" s="2"/>
      <c r="E626" s="2"/>
      <c r="I626" s="2"/>
      <c r="M626" s="2"/>
      <c r="Q626" s="2"/>
    </row>
    <row r="627">
      <c r="A627" s="2"/>
      <c r="E627" s="2"/>
      <c r="I627" s="2"/>
      <c r="M627" s="2"/>
      <c r="Q627" s="2"/>
    </row>
    <row r="628">
      <c r="A628" s="2"/>
      <c r="E628" s="2"/>
      <c r="I628" s="2"/>
      <c r="M628" s="2"/>
      <c r="Q628" s="2"/>
    </row>
    <row r="629">
      <c r="A629" s="2"/>
      <c r="E629" s="2"/>
      <c r="I629" s="2"/>
      <c r="M629" s="2"/>
      <c r="Q629" s="2"/>
    </row>
    <row r="630">
      <c r="A630" s="2"/>
      <c r="E630" s="2"/>
      <c r="I630" s="2"/>
      <c r="M630" s="2"/>
      <c r="Q630" s="2"/>
    </row>
    <row r="631">
      <c r="A631" s="2"/>
      <c r="E631" s="2"/>
      <c r="I631" s="2"/>
      <c r="M631" s="2"/>
      <c r="Q631" s="2"/>
    </row>
    <row r="632">
      <c r="A632" s="2"/>
      <c r="E632" s="2"/>
      <c r="I632" s="2"/>
      <c r="M632" s="2"/>
      <c r="Q632" s="2"/>
    </row>
    <row r="633">
      <c r="A633" s="2"/>
      <c r="E633" s="2"/>
      <c r="I633" s="2"/>
      <c r="M633" s="2"/>
      <c r="Q633" s="2"/>
    </row>
    <row r="634">
      <c r="A634" s="2"/>
      <c r="E634" s="2"/>
      <c r="I634" s="2"/>
      <c r="M634" s="2"/>
      <c r="Q634" s="2"/>
    </row>
    <row r="635">
      <c r="A635" s="2"/>
      <c r="E635" s="2"/>
      <c r="I635" s="2"/>
      <c r="M635" s="2"/>
      <c r="Q635" s="2"/>
    </row>
    <row r="636">
      <c r="A636" s="2"/>
      <c r="E636" s="2"/>
      <c r="I636" s="2"/>
      <c r="M636" s="2"/>
      <c r="Q636" s="2"/>
    </row>
    <row r="637">
      <c r="A637" s="2"/>
      <c r="E637" s="2"/>
      <c r="I637" s="2"/>
      <c r="M637" s="2"/>
      <c r="Q637" s="2"/>
    </row>
    <row r="638">
      <c r="A638" s="2"/>
      <c r="E638" s="2"/>
      <c r="I638" s="2"/>
      <c r="M638" s="2"/>
      <c r="Q638" s="2"/>
    </row>
    <row r="639">
      <c r="A639" s="2"/>
      <c r="E639" s="2"/>
      <c r="I639" s="2"/>
      <c r="M639" s="2"/>
      <c r="Q639" s="2"/>
    </row>
    <row r="640">
      <c r="A640" s="2"/>
      <c r="E640" s="2"/>
      <c r="I640" s="2"/>
      <c r="M640" s="2"/>
      <c r="Q640" s="2"/>
    </row>
    <row r="641">
      <c r="A641" s="2"/>
      <c r="E641" s="2"/>
      <c r="I641" s="2"/>
      <c r="M641" s="2"/>
      <c r="Q641" s="2"/>
    </row>
    <row r="642">
      <c r="A642" s="2"/>
      <c r="E642" s="2"/>
      <c r="I642" s="2"/>
      <c r="M642" s="2"/>
      <c r="Q642" s="2"/>
    </row>
    <row r="643">
      <c r="A643" s="2"/>
      <c r="E643" s="2"/>
      <c r="I643" s="2"/>
      <c r="M643" s="2"/>
      <c r="Q643" s="2"/>
    </row>
    <row r="644">
      <c r="A644" s="2"/>
      <c r="E644" s="2"/>
      <c r="I644" s="2"/>
      <c r="M644" s="2"/>
      <c r="Q644" s="2"/>
    </row>
    <row r="645">
      <c r="A645" s="2"/>
      <c r="E645" s="2"/>
      <c r="I645" s="2"/>
      <c r="M645" s="2"/>
      <c r="Q645" s="2"/>
    </row>
    <row r="646">
      <c r="A646" s="2"/>
      <c r="E646" s="2"/>
      <c r="I646" s="2"/>
      <c r="M646" s="2"/>
      <c r="Q646" s="2"/>
    </row>
    <row r="647">
      <c r="A647" s="2"/>
      <c r="E647" s="2"/>
      <c r="I647" s="2"/>
      <c r="M647" s="2"/>
      <c r="Q647" s="2"/>
    </row>
    <row r="648">
      <c r="A648" s="2"/>
      <c r="E648" s="2"/>
      <c r="I648" s="2"/>
      <c r="M648" s="2"/>
      <c r="Q648" s="2"/>
    </row>
    <row r="649">
      <c r="A649" s="2"/>
      <c r="E649" s="2"/>
      <c r="I649" s="2"/>
      <c r="M649" s="2"/>
      <c r="Q649" s="2"/>
    </row>
    <row r="650">
      <c r="A650" s="2"/>
      <c r="E650" s="2"/>
      <c r="I650" s="2"/>
      <c r="M650" s="2"/>
      <c r="Q650" s="2"/>
    </row>
    <row r="651">
      <c r="A651" s="2"/>
      <c r="E651" s="2"/>
      <c r="I651" s="2"/>
      <c r="M651" s="2"/>
      <c r="Q651" s="2"/>
    </row>
    <row r="652">
      <c r="A652" s="2"/>
      <c r="E652" s="2"/>
      <c r="I652" s="2"/>
      <c r="M652" s="2"/>
      <c r="Q652" s="2"/>
    </row>
    <row r="653">
      <c r="A653" s="2"/>
      <c r="E653" s="2"/>
      <c r="I653" s="2"/>
      <c r="M653" s="2"/>
      <c r="Q653" s="2"/>
    </row>
    <row r="654">
      <c r="A654" s="2"/>
      <c r="E654" s="2"/>
      <c r="I654" s="2"/>
      <c r="M654" s="2"/>
      <c r="Q654" s="2"/>
    </row>
    <row r="655">
      <c r="A655" s="2"/>
      <c r="E655" s="2"/>
      <c r="I655" s="2"/>
      <c r="M655" s="2"/>
      <c r="Q655" s="2"/>
    </row>
    <row r="656">
      <c r="A656" s="2"/>
      <c r="E656" s="2"/>
      <c r="I656" s="2"/>
      <c r="M656" s="2"/>
      <c r="Q656" s="2"/>
    </row>
    <row r="657">
      <c r="A657" s="2"/>
      <c r="E657" s="2"/>
      <c r="I657" s="2"/>
      <c r="M657" s="2"/>
      <c r="Q657" s="2"/>
    </row>
    <row r="658">
      <c r="A658" s="2"/>
      <c r="E658" s="2"/>
      <c r="I658" s="2"/>
      <c r="M658" s="2"/>
      <c r="Q658" s="2"/>
    </row>
    <row r="659">
      <c r="A659" s="2"/>
      <c r="E659" s="2"/>
      <c r="I659" s="2"/>
      <c r="M659" s="2"/>
      <c r="Q659" s="2"/>
    </row>
    <row r="660">
      <c r="A660" s="2"/>
      <c r="E660" s="2"/>
      <c r="I660" s="2"/>
      <c r="M660" s="2"/>
      <c r="Q660" s="2"/>
    </row>
    <row r="661">
      <c r="A661" s="2"/>
      <c r="E661" s="2"/>
      <c r="I661" s="2"/>
      <c r="M661" s="2"/>
      <c r="Q661" s="2"/>
    </row>
    <row r="662">
      <c r="A662" s="2"/>
      <c r="E662" s="2"/>
      <c r="I662" s="2"/>
      <c r="M662" s="2"/>
      <c r="Q662" s="2"/>
    </row>
    <row r="663">
      <c r="A663" s="2"/>
      <c r="E663" s="2"/>
      <c r="I663" s="2"/>
      <c r="M663" s="2"/>
      <c r="Q663" s="2"/>
    </row>
    <row r="664">
      <c r="A664" s="2"/>
      <c r="E664" s="2"/>
      <c r="I664" s="2"/>
      <c r="M664" s="2"/>
      <c r="Q664" s="2"/>
    </row>
    <row r="665">
      <c r="A665" s="2"/>
      <c r="E665" s="2"/>
      <c r="I665" s="2"/>
      <c r="M665" s="2"/>
      <c r="Q665" s="2"/>
    </row>
    <row r="666">
      <c r="A666" s="2"/>
      <c r="E666" s="2"/>
      <c r="I666" s="2"/>
      <c r="M666" s="2"/>
      <c r="Q666" s="2"/>
    </row>
    <row r="667">
      <c r="A667" s="2"/>
      <c r="E667" s="2"/>
      <c r="I667" s="2"/>
      <c r="M667" s="2"/>
      <c r="Q667" s="2"/>
    </row>
    <row r="668">
      <c r="A668" s="2"/>
      <c r="E668" s="2"/>
      <c r="I668" s="2"/>
      <c r="M668" s="2"/>
      <c r="Q668" s="2"/>
    </row>
    <row r="669">
      <c r="A669" s="2"/>
      <c r="E669" s="2"/>
      <c r="I669" s="2"/>
      <c r="M669" s="2"/>
      <c r="Q669" s="2"/>
    </row>
    <row r="670">
      <c r="A670" s="2"/>
      <c r="E670" s="2"/>
      <c r="I670" s="2"/>
      <c r="M670" s="2"/>
      <c r="Q670" s="2"/>
    </row>
    <row r="671">
      <c r="A671" s="2"/>
      <c r="E671" s="2"/>
      <c r="I671" s="2"/>
      <c r="M671" s="2"/>
      <c r="Q671" s="2"/>
    </row>
    <row r="672">
      <c r="A672" s="2"/>
      <c r="E672" s="2"/>
      <c r="I672" s="2"/>
      <c r="M672" s="2"/>
      <c r="Q672" s="2"/>
    </row>
    <row r="673">
      <c r="A673" s="2"/>
      <c r="E673" s="2"/>
      <c r="I673" s="2"/>
      <c r="M673" s="2"/>
      <c r="Q673" s="2"/>
    </row>
    <row r="674">
      <c r="A674" s="2"/>
      <c r="E674" s="2"/>
      <c r="I674" s="2"/>
      <c r="M674" s="2"/>
      <c r="Q674" s="2"/>
    </row>
    <row r="675">
      <c r="A675" s="2"/>
      <c r="E675" s="2"/>
      <c r="I675" s="2"/>
      <c r="M675" s="2"/>
      <c r="Q675" s="2"/>
    </row>
    <row r="676">
      <c r="A676" s="2"/>
      <c r="E676" s="2"/>
      <c r="I676" s="2"/>
      <c r="M676" s="2"/>
      <c r="Q676" s="2"/>
    </row>
    <row r="677">
      <c r="A677" s="2"/>
      <c r="E677" s="2"/>
      <c r="I677" s="2"/>
      <c r="M677" s="2"/>
      <c r="Q677" s="2"/>
    </row>
    <row r="678">
      <c r="A678" s="2"/>
      <c r="E678" s="2"/>
      <c r="I678" s="2"/>
      <c r="M678" s="2"/>
      <c r="Q678" s="2"/>
    </row>
    <row r="679">
      <c r="A679" s="2"/>
      <c r="E679" s="2"/>
      <c r="I679" s="2"/>
      <c r="M679" s="2"/>
      <c r="Q679" s="2"/>
    </row>
    <row r="680">
      <c r="A680" s="2"/>
      <c r="E680" s="2"/>
      <c r="I680" s="2"/>
      <c r="M680" s="2"/>
      <c r="Q680" s="2"/>
    </row>
    <row r="681">
      <c r="A681" s="2"/>
      <c r="E681" s="2"/>
      <c r="I681" s="2"/>
      <c r="M681" s="2"/>
      <c r="Q681" s="2"/>
    </row>
    <row r="682">
      <c r="A682" s="2"/>
      <c r="E682" s="2"/>
      <c r="I682" s="2"/>
      <c r="M682" s="2"/>
      <c r="Q682" s="2"/>
    </row>
    <row r="683">
      <c r="A683" s="2"/>
      <c r="E683" s="2"/>
      <c r="I683" s="2"/>
      <c r="M683" s="2"/>
      <c r="Q683" s="2"/>
    </row>
    <row r="684">
      <c r="A684" s="2"/>
      <c r="E684" s="2"/>
      <c r="I684" s="2"/>
      <c r="M684" s="2"/>
      <c r="Q684" s="2"/>
    </row>
    <row r="685">
      <c r="A685" s="2"/>
      <c r="E685" s="2"/>
      <c r="I685" s="2"/>
      <c r="M685" s="2"/>
      <c r="Q685" s="2"/>
    </row>
    <row r="686">
      <c r="A686" s="2"/>
      <c r="E686" s="2"/>
      <c r="I686" s="2"/>
      <c r="M686" s="2"/>
      <c r="Q686" s="2"/>
    </row>
    <row r="687">
      <c r="A687" s="2"/>
      <c r="E687" s="2"/>
      <c r="I687" s="2"/>
      <c r="M687" s="2"/>
      <c r="Q687" s="2"/>
    </row>
    <row r="688">
      <c r="A688" s="2"/>
      <c r="E688" s="2"/>
      <c r="I688" s="2"/>
      <c r="M688" s="2"/>
      <c r="Q688" s="2"/>
    </row>
    <row r="689">
      <c r="A689" s="2"/>
      <c r="E689" s="2"/>
      <c r="I689" s="2"/>
      <c r="M689" s="2"/>
      <c r="Q689" s="2"/>
    </row>
    <row r="690">
      <c r="A690" s="2"/>
      <c r="E690" s="2"/>
      <c r="I690" s="2"/>
      <c r="M690" s="2"/>
      <c r="Q690" s="2"/>
    </row>
    <row r="691">
      <c r="A691" s="2"/>
      <c r="E691" s="2"/>
      <c r="I691" s="2"/>
      <c r="M691" s="2"/>
      <c r="Q691" s="2"/>
    </row>
    <row r="692">
      <c r="A692" s="2"/>
      <c r="E692" s="2"/>
      <c r="I692" s="2"/>
      <c r="M692" s="2"/>
      <c r="Q692" s="2"/>
    </row>
    <row r="693">
      <c r="A693" s="2"/>
      <c r="E693" s="2"/>
      <c r="I693" s="2"/>
      <c r="M693" s="2"/>
      <c r="Q693" s="2"/>
    </row>
    <row r="694">
      <c r="A694" s="2"/>
      <c r="E694" s="2"/>
      <c r="I694" s="2"/>
      <c r="M694" s="2"/>
      <c r="Q694" s="2"/>
    </row>
    <row r="695">
      <c r="A695" s="2"/>
      <c r="E695" s="2"/>
      <c r="I695" s="2"/>
      <c r="M695" s="2"/>
      <c r="Q695" s="2"/>
    </row>
    <row r="696">
      <c r="A696" s="2"/>
      <c r="E696" s="2"/>
      <c r="I696" s="2"/>
      <c r="M696" s="2"/>
      <c r="Q696" s="2"/>
    </row>
    <row r="697">
      <c r="A697" s="2"/>
      <c r="E697" s="2"/>
      <c r="I697" s="2"/>
      <c r="M697" s="2"/>
      <c r="Q697" s="2"/>
    </row>
    <row r="698">
      <c r="A698" s="2"/>
      <c r="E698" s="2"/>
      <c r="I698" s="2"/>
      <c r="M698" s="2"/>
      <c r="Q698" s="2"/>
    </row>
    <row r="699">
      <c r="A699" s="2"/>
      <c r="E699" s="2"/>
      <c r="I699" s="2"/>
      <c r="M699" s="2"/>
      <c r="Q699" s="2"/>
    </row>
    <row r="700">
      <c r="A700" s="2"/>
      <c r="E700" s="2"/>
      <c r="I700" s="2"/>
      <c r="M700" s="2"/>
      <c r="Q700" s="2"/>
    </row>
    <row r="701">
      <c r="A701" s="2"/>
      <c r="E701" s="2"/>
      <c r="I701" s="2"/>
      <c r="M701" s="2"/>
      <c r="Q701" s="2"/>
    </row>
  </sheetData>
  <mergeCells count="15">
    <mergeCell ref="Z4:AC4"/>
    <mergeCell ref="AD4:AG4"/>
    <mergeCell ref="AH4:AK4"/>
    <mergeCell ref="AL4:AO4"/>
    <mergeCell ref="A60:D60"/>
    <mergeCell ref="F60:I60"/>
    <mergeCell ref="A116:D116"/>
    <mergeCell ref="F116:I116"/>
    <mergeCell ref="A1:T1"/>
    <mergeCell ref="A4:D4"/>
    <mergeCell ref="E4:H4"/>
    <mergeCell ref="I4:L4"/>
    <mergeCell ref="M4:P4"/>
    <mergeCell ref="Q4:T4"/>
    <mergeCell ref="V4:Y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17.71"/>
    <col customWidth="1" min="3" max="3" width="17.43"/>
    <col customWidth="1" min="4" max="4" width="16.71"/>
    <col customWidth="1" min="5" max="5" width="11.29"/>
    <col customWidth="1" min="6" max="6" width="16.43"/>
    <col customWidth="1" min="7" max="7" width="16.29"/>
    <col customWidth="1" min="8" max="8" width="16.14"/>
    <col customWidth="1" min="9" max="9" width="14.86"/>
    <col customWidth="1" min="10" max="10" width="13.71"/>
    <col customWidth="1" min="11" max="11" width="17.43"/>
    <col customWidth="1" min="12" max="12" width="17.71"/>
    <col customWidth="1" min="13" max="13" width="15.86"/>
    <col customWidth="1" min="14" max="15" width="17.43"/>
    <col customWidth="1" min="16" max="16" width="16.14"/>
    <col customWidth="1" min="17" max="17" width="10.86"/>
    <col customWidth="1" min="18" max="18" width="16.71"/>
    <col customWidth="1" min="19" max="19" width="16.0"/>
    <col customWidth="1" min="20" max="20" width="17.14"/>
    <col customWidth="1" min="21" max="21" width="7.43"/>
    <col customWidth="1" min="22" max="22" width="12.29"/>
    <col customWidth="1" min="23" max="23" width="17.0"/>
    <col customWidth="1" min="24" max="24" width="16.43"/>
    <col customWidth="1" min="25" max="25" width="16.71"/>
    <col customWidth="1" min="26" max="26" width="12.71"/>
    <col customWidth="1" min="27" max="27" width="16.86"/>
    <col customWidth="1" min="28" max="29" width="16.14"/>
    <col customWidth="1" min="30" max="30" width="12.71"/>
    <col customWidth="1" min="31" max="32" width="16.86"/>
    <col customWidth="1" min="33" max="33" width="16.14"/>
    <col customWidth="1" min="34" max="34" width="13.43"/>
    <col customWidth="1" min="35" max="35" width="17.86"/>
    <col customWidth="1" min="36" max="36" width="16.57"/>
    <col customWidth="1" min="37" max="37" width="16.71"/>
    <col customWidth="1" min="38" max="38" width="12.57"/>
    <col customWidth="1" min="39" max="39" width="16.71"/>
    <col customWidth="1" min="40" max="40" width="16.86"/>
    <col customWidth="1" min="41" max="41" width="16.0"/>
    <col customWidth="1" min="42" max="42" width="9.71"/>
  </cols>
  <sheetData>
    <row r="1">
      <c r="A1" s="32" t="s">
        <v>16</v>
      </c>
    </row>
    <row r="2">
      <c r="A2" s="33"/>
      <c r="B2" s="34"/>
      <c r="E2" s="2"/>
      <c r="I2" s="2"/>
      <c r="M2" s="2"/>
      <c r="Q2" s="2"/>
      <c r="V2" s="33"/>
      <c r="W2" s="34"/>
      <c r="Z2" s="2"/>
      <c r="AD2" s="2"/>
      <c r="AH2" s="2"/>
      <c r="AL2" s="2"/>
    </row>
    <row r="3">
      <c r="A3" s="3" t="s">
        <v>20</v>
      </c>
      <c r="B3" s="62"/>
      <c r="E3" s="2"/>
      <c r="F3" s="3" t="s">
        <v>21</v>
      </c>
      <c r="I3" s="2"/>
      <c r="K3" s="3" t="s">
        <v>22</v>
      </c>
      <c r="N3" s="2"/>
      <c r="Q3" s="2"/>
      <c r="V3" s="3" t="s">
        <v>14</v>
      </c>
      <c r="W3" s="35" t="s">
        <v>19</v>
      </c>
      <c r="Z3" s="2"/>
      <c r="AD3" s="2"/>
      <c r="AH3" s="2"/>
      <c r="AL3" s="2"/>
    </row>
    <row r="4">
      <c r="A4" s="5" t="s">
        <v>7</v>
      </c>
      <c r="B4" s="6"/>
      <c r="C4" s="6"/>
      <c r="D4" s="7"/>
      <c r="F4" s="5" t="s">
        <v>7</v>
      </c>
      <c r="G4" s="6"/>
      <c r="H4" s="6"/>
      <c r="I4" s="7"/>
      <c r="J4" s="36"/>
      <c r="K4" s="5" t="s">
        <v>7</v>
      </c>
      <c r="L4" s="6"/>
      <c r="M4" s="6"/>
      <c r="N4" s="7"/>
    </row>
    <row r="5">
      <c r="A5" s="8" t="s">
        <v>8</v>
      </c>
      <c r="B5" s="9" t="s">
        <v>9</v>
      </c>
      <c r="C5" s="9" t="s">
        <v>10</v>
      </c>
      <c r="D5" s="11" t="s">
        <v>11</v>
      </c>
      <c r="F5" s="8" t="s">
        <v>8</v>
      </c>
      <c r="G5" s="9" t="s">
        <v>9</v>
      </c>
      <c r="H5" s="9" t="s">
        <v>10</v>
      </c>
      <c r="I5" s="11" t="s">
        <v>11</v>
      </c>
      <c r="J5" s="37"/>
      <c r="K5" s="8" t="s">
        <v>8</v>
      </c>
      <c r="L5" s="9" t="s">
        <v>9</v>
      </c>
      <c r="M5" s="9" t="s">
        <v>10</v>
      </c>
      <c r="N5" s="11" t="s">
        <v>11</v>
      </c>
    </row>
    <row r="6">
      <c r="A6" s="12">
        <v>1.0</v>
      </c>
      <c r="B6" s="17">
        <v>-29.0</v>
      </c>
      <c r="C6" s="17">
        <v>-30.0</v>
      </c>
      <c r="D6" s="18">
        <v>-31.0</v>
      </c>
      <c r="F6" s="12">
        <v>1.0</v>
      </c>
      <c r="G6" s="16">
        <v>-36.0</v>
      </c>
      <c r="H6" s="38">
        <v>-34.0</v>
      </c>
      <c r="I6" s="19">
        <v>-33.0</v>
      </c>
      <c r="K6" s="12">
        <v>1.0</v>
      </c>
      <c r="L6" s="16">
        <v>-32.0</v>
      </c>
      <c r="M6" s="38">
        <v>-33.0</v>
      </c>
      <c r="N6" s="19">
        <v>-32.0</v>
      </c>
    </row>
    <row r="7">
      <c r="A7" s="12">
        <v>2.0</v>
      </c>
      <c r="B7" s="17">
        <v>-29.0</v>
      </c>
      <c r="C7" s="17">
        <v>-30.0</v>
      </c>
      <c r="D7" s="19">
        <v>-31.0</v>
      </c>
      <c r="F7" s="12">
        <v>2.0</v>
      </c>
      <c r="G7" s="16">
        <v>-36.0</v>
      </c>
      <c r="H7" s="38">
        <v>-33.0</v>
      </c>
      <c r="I7" s="19">
        <v>-33.0</v>
      </c>
      <c r="K7" s="12">
        <v>2.0</v>
      </c>
      <c r="L7" s="16">
        <v>-32.0</v>
      </c>
      <c r="M7" s="38">
        <v>-32.0</v>
      </c>
      <c r="N7" s="19">
        <v>-32.0</v>
      </c>
    </row>
    <row r="8">
      <c r="A8" s="12">
        <v>3.0</v>
      </c>
      <c r="B8" s="17">
        <v>-29.0</v>
      </c>
      <c r="C8" s="17">
        <v>-30.0</v>
      </c>
      <c r="D8" s="18">
        <v>-31.0</v>
      </c>
      <c r="F8" s="12">
        <v>3.0</v>
      </c>
      <c r="G8" s="16">
        <v>-36.0</v>
      </c>
      <c r="H8" s="38">
        <v>-34.0</v>
      </c>
      <c r="I8" s="19">
        <v>-33.0</v>
      </c>
      <c r="K8" s="12">
        <v>3.0</v>
      </c>
      <c r="L8" s="16">
        <v>-30.0</v>
      </c>
      <c r="M8" s="38">
        <v>-32.0</v>
      </c>
      <c r="N8" s="19">
        <v>-32.0</v>
      </c>
    </row>
    <row r="9">
      <c r="A9" s="12">
        <v>4.0</v>
      </c>
      <c r="B9" s="17">
        <v>-29.0</v>
      </c>
      <c r="C9" s="17">
        <v>-30.0</v>
      </c>
      <c r="D9" s="18">
        <v>-31.0</v>
      </c>
      <c r="F9" s="12">
        <v>4.0</v>
      </c>
      <c r="G9" s="16">
        <v>-36.0</v>
      </c>
      <c r="H9" s="38">
        <v>-34.0</v>
      </c>
      <c r="I9" s="19">
        <v>-33.0</v>
      </c>
      <c r="K9" s="12">
        <v>4.0</v>
      </c>
      <c r="L9" s="16">
        <v>-31.0</v>
      </c>
      <c r="M9" s="38">
        <v>-32.0</v>
      </c>
      <c r="N9" s="19">
        <v>-32.0</v>
      </c>
    </row>
    <row r="10">
      <c r="A10" s="12">
        <v>5.0</v>
      </c>
      <c r="B10" s="17">
        <v>-29.0</v>
      </c>
      <c r="C10" s="17">
        <v>-30.0</v>
      </c>
      <c r="D10" s="18">
        <v>-31.0</v>
      </c>
      <c r="F10" s="12">
        <v>5.0</v>
      </c>
      <c r="G10" s="16">
        <v>-36.0</v>
      </c>
      <c r="H10" s="38">
        <v>-34.0</v>
      </c>
      <c r="I10" s="19">
        <v>-33.0</v>
      </c>
      <c r="K10" s="12">
        <v>5.0</v>
      </c>
      <c r="L10" s="16">
        <v>-32.0</v>
      </c>
      <c r="M10" s="38">
        <v>-32.0</v>
      </c>
      <c r="N10" s="19">
        <v>-32.0</v>
      </c>
    </row>
    <row r="11">
      <c r="A11" s="12">
        <v>6.0</v>
      </c>
      <c r="B11" s="17">
        <v>-29.0</v>
      </c>
      <c r="C11" s="17">
        <v>-30.0</v>
      </c>
      <c r="D11" s="19">
        <v>-31.0</v>
      </c>
      <c r="F11" s="12">
        <v>6.0</v>
      </c>
      <c r="G11" s="16">
        <v>-36.0</v>
      </c>
      <c r="H11" s="38">
        <v>-34.0</v>
      </c>
      <c r="I11" s="18">
        <v>-33.0</v>
      </c>
      <c r="K11" s="12">
        <v>6.0</v>
      </c>
      <c r="L11" s="16">
        <v>-32.0</v>
      </c>
      <c r="M11" s="38">
        <v>-32.0</v>
      </c>
      <c r="N11" s="19">
        <v>-32.0</v>
      </c>
    </row>
    <row r="12">
      <c r="A12" s="12">
        <v>7.0</v>
      </c>
      <c r="B12" s="17">
        <v>-29.0</v>
      </c>
      <c r="C12" s="17">
        <v>-30.0</v>
      </c>
      <c r="D12" s="18">
        <v>-31.0</v>
      </c>
      <c r="F12" s="12">
        <v>7.0</v>
      </c>
      <c r="G12" s="16">
        <v>-36.0</v>
      </c>
      <c r="H12" s="38">
        <v>-34.0</v>
      </c>
      <c r="I12" s="18">
        <v>-33.0</v>
      </c>
      <c r="K12" s="12">
        <v>7.0</v>
      </c>
      <c r="L12" s="16">
        <v>-32.0</v>
      </c>
      <c r="M12" s="38">
        <v>-32.0</v>
      </c>
      <c r="N12" s="19">
        <v>-32.0</v>
      </c>
    </row>
    <row r="13">
      <c r="A13" s="12">
        <v>8.0</v>
      </c>
      <c r="B13" s="17">
        <v>-29.0</v>
      </c>
      <c r="C13" s="17">
        <v>-30.0</v>
      </c>
      <c r="D13" s="18">
        <v>-31.0</v>
      </c>
      <c r="F13" s="12">
        <v>8.0</v>
      </c>
      <c r="G13" s="16">
        <v>-36.0</v>
      </c>
      <c r="H13" s="38">
        <v>-34.0</v>
      </c>
      <c r="I13" s="18">
        <v>-33.0</v>
      </c>
      <c r="K13" s="12">
        <v>8.0</v>
      </c>
      <c r="L13" s="16">
        <v>-32.0</v>
      </c>
      <c r="M13" s="38">
        <v>-32.0</v>
      </c>
      <c r="N13" s="19">
        <v>-32.0</v>
      </c>
    </row>
    <row r="14">
      <c r="A14" s="12">
        <v>9.0</v>
      </c>
      <c r="B14" s="17">
        <v>-29.0</v>
      </c>
      <c r="C14" s="17">
        <v>-30.0</v>
      </c>
      <c r="D14" s="18">
        <v>-31.0</v>
      </c>
      <c r="F14" s="12">
        <v>9.0</v>
      </c>
      <c r="G14" s="16">
        <v>-36.0</v>
      </c>
      <c r="H14" s="38">
        <v>-34.0</v>
      </c>
      <c r="I14" s="18">
        <v>-33.0</v>
      </c>
      <c r="K14" s="12">
        <v>9.0</v>
      </c>
      <c r="L14" s="16">
        <v>-32.0</v>
      </c>
      <c r="M14" s="38">
        <v>-32.0</v>
      </c>
      <c r="N14" s="19">
        <v>-32.0</v>
      </c>
    </row>
    <row r="15">
      <c r="A15" s="12">
        <v>10.0</v>
      </c>
      <c r="B15" s="17">
        <v>-29.0</v>
      </c>
      <c r="C15" s="17">
        <v>-30.0</v>
      </c>
      <c r="D15" s="19">
        <v>-31.0</v>
      </c>
      <c r="F15" s="12">
        <v>10.0</v>
      </c>
      <c r="G15" s="16">
        <v>-36.0</v>
      </c>
      <c r="H15" s="38">
        <v>-34.0</v>
      </c>
      <c r="I15" s="18">
        <v>-33.0</v>
      </c>
      <c r="K15" s="12">
        <v>10.0</v>
      </c>
      <c r="L15" s="16">
        <v>-32.0</v>
      </c>
      <c r="M15" s="38">
        <v>-32.0</v>
      </c>
      <c r="N15" s="19">
        <v>-32.0</v>
      </c>
    </row>
    <row r="16">
      <c r="A16" s="12">
        <v>11.0</v>
      </c>
      <c r="B16" s="17">
        <v>-29.0</v>
      </c>
      <c r="C16" s="17">
        <v>-30.0</v>
      </c>
      <c r="D16" s="18">
        <v>-31.0</v>
      </c>
      <c r="F16" s="12">
        <v>11.0</v>
      </c>
      <c r="G16" s="13">
        <v>-36.0</v>
      </c>
      <c r="H16" s="38">
        <v>-34.0</v>
      </c>
      <c r="I16" s="18">
        <v>-33.0</v>
      </c>
      <c r="K16" s="12">
        <v>11.0</v>
      </c>
      <c r="L16" s="16">
        <v>-32.0</v>
      </c>
      <c r="M16" s="38">
        <v>-32.0</v>
      </c>
      <c r="N16" s="19">
        <v>-32.0</v>
      </c>
    </row>
    <row r="17">
      <c r="A17" s="12">
        <v>12.0</v>
      </c>
      <c r="B17" s="17">
        <v>-29.0</v>
      </c>
      <c r="C17" s="17">
        <v>-30.0</v>
      </c>
      <c r="D17" s="18">
        <v>-31.0</v>
      </c>
      <c r="F17" s="12">
        <v>12.0</v>
      </c>
      <c r="G17" s="13">
        <v>-36.0</v>
      </c>
      <c r="H17" s="38">
        <v>-34.0</v>
      </c>
      <c r="I17" s="18">
        <v>-33.0</v>
      </c>
      <c r="K17" s="12">
        <v>12.0</v>
      </c>
      <c r="L17" s="16">
        <v>-32.0</v>
      </c>
      <c r="M17" s="38">
        <v>-32.0</v>
      </c>
      <c r="N17" s="19">
        <v>-32.0</v>
      </c>
    </row>
    <row r="18">
      <c r="A18" s="12">
        <v>13.0</v>
      </c>
      <c r="B18" s="17">
        <v>-29.0</v>
      </c>
      <c r="C18" s="17">
        <v>-30.0</v>
      </c>
      <c r="D18" s="18">
        <v>-31.0</v>
      </c>
      <c r="F18" s="12">
        <v>13.0</v>
      </c>
      <c r="G18" s="16">
        <v>-36.0</v>
      </c>
      <c r="H18" s="38">
        <v>-34.0</v>
      </c>
      <c r="I18" s="18">
        <v>-33.0</v>
      </c>
      <c r="K18" s="12">
        <v>13.0</v>
      </c>
      <c r="L18" s="16">
        <v>-32.0</v>
      </c>
      <c r="M18" s="38">
        <v>-32.0</v>
      </c>
      <c r="N18" s="19">
        <v>-32.0</v>
      </c>
    </row>
    <row r="19">
      <c r="A19" s="12">
        <v>14.0</v>
      </c>
      <c r="B19" s="17">
        <v>-29.0</v>
      </c>
      <c r="C19" s="17">
        <v>-30.0</v>
      </c>
      <c r="D19" s="19">
        <v>-31.0</v>
      </c>
      <c r="F19" s="12">
        <v>14.0</v>
      </c>
      <c r="G19" s="16">
        <v>-36.0</v>
      </c>
      <c r="H19" s="38">
        <v>-34.0</v>
      </c>
      <c r="I19" s="18">
        <v>-33.0</v>
      </c>
      <c r="K19" s="12">
        <v>14.0</v>
      </c>
      <c r="L19" s="16">
        <v>-32.0</v>
      </c>
      <c r="M19" s="38">
        <v>-32.0</v>
      </c>
      <c r="N19" s="19">
        <v>-32.0</v>
      </c>
    </row>
    <row r="20">
      <c r="A20" s="12">
        <v>15.0</v>
      </c>
      <c r="B20" s="17">
        <v>-29.0</v>
      </c>
      <c r="C20" s="17">
        <v>-30.0</v>
      </c>
      <c r="D20" s="18">
        <v>-31.0</v>
      </c>
      <c r="F20" s="12">
        <v>15.0</v>
      </c>
      <c r="G20" s="13">
        <v>-36.0</v>
      </c>
      <c r="H20" s="38">
        <v>-34.0</v>
      </c>
      <c r="I20" s="18">
        <v>-33.0</v>
      </c>
      <c r="K20" s="12">
        <v>15.0</v>
      </c>
      <c r="L20" s="16">
        <v>-32.0</v>
      </c>
      <c r="M20" s="38">
        <v>-32.0</v>
      </c>
      <c r="N20" s="19">
        <v>-32.0</v>
      </c>
    </row>
    <row r="21">
      <c r="A21" s="12">
        <v>16.0</v>
      </c>
      <c r="B21" s="17">
        <v>-29.0</v>
      </c>
      <c r="C21" s="17">
        <v>-30.0</v>
      </c>
      <c r="D21" s="18">
        <v>-31.0</v>
      </c>
      <c r="F21" s="12">
        <v>16.0</v>
      </c>
      <c r="G21" s="13">
        <v>-36.0</v>
      </c>
      <c r="H21" s="38">
        <v>-34.0</v>
      </c>
      <c r="I21" s="18">
        <v>-33.0</v>
      </c>
      <c r="K21" s="12">
        <v>16.0</v>
      </c>
      <c r="L21" s="16">
        <v>-32.0</v>
      </c>
      <c r="M21" s="38">
        <v>-32.0</v>
      </c>
      <c r="N21" s="19">
        <v>-32.0</v>
      </c>
    </row>
    <row r="22">
      <c r="A22" s="12">
        <v>17.0</v>
      </c>
      <c r="B22" s="17">
        <v>-29.0</v>
      </c>
      <c r="C22" s="17">
        <v>-30.0</v>
      </c>
      <c r="D22" s="18">
        <v>-31.0</v>
      </c>
      <c r="F22" s="12">
        <v>17.0</v>
      </c>
      <c r="G22" s="16">
        <v>-36.0</v>
      </c>
      <c r="H22" s="38">
        <v>-34.0</v>
      </c>
      <c r="I22" s="18">
        <v>-33.0</v>
      </c>
      <c r="K22" s="12">
        <v>17.0</v>
      </c>
      <c r="L22" s="16">
        <v>-32.0</v>
      </c>
      <c r="M22" s="38">
        <v>-32.0</v>
      </c>
      <c r="N22" s="19">
        <v>-32.0</v>
      </c>
    </row>
    <row r="23">
      <c r="A23" s="12">
        <v>18.0</v>
      </c>
      <c r="B23" s="17">
        <v>-29.0</v>
      </c>
      <c r="C23" s="17">
        <v>-30.0</v>
      </c>
      <c r="D23" s="19">
        <v>-31.0</v>
      </c>
      <c r="F23" s="12">
        <v>18.0</v>
      </c>
      <c r="G23" s="16">
        <v>-36.0</v>
      </c>
      <c r="H23" s="38">
        <v>-34.0</v>
      </c>
      <c r="I23" s="18">
        <v>-33.0</v>
      </c>
      <c r="K23" s="12">
        <v>18.0</v>
      </c>
      <c r="L23" s="16">
        <v>-32.0</v>
      </c>
      <c r="M23" s="38">
        <v>-32.0</v>
      </c>
      <c r="N23" s="19">
        <v>-32.0</v>
      </c>
    </row>
    <row r="24">
      <c r="A24" s="12">
        <v>19.0</v>
      </c>
      <c r="B24" s="17">
        <v>-29.0</v>
      </c>
      <c r="C24" s="17">
        <v>-30.0</v>
      </c>
      <c r="D24" s="18">
        <v>-31.0</v>
      </c>
      <c r="F24" s="12">
        <v>19.0</v>
      </c>
      <c r="G24" s="16">
        <v>-36.0</v>
      </c>
      <c r="H24" s="38">
        <v>-34.0</v>
      </c>
      <c r="I24" s="18">
        <v>-33.0</v>
      </c>
      <c r="K24" s="12">
        <v>19.0</v>
      </c>
      <c r="L24" s="16">
        <v>-32.0</v>
      </c>
      <c r="M24" s="38">
        <v>-32.0</v>
      </c>
      <c r="N24" s="19">
        <v>-32.0</v>
      </c>
    </row>
    <row r="25">
      <c r="A25" s="12">
        <v>20.0</v>
      </c>
      <c r="B25" s="17">
        <v>-29.0</v>
      </c>
      <c r="C25" s="17">
        <v>-30.0</v>
      </c>
      <c r="D25" s="18">
        <v>-31.0</v>
      </c>
      <c r="F25" s="12">
        <v>20.0</v>
      </c>
      <c r="G25" s="16">
        <v>-36.0</v>
      </c>
      <c r="H25" s="38">
        <v>-34.0</v>
      </c>
      <c r="I25" s="18">
        <v>-33.0</v>
      </c>
      <c r="K25" s="12">
        <v>20.0</v>
      </c>
      <c r="L25" s="16">
        <v>-32.0</v>
      </c>
      <c r="M25" s="38">
        <v>-32.0</v>
      </c>
      <c r="N25" s="19">
        <v>-32.0</v>
      </c>
    </row>
    <row r="26">
      <c r="A26" s="12">
        <v>21.0</v>
      </c>
      <c r="B26" s="17">
        <v>-29.0</v>
      </c>
      <c r="C26" s="17">
        <v>-30.0</v>
      </c>
      <c r="D26" s="18">
        <v>-31.0</v>
      </c>
      <c r="F26" s="12">
        <v>21.0</v>
      </c>
      <c r="G26" s="16">
        <v>-36.0</v>
      </c>
      <c r="H26" s="38">
        <v>-34.0</v>
      </c>
      <c r="I26" s="18">
        <v>-33.0</v>
      </c>
      <c r="K26" s="12">
        <v>21.0</v>
      </c>
      <c r="L26" s="16">
        <v>-32.0</v>
      </c>
      <c r="M26" s="38">
        <v>-32.0</v>
      </c>
      <c r="N26" s="19">
        <v>-32.0</v>
      </c>
    </row>
    <row r="27">
      <c r="A27" s="12">
        <v>22.0</v>
      </c>
      <c r="B27" s="17">
        <v>-29.0</v>
      </c>
      <c r="C27" s="17">
        <v>-30.0</v>
      </c>
      <c r="D27" s="19">
        <v>-31.0</v>
      </c>
      <c r="F27" s="12">
        <v>22.0</v>
      </c>
      <c r="G27" s="16">
        <v>-36.0</v>
      </c>
      <c r="H27" s="38">
        <v>-34.0</v>
      </c>
      <c r="I27" s="18">
        <v>-33.0</v>
      </c>
      <c r="K27" s="12">
        <v>22.0</v>
      </c>
      <c r="L27" s="16">
        <v>-32.0</v>
      </c>
      <c r="M27" s="38">
        <v>-32.0</v>
      </c>
      <c r="N27" s="19">
        <v>-32.0</v>
      </c>
    </row>
    <row r="28">
      <c r="A28" s="12">
        <v>23.0</v>
      </c>
      <c r="B28" s="17">
        <v>-29.0</v>
      </c>
      <c r="C28" s="17">
        <v>-30.0</v>
      </c>
      <c r="D28" s="18">
        <v>-31.0</v>
      </c>
      <c r="F28" s="12">
        <v>23.0</v>
      </c>
      <c r="G28" s="16">
        <v>-36.0</v>
      </c>
      <c r="H28" s="38">
        <v>-34.0</v>
      </c>
      <c r="I28" s="18">
        <v>-33.0</v>
      </c>
      <c r="K28" s="12">
        <v>23.0</v>
      </c>
      <c r="L28" s="16">
        <v>-32.0</v>
      </c>
      <c r="M28" s="38">
        <v>-32.0</v>
      </c>
      <c r="N28" s="19">
        <v>-32.0</v>
      </c>
    </row>
    <row r="29">
      <c r="A29" s="12">
        <v>24.0</v>
      </c>
      <c r="B29" s="17">
        <v>-29.0</v>
      </c>
      <c r="C29" s="17">
        <v>-30.0</v>
      </c>
      <c r="D29" s="18">
        <v>-31.0</v>
      </c>
      <c r="F29" s="12">
        <v>24.0</v>
      </c>
      <c r="G29" s="16">
        <v>-36.0</v>
      </c>
      <c r="H29" s="38">
        <v>-34.0</v>
      </c>
      <c r="I29" s="18">
        <v>-33.0</v>
      </c>
      <c r="K29" s="12">
        <v>24.0</v>
      </c>
      <c r="L29" s="16">
        <v>-32.0</v>
      </c>
      <c r="M29" s="38">
        <v>-32.0</v>
      </c>
      <c r="N29" s="19">
        <v>-32.0</v>
      </c>
    </row>
    <row r="30">
      <c r="A30" s="12">
        <v>25.0</v>
      </c>
      <c r="B30" s="17">
        <v>-29.0</v>
      </c>
      <c r="C30" s="17">
        <v>-30.0</v>
      </c>
      <c r="D30" s="18">
        <v>-31.0</v>
      </c>
      <c r="F30" s="12">
        <v>25.0</v>
      </c>
      <c r="G30" s="16">
        <v>-36.0</v>
      </c>
      <c r="H30" s="38">
        <v>-34.0</v>
      </c>
      <c r="I30" s="18">
        <v>-32.0</v>
      </c>
      <c r="K30" s="12">
        <v>25.0</v>
      </c>
      <c r="L30" s="16">
        <v>-32.0</v>
      </c>
      <c r="M30" s="38">
        <v>-32.0</v>
      </c>
      <c r="N30" s="19">
        <v>-32.0</v>
      </c>
    </row>
    <row r="31">
      <c r="A31" s="12">
        <v>26.0</v>
      </c>
      <c r="B31" s="17">
        <v>-29.0</v>
      </c>
      <c r="C31" s="17">
        <v>-30.0</v>
      </c>
      <c r="D31" s="19">
        <v>-31.0</v>
      </c>
      <c r="F31" s="12">
        <v>26.0</v>
      </c>
      <c r="G31" s="16">
        <v>-36.0</v>
      </c>
      <c r="H31" s="38">
        <v>-33.0</v>
      </c>
      <c r="I31" s="18">
        <v>-33.0</v>
      </c>
      <c r="K31" s="12">
        <v>26.0</v>
      </c>
      <c r="L31" s="16">
        <v>-32.0</v>
      </c>
      <c r="M31" s="38">
        <v>-32.0</v>
      </c>
      <c r="N31" s="19">
        <v>-32.0</v>
      </c>
    </row>
    <row r="32">
      <c r="A32" s="12">
        <v>27.0</v>
      </c>
      <c r="B32" s="17">
        <v>-29.0</v>
      </c>
      <c r="C32" s="17">
        <v>-30.0</v>
      </c>
      <c r="D32" s="18">
        <v>-31.0</v>
      </c>
      <c r="F32" s="12">
        <v>27.0</v>
      </c>
      <c r="G32" s="16">
        <v>-36.0</v>
      </c>
      <c r="H32" s="38">
        <v>-34.0</v>
      </c>
      <c r="I32" s="18">
        <v>-33.0</v>
      </c>
      <c r="K32" s="12">
        <v>27.0</v>
      </c>
      <c r="L32" s="16">
        <v>-32.0</v>
      </c>
      <c r="M32" s="38">
        <v>-32.0</v>
      </c>
      <c r="N32" s="19">
        <v>-32.0</v>
      </c>
    </row>
    <row r="33">
      <c r="A33" s="12">
        <v>28.0</v>
      </c>
      <c r="B33" s="17">
        <v>-29.0</v>
      </c>
      <c r="C33" s="17">
        <v>-30.0</v>
      </c>
      <c r="D33" s="18">
        <v>-31.0</v>
      </c>
      <c r="F33" s="12">
        <v>28.0</v>
      </c>
      <c r="G33" s="16">
        <v>-36.0</v>
      </c>
      <c r="H33" s="38">
        <v>-34.0</v>
      </c>
      <c r="I33" s="18">
        <v>-33.0</v>
      </c>
      <c r="K33" s="12">
        <v>28.0</v>
      </c>
      <c r="L33" s="16">
        <v>-32.0</v>
      </c>
      <c r="M33" s="38">
        <v>-32.0</v>
      </c>
      <c r="N33" s="19">
        <v>-32.0</v>
      </c>
    </row>
    <row r="34">
      <c r="A34" s="12">
        <v>29.0</v>
      </c>
      <c r="B34" s="17">
        <v>-29.0</v>
      </c>
      <c r="C34" s="17">
        <v>-30.0</v>
      </c>
      <c r="D34" s="18">
        <v>-31.0</v>
      </c>
      <c r="F34" s="12">
        <v>29.0</v>
      </c>
      <c r="G34" s="16">
        <v>-36.0</v>
      </c>
      <c r="H34" s="38">
        <v>-34.0</v>
      </c>
      <c r="I34" s="18">
        <v>-33.0</v>
      </c>
      <c r="K34" s="12">
        <v>29.0</v>
      </c>
      <c r="L34" s="16">
        <v>-32.0</v>
      </c>
      <c r="M34" s="38">
        <v>-32.0</v>
      </c>
      <c r="N34" s="19">
        <v>-32.0</v>
      </c>
    </row>
    <row r="35">
      <c r="A35" s="12">
        <v>30.0</v>
      </c>
      <c r="B35" s="17">
        <v>-29.0</v>
      </c>
      <c r="C35" s="17">
        <v>-30.0</v>
      </c>
      <c r="D35" s="19">
        <v>-31.0</v>
      </c>
      <c r="F35" s="12">
        <v>30.0</v>
      </c>
      <c r="G35" s="16">
        <v>-35.0</v>
      </c>
      <c r="H35" s="38">
        <v>-34.0</v>
      </c>
      <c r="I35" s="18">
        <v>-33.0</v>
      </c>
      <c r="K35" s="12">
        <v>30.0</v>
      </c>
      <c r="L35" s="16">
        <v>-32.0</v>
      </c>
      <c r="M35" s="38">
        <v>-32.0</v>
      </c>
      <c r="N35" s="19">
        <v>-32.0</v>
      </c>
    </row>
    <row r="36">
      <c r="A36" s="12">
        <v>31.0</v>
      </c>
      <c r="B36" s="17">
        <v>-29.0</v>
      </c>
      <c r="C36" s="17">
        <v>-30.0</v>
      </c>
      <c r="D36" s="18">
        <v>-31.0</v>
      </c>
      <c r="F36" s="12">
        <v>31.0</v>
      </c>
      <c r="G36" s="16">
        <v>-35.0</v>
      </c>
      <c r="H36" s="38">
        <v>-34.0</v>
      </c>
      <c r="I36" s="18">
        <v>-33.0</v>
      </c>
      <c r="K36" s="12">
        <v>31.0</v>
      </c>
      <c r="L36" s="16">
        <v>-32.0</v>
      </c>
      <c r="M36" s="38">
        <v>-32.0</v>
      </c>
      <c r="N36" s="19">
        <v>-32.0</v>
      </c>
    </row>
    <row r="37">
      <c r="A37" s="12">
        <v>32.0</v>
      </c>
      <c r="B37" s="17">
        <v>-29.0</v>
      </c>
      <c r="C37" s="17">
        <v>-30.0</v>
      </c>
      <c r="D37" s="18">
        <v>-31.0</v>
      </c>
      <c r="F37" s="12">
        <v>32.0</v>
      </c>
      <c r="G37" s="16">
        <v>-36.0</v>
      </c>
      <c r="H37" s="38">
        <v>-34.0</v>
      </c>
      <c r="I37" s="18">
        <v>-33.0</v>
      </c>
      <c r="K37" s="12">
        <v>32.0</v>
      </c>
      <c r="L37" s="16">
        <v>-32.0</v>
      </c>
      <c r="M37" s="38">
        <v>-32.0</v>
      </c>
      <c r="N37" s="19">
        <v>-32.0</v>
      </c>
    </row>
    <row r="38">
      <c r="A38" s="12">
        <v>33.0</v>
      </c>
      <c r="B38" s="17">
        <v>-29.0</v>
      </c>
      <c r="C38" s="17">
        <v>-30.0</v>
      </c>
      <c r="D38" s="18">
        <v>-31.0</v>
      </c>
      <c r="F38" s="12">
        <v>33.0</v>
      </c>
      <c r="G38" s="16">
        <v>-36.0</v>
      </c>
      <c r="H38" s="38">
        <v>-34.0</v>
      </c>
      <c r="I38" s="18">
        <v>-33.0</v>
      </c>
      <c r="K38" s="12">
        <v>33.0</v>
      </c>
      <c r="L38" s="16">
        <v>-32.0</v>
      </c>
      <c r="M38" s="38">
        <v>-32.0</v>
      </c>
      <c r="N38" s="19">
        <v>-32.0</v>
      </c>
    </row>
    <row r="39">
      <c r="A39" s="12">
        <v>34.0</v>
      </c>
      <c r="B39" s="17">
        <v>-29.0</v>
      </c>
      <c r="C39" s="17">
        <v>-30.0</v>
      </c>
      <c r="D39" s="19">
        <v>-31.0</v>
      </c>
      <c r="F39" s="12">
        <v>34.0</v>
      </c>
      <c r="G39" s="16">
        <v>-36.0</v>
      </c>
      <c r="H39" s="38">
        <v>-34.0</v>
      </c>
      <c r="I39" s="18">
        <v>-33.0</v>
      </c>
      <c r="K39" s="12">
        <v>34.0</v>
      </c>
      <c r="L39" s="16">
        <v>-32.0</v>
      </c>
      <c r="M39" s="38">
        <v>-32.0</v>
      </c>
      <c r="N39" s="19">
        <v>-32.0</v>
      </c>
    </row>
    <row r="40">
      <c r="A40" s="12">
        <v>35.0</v>
      </c>
      <c r="B40" s="17">
        <v>-29.0</v>
      </c>
      <c r="C40" s="17">
        <v>-30.0</v>
      </c>
      <c r="D40" s="18">
        <v>-31.0</v>
      </c>
      <c r="F40" s="12">
        <v>35.0</v>
      </c>
      <c r="G40" s="16">
        <v>-36.0</v>
      </c>
      <c r="H40" s="38">
        <v>-34.0</v>
      </c>
      <c r="I40" s="18">
        <v>-33.0</v>
      </c>
      <c r="K40" s="12">
        <v>35.0</v>
      </c>
      <c r="L40" s="16">
        <v>-32.0</v>
      </c>
      <c r="M40" s="38">
        <v>-32.0</v>
      </c>
      <c r="N40" s="19">
        <v>-32.0</v>
      </c>
    </row>
    <row r="41">
      <c r="A41" s="12">
        <v>36.0</v>
      </c>
      <c r="B41" s="17">
        <v>-29.0</v>
      </c>
      <c r="C41" s="17">
        <v>-30.0</v>
      </c>
      <c r="D41" s="18">
        <v>-31.0</v>
      </c>
      <c r="F41" s="12">
        <v>36.0</v>
      </c>
      <c r="G41" s="16">
        <v>-36.0</v>
      </c>
      <c r="H41" s="38">
        <v>-34.0</v>
      </c>
      <c r="I41" s="18">
        <v>-33.0</v>
      </c>
      <c r="K41" s="12">
        <v>36.0</v>
      </c>
      <c r="L41" s="16">
        <v>-32.0</v>
      </c>
      <c r="M41" s="38">
        <v>-32.0</v>
      </c>
      <c r="N41" s="19">
        <v>-32.0</v>
      </c>
    </row>
    <row r="42">
      <c r="A42" s="12">
        <v>37.0</v>
      </c>
      <c r="B42" s="17">
        <v>-29.0</v>
      </c>
      <c r="C42" s="17">
        <v>-30.0</v>
      </c>
      <c r="D42" s="18">
        <v>-31.0</v>
      </c>
      <c r="F42" s="12">
        <v>37.0</v>
      </c>
      <c r="G42" s="16">
        <v>-36.0</v>
      </c>
      <c r="H42" s="38">
        <v>-34.0</v>
      </c>
      <c r="I42" s="18">
        <v>-33.0</v>
      </c>
      <c r="K42" s="12">
        <v>37.0</v>
      </c>
      <c r="L42" s="16">
        <v>-32.0</v>
      </c>
      <c r="M42" s="38">
        <v>-32.0</v>
      </c>
      <c r="N42" s="19">
        <v>-32.0</v>
      </c>
    </row>
    <row r="43">
      <c r="A43" s="12">
        <v>38.0</v>
      </c>
      <c r="B43" s="17">
        <v>-29.0</v>
      </c>
      <c r="C43" s="17">
        <v>-30.0</v>
      </c>
      <c r="D43" s="19">
        <v>-31.0</v>
      </c>
      <c r="F43" s="12">
        <v>38.0</v>
      </c>
      <c r="G43" s="16">
        <v>-36.0</v>
      </c>
      <c r="H43" s="38">
        <v>-34.0</v>
      </c>
      <c r="I43" s="18">
        <v>-33.0</v>
      </c>
      <c r="K43" s="12">
        <v>38.0</v>
      </c>
      <c r="L43" s="16">
        <v>-32.0</v>
      </c>
      <c r="M43" s="38">
        <v>-32.0</v>
      </c>
      <c r="N43" s="19">
        <v>-32.0</v>
      </c>
    </row>
    <row r="44">
      <c r="A44" s="12">
        <v>39.0</v>
      </c>
      <c r="B44" s="17">
        <v>-29.0</v>
      </c>
      <c r="C44" s="17">
        <v>-30.0</v>
      </c>
      <c r="D44" s="18">
        <v>-31.0</v>
      </c>
      <c r="F44" s="12">
        <v>39.0</v>
      </c>
      <c r="G44" s="16">
        <v>-36.0</v>
      </c>
      <c r="H44" s="38">
        <v>-34.0</v>
      </c>
      <c r="I44" s="18">
        <v>-33.0</v>
      </c>
      <c r="K44" s="12">
        <v>39.0</v>
      </c>
      <c r="L44" s="16">
        <v>-32.0</v>
      </c>
      <c r="M44" s="38">
        <v>-32.0</v>
      </c>
      <c r="N44" s="19">
        <v>-32.0</v>
      </c>
    </row>
    <row r="45">
      <c r="A45" s="12">
        <v>40.0</v>
      </c>
      <c r="B45" s="17">
        <v>-29.0</v>
      </c>
      <c r="C45" s="17">
        <v>-30.0</v>
      </c>
      <c r="D45" s="18">
        <v>-31.0</v>
      </c>
      <c r="F45" s="12">
        <v>40.0</v>
      </c>
      <c r="G45" s="16">
        <v>-36.0</v>
      </c>
      <c r="H45" s="38">
        <v>-34.0</v>
      </c>
      <c r="I45" s="18">
        <v>-33.0</v>
      </c>
      <c r="K45" s="12">
        <v>40.0</v>
      </c>
      <c r="L45" s="16">
        <v>-32.0</v>
      </c>
      <c r="M45" s="38">
        <v>-32.0</v>
      </c>
      <c r="N45" s="19">
        <v>-32.0</v>
      </c>
    </row>
    <row r="46">
      <c r="A46" s="12">
        <v>41.0</v>
      </c>
      <c r="B46" s="17">
        <v>-29.0</v>
      </c>
      <c r="C46" s="17">
        <v>-30.0</v>
      </c>
      <c r="D46" s="18">
        <v>-31.0</v>
      </c>
      <c r="F46" s="12">
        <v>41.0</v>
      </c>
      <c r="G46" s="16">
        <v>-36.0</v>
      </c>
      <c r="H46" s="38">
        <v>-34.0</v>
      </c>
      <c r="I46" s="18">
        <v>-33.0</v>
      </c>
      <c r="K46" s="12">
        <v>41.0</v>
      </c>
      <c r="L46" s="16">
        <v>-32.0</v>
      </c>
      <c r="M46" s="38">
        <v>-32.0</v>
      </c>
      <c r="N46" s="19">
        <v>-32.0</v>
      </c>
    </row>
    <row r="47">
      <c r="A47" s="12">
        <v>42.0</v>
      </c>
      <c r="B47" s="17">
        <v>-29.0</v>
      </c>
      <c r="C47" s="17">
        <v>-30.0</v>
      </c>
      <c r="D47" s="19">
        <v>-31.0</v>
      </c>
      <c r="F47" s="12">
        <v>42.0</v>
      </c>
      <c r="G47" s="16">
        <v>-36.0</v>
      </c>
      <c r="H47" s="38">
        <v>-34.0</v>
      </c>
      <c r="I47" s="18">
        <v>-33.0</v>
      </c>
      <c r="K47" s="12">
        <v>42.0</v>
      </c>
      <c r="L47" s="16">
        <v>-32.0</v>
      </c>
      <c r="M47" s="38">
        <v>-32.0</v>
      </c>
      <c r="N47" s="19">
        <v>-32.0</v>
      </c>
    </row>
    <row r="48">
      <c r="A48" s="12">
        <v>43.0</v>
      </c>
      <c r="B48" s="17">
        <v>-29.0</v>
      </c>
      <c r="C48" s="17">
        <v>-30.0</v>
      </c>
      <c r="D48" s="18">
        <v>-31.0</v>
      </c>
      <c r="F48" s="12">
        <v>43.0</v>
      </c>
      <c r="G48" s="16">
        <v>-36.0</v>
      </c>
      <c r="H48" s="38">
        <v>-33.0</v>
      </c>
      <c r="I48" s="18">
        <v>-33.0</v>
      </c>
      <c r="K48" s="12">
        <v>43.0</v>
      </c>
      <c r="L48" s="16">
        <v>-32.0</v>
      </c>
      <c r="M48" s="38">
        <v>-32.0</v>
      </c>
      <c r="N48" s="19">
        <v>-32.0</v>
      </c>
    </row>
    <row r="49">
      <c r="A49" s="12">
        <v>44.0</v>
      </c>
      <c r="B49" s="17">
        <v>-29.0</v>
      </c>
      <c r="C49" s="17">
        <v>-30.0</v>
      </c>
      <c r="D49" s="18">
        <v>-31.0</v>
      </c>
      <c r="F49" s="12">
        <v>44.0</v>
      </c>
      <c r="G49" s="16">
        <v>-36.0</v>
      </c>
      <c r="H49" s="38">
        <v>-34.0</v>
      </c>
      <c r="I49" s="18">
        <v>-33.0</v>
      </c>
      <c r="K49" s="12">
        <v>44.0</v>
      </c>
      <c r="L49" s="16">
        <v>-32.0</v>
      </c>
      <c r="M49" s="38">
        <v>-32.0</v>
      </c>
      <c r="N49" s="19">
        <v>-32.0</v>
      </c>
    </row>
    <row r="50">
      <c r="A50" s="12">
        <v>45.0</v>
      </c>
      <c r="B50" s="17">
        <v>-29.0</v>
      </c>
      <c r="C50" s="17">
        <v>-30.0</v>
      </c>
      <c r="D50" s="18">
        <v>-31.0</v>
      </c>
      <c r="F50" s="12">
        <v>45.0</v>
      </c>
      <c r="G50" s="16">
        <v>-36.0</v>
      </c>
      <c r="H50" s="38">
        <v>-34.0</v>
      </c>
      <c r="I50" s="18">
        <v>-33.0</v>
      </c>
      <c r="K50" s="12">
        <v>45.0</v>
      </c>
      <c r="L50" s="16">
        <v>-32.0</v>
      </c>
      <c r="M50" s="38">
        <v>-32.0</v>
      </c>
      <c r="N50" s="19">
        <v>-32.0</v>
      </c>
    </row>
    <row r="51">
      <c r="A51" s="12">
        <v>46.0</v>
      </c>
      <c r="B51" s="17">
        <v>-29.0</v>
      </c>
      <c r="C51" s="17">
        <v>-30.0</v>
      </c>
      <c r="D51" s="19">
        <v>-31.0</v>
      </c>
      <c r="F51" s="12">
        <v>46.0</v>
      </c>
      <c r="G51" s="16">
        <v>-36.0</v>
      </c>
      <c r="H51" s="38">
        <v>-34.0</v>
      </c>
      <c r="I51" s="18">
        <v>-33.0</v>
      </c>
      <c r="K51" s="12">
        <v>46.0</v>
      </c>
      <c r="L51" s="16">
        <v>-32.0</v>
      </c>
      <c r="M51" s="38">
        <v>-32.0</v>
      </c>
      <c r="N51" s="19">
        <v>-32.0</v>
      </c>
    </row>
    <row r="52">
      <c r="A52" s="12">
        <v>47.0</v>
      </c>
      <c r="B52" s="17">
        <v>-29.0</v>
      </c>
      <c r="C52" s="17">
        <v>-30.0</v>
      </c>
      <c r="D52" s="18">
        <v>-31.0</v>
      </c>
      <c r="F52" s="12">
        <v>47.0</v>
      </c>
      <c r="G52" s="13">
        <v>-36.0</v>
      </c>
      <c r="H52" s="38">
        <v>-34.0</v>
      </c>
      <c r="I52" s="18">
        <v>-33.0</v>
      </c>
      <c r="K52" s="12">
        <v>47.0</v>
      </c>
      <c r="L52" s="16">
        <v>-32.0</v>
      </c>
      <c r="M52" s="38">
        <v>-32.0</v>
      </c>
      <c r="N52" s="19">
        <v>-32.0</v>
      </c>
    </row>
    <row r="53">
      <c r="A53" s="12">
        <v>48.0</v>
      </c>
      <c r="B53" s="17">
        <v>-29.0</v>
      </c>
      <c r="C53" s="17">
        <v>-30.0</v>
      </c>
      <c r="D53" s="18">
        <v>-31.0</v>
      </c>
      <c r="F53" s="12">
        <v>48.0</v>
      </c>
      <c r="G53" s="16">
        <v>-36.0</v>
      </c>
      <c r="H53" s="38">
        <v>-34.0</v>
      </c>
      <c r="I53" s="18">
        <v>-33.0</v>
      </c>
      <c r="K53" s="12">
        <v>48.0</v>
      </c>
      <c r="L53" s="16">
        <v>-32.0</v>
      </c>
      <c r="M53" s="38">
        <v>-32.0</v>
      </c>
      <c r="N53" s="19">
        <v>-32.0</v>
      </c>
    </row>
    <row r="54">
      <c r="A54" s="12">
        <v>49.0</v>
      </c>
      <c r="B54" s="17">
        <v>-29.0</v>
      </c>
      <c r="C54" s="17">
        <v>-30.0</v>
      </c>
      <c r="D54" s="18">
        <v>-31.0</v>
      </c>
      <c r="F54" s="12">
        <v>49.0</v>
      </c>
      <c r="G54" s="16">
        <v>-36.0</v>
      </c>
      <c r="H54" s="38">
        <v>-34.0</v>
      </c>
      <c r="I54" s="18">
        <v>-33.0</v>
      </c>
      <c r="K54" s="12">
        <v>49.0</v>
      </c>
      <c r="L54" s="16">
        <v>-32.0</v>
      </c>
      <c r="M54" s="38">
        <v>-32.0</v>
      </c>
      <c r="N54" s="19">
        <v>-32.0</v>
      </c>
    </row>
    <row r="55">
      <c r="A55" s="12">
        <v>50.0</v>
      </c>
      <c r="B55" s="17">
        <v>-29.0</v>
      </c>
      <c r="C55" s="17">
        <v>-30.0</v>
      </c>
      <c r="D55" s="19">
        <v>-31.0</v>
      </c>
      <c r="F55" s="12">
        <v>50.0</v>
      </c>
      <c r="G55" s="16">
        <v>-36.0</v>
      </c>
      <c r="H55" s="38">
        <v>-33.0</v>
      </c>
      <c r="I55" s="18">
        <v>-33.0</v>
      </c>
      <c r="K55" s="12">
        <v>50.0</v>
      </c>
      <c r="L55" s="16">
        <v>-32.0</v>
      </c>
      <c r="M55" s="38">
        <v>-32.0</v>
      </c>
      <c r="N55" s="19">
        <v>-32.0</v>
      </c>
    </row>
    <row r="56">
      <c r="A56" s="46" t="s">
        <v>12</v>
      </c>
      <c r="B56" s="47">
        <f t="shared" ref="B56:D56" si="1">AVERAGE(B6:B55)</f>
        <v>-29</v>
      </c>
      <c r="C56" s="48">
        <f t="shared" si="1"/>
        <v>-30</v>
      </c>
      <c r="D56" s="49">
        <f t="shared" si="1"/>
        <v>-31</v>
      </c>
      <c r="F56" s="20" t="s">
        <v>12</v>
      </c>
      <c r="G56" s="21">
        <f t="shared" ref="G56:I56" si="2">AVERAGE(G6:G55)</f>
        <v>-35.96</v>
      </c>
      <c r="H56" s="22">
        <f t="shared" si="2"/>
        <v>-33.92</v>
      </c>
      <c r="I56" s="23">
        <f t="shared" si="2"/>
        <v>-32.98</v>
      </c>
      <c r="J56" s="40"/>
      <c r="K56" s="20" t="s">
        <v>12</v>
      </c>
      <c r="L56" s="21">
        <f t="shared" ref="L56:N56" si="3">AVERAGE(L6:L55)</f>
        <v>-31.94</v>
      </c>
      <c r="M56" s="22">
        <f t="shared" si="3"/>
        <v>-32.02</v>
      </c>
      <c r="N56" s="23">
        <f t="shared" si="3"/>
        <v>-32</v>
      </c>
    </row>
    <row r="57">
      <c r="A57" s="50" t="s">
        <v>13</v>
      </c>
      <c r="B57" s="51">
        <f t="shared" ref="B57:D57" si="4">STDEV(B6:B55)</f>
        <v>0</v>
      </c>
      <c r="C57" s="52">
        <f t="shared" si="4"/>
        <v>0</v>
      </c>
      <c r="D57" s="53">
        <f t="shared" si="4"/>
        <v>0</v>
      </c>
      <c r="F57" s="25" t="s">
        <v>13</v>
      </c>
      <c r="G57" s="26">
        <f t="shared" ref="G57:I57" si="5">STDEV(G6:G55)</f>
        <v>0.1979486637</v>
      </c>
      <c r="H57" s="27">
        <f t="shared" si="5"/>
        <v>0.2740475156</v>
      </c>
      <c r="I57" s="28">
        <f t="shared" si="5"/>
        <v>0.1414213562</v>
      </c>
      <c r="J57" s="40"/>
      <c r="K57" s="25" t="s">
        <v>13</v>
      </c>
      <c r="L57" s="26">
        <f t="shared" ref="L57:N57" si="6">STDEV(L6:L55)</f>
        <v>0.3136356914</v>
      </c>
      <c r="M57" s="27">
        <f t="shared" si="6"/>
        <v>0.1414213562</v>
      </c>
      <c r="N57" s="28">
        <f t="shared" si="6"/>
        <v>0</v>
      </c>
    </row>
    <row r="58" ht="40.5" customHeight="1">
      <c r="A58" s="41"/>
      <c r="B58" s="42"/>
      <c r="C58" s="42"/>
      <c r="D58" s="42"/>
      <c r="E58" s="41"/>
      <c r="F58" s="42"/>
      <c r="G58" s="42"/>
      <c r="H58" s="42"/>
      <c r="I58" s="41"/>
      <c r="J58" s="42"/>
      <c r="K58" s="42"/>
      <c r="L58" s="42"/>
      <c r="M58" s="41"/>
      <c r="N58" s="42"/>
      <c r="O58" s="42"/>
      <c r="P58" s="42"/>
      <c r="Q58" s="41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>
      <c r="M59" s="2"/>
      <c r="Q59" s="2"/>
      <c r="V59" s="3" t="s">
        <v>15</v>
      </c>
      <c r="W59" s="35" t="s">
        <v>19</v>
      </c>
      <c r="Z59" s="2"/>
      <c r="AD59" s="2"/>
      <c r="AH59" s="2"/>
      <c r="AL59" s="2"/>
    </row>
    <row r="60">
      <c r="A60" s="63" t="s">
        <v>23</v>
      </c>
      <c r="B60" s="64">
        <f>AVERAGE(B56:D56)</f>
        <v>-30</v>
      </c>
      <c r="J60" s="36"/>
    </row>
    <row r="61">
      <c r="A61" s="63" t="s">
        <v>24</v>
      </c>
      <c r="B61" s="64">
        <v>0.9834494547838957</v>
      </c>
      <c r="J61" s="37"/>
    </row>
    <row r="62">
      <c r="A62" s="63" t="s">
        <v>25</v>
      </c>
      <c r="G62" s="54" t="s">
        <v>26</v>
      </c>
    </row>
    <row r="63">
      <c r="A63" s="8" t="s">
        <v>8</v>
      </c>
      <c r="B63" s="9" t="s">
        <v>27</v>
      </c>
      <c r="C63" s="9" t="s">
        <v>28</v>
      </c>
      <c r="D63" s="11" t="s">
        <v>29</v>
      </c>
      <c r="G63" s="8" t="s">
        <v>8</v>
      </c>
      <c r="H63" s="9" t="s">
        <v>27</v>
      </c>
      <c r="I63" s="9" t="s">
        <v>28</v>
      </c>
      <c r="J63" s="11" t="s">
        <v>29</v>
      </c>
    </row>
    <row r="64">
      <c r="A64" s="12">
        <v>1.0</v>
      </c>
      <c r="B64" s="13">
        <v>-33.0</v>
      </c>
      <c r="C64" s="17">
        <v>-37.0</v>
      </c>
      <c r="D64" s="18">
        <v>-43.0</v>
      </c>
      <c r="G64" s="12">
        <v>1.0</v>
      </c>
      <c r="H64" s="13">
        <f t="shared" ref="H64:H113" si="7">(($B$60-B64)/(10*log(2,10)))</f>
        <v>0.9965784285</v>
      </c>
      <c r="I64" s="13">
        <f t="shared" ref="I64:I113" si="8">(($B$60-C64)/(10*log(3,10)))</f>
        <v>1.467132292</v>
      </c>
      <c r="J64" s="13">
        <f t="shared" ref="J64:J113" si="9">(($B$60-D64)/(10*log(4,10)))</f>
        <v>2.159253262</v>
      </c>
    </row>
    <row r="65">
      <c r="A65" s="12">
        <v>2.0</v>
      </c>
      <c r="B65" s="13">
        <v>-33.0</v>
      </c>
      <c r="C65" s="17">
        <v>-37.0</v>
      </c>
      <c r="D65" s="19">
        <v>-43.0</v>
      </c>
      <c r="G65" s="12">
        <v>2.0</v>
      </c>
      <c r="H65" s="13">
        <f t="shared" si="7"/>
        <v>0.9965784285</v>
      </c>
      <c r="I65" s="13">
        <f t="shared" si="8"/>
        <v>1.467132292</v>
      </c>
      <c r="J65" s="13">
        <f t="shared" si="9"/>
        <v>2.159253262</v>
      </c>
    </row>
    <row r="66">
      <c r="A66" s="12">
        <v>3.0</v>
      </c>
      <c r="B66" s="13">
        <v>-33.0</v>
      </c>
      <c r="C66" s="17">
        <v>-37.0</v>
      </c>
      <c r="D66" s="18">
        <v>-42.0</v>
      </c>
      <c r="G66" s="12">
        <v>3.0</v>
      </c>
      <c r="H66" s="13">
        <f t="shared" si="7"/>
        <v>0.9965784285</v>
      </c>
      <c r="I66" s="13">
        <f t="shared" si="8"/>
        <v>1.467132292</v>
      </c>
      <c r="J66" s="13">
        <f t="shared" si="9"/>
        <v>1.993156857</v>
      </c>
    </row>
    <row r="67">
      <c r="A67" s="12">
        <v>4.0</v>
      </c>
      <c r="B67" s="13">
        <v>-33.0</v>
      </c>
      <c r="C67" s="17">
        <v>-37.0</v>
      </c>
      <c r="D67" s="18">
        <v>-42.0</v>
      </c>
      <c r="G67" s="12">
        <v>4.0</v>
      </c>
      <c r="H67" s="13">
        <f t="shared" si="7"/>
        <v>0.9965784285</v>
      </c>
      <c r="I67" s="13">
        <f t="shared" si="8"/>
        <v>1.467132292</v>
      </c>
      <c r="J67" s="13">
        <f t="shared" si="9"/>
        <v>1.993156857</v>
      </c>
    </row>
    <row r="68">
      <c r="A68" s="12">
        <v>5.0</v>
      </c>
      <c r="B68" s="13">
        <v>-33.0</v>
      </c>
      <c r="C68" s="17">
        <v>-37.0</v>
      </c>
      <c r="D68" s="18">
        <v>-41.0</v>
      </c>
      <c r="G68" s="12">
        <v>5.0</v>
      </c>
      <c r="H68" s="13">
        <f t="shared" si="7"/>
        <v>0.9965784285</v>
      </c>
      <c r="I68" s="13">
        <f t="shared" si="8"/>
        <v>1.467132292</v>
      </c>
      <c r="J68" s="13">
        <f t="shared" si="9"/>
        <v>1.827060452</v>
      </c>
    </row>
    <row r="69">
      <c r="A69" s="12">
        <v>6.0</v>
      </c>
      <c r="B69" s="13">
        <v>-33.0</v>
      </c>
      <c r="C69" s="17">
        <v>-37.0</v>
      </c>
      <c r="D69" s="18">
        <v>-43.0</v>
      </c>
      <c r="G69" s="12">
        <v>6.0</v>
      </c>
      <c r="H69" s="13">
        <f t="shared" si="7"/>
        <v>0.9965784285</v>
      </c>
      <c r="I69" s="13">
        <f t="shared" si="8"/>
        <v>1.467132292</v>
      </c>
      <c r="J69" s="13">
        <f t="shared" si="9"/>
        <v>2.159253262</v>
      </c>
    </row>
    <row r="70">
      <c r="A70" s="12">
        <v>7.0</v>
      </c>
      <c r="B70" s="13">
        <v>-33.0</v>
      </c>
      <c r="C70" s="17">
        <v>-37.0</v>
      </c>
      <c r="D70" s="19">
        <v>-43.0</v>
      </c>
      <c r="G70" s="12">
        <v>7.0</v>
      </c>
      <c r="H70" s="13">
        <f t="shared" si="7"/>
        <v>0.9965784285</v>
      </c>
      <c r="I70" s="13">
        <f t="shared" si="8"/>
        <v>1.467132292</v>
      </c>
      <c r="J70" s="13">
        <f t="shared" si="9"/>
        <v>2.159253262</v>
      </c>
    </row>
    <row r="71">
      <c r="A71" s="12">
        <v>8.0</v>
      </c>
      <c r="B71" s="13">
        <v>-33.0</v>
      </c>
      <c r="C71" s="17">
        <v>-37.0</v>
      </c>
      <c r="D71" s="18">
        <v>-42.0</v>
      </c>
      <c r="G71" s="12">
        <v>8.0</v>
      </c>
      <c r="H71" s="13">
        <f t="shared" si="7"/>
        <v>0.9965784285</v>
      </c>
      <c r="I71" s="13">
        <f t="shared" si="8"/>
        <v>1.467132292</v>
      </c>
      <c r="J71" s="13">
        <f t="shared" si="9"/>
        <v>1.993156857</v>
      </c>
    </row>
    <row r="72">
      <c r="A72" s="12">
        <v>9.0</v>
      </c>
      <c r="B72" s="13">
        <v>-33.0</v>
      </c>
      <c r="C72" s="17">
        <v>-37.0</v>
      </c>
      <c r="D72" s="18">
        <v>-42.0</v>
      </c>
      <c r="G72" s="12">
        <v>9.0</v>
      </c>
      <c r="H72" s="13">
        <f t="shared" si="7"/>
        <v>0.9965784285</v>
      </c>
      <c r="I72" s="13">
        <f t="shared" si="8"/>
        <v>1.467132292</v>
      </c>
      <c r="J72" s="13">
        <f t="shared" si="9"/>
        <v>1.993156857</v>
      </c>
    </row>
    <row r="73">
      <c r="A73" s="12">
        <v>10.0</v>
      </c>
      <c r="B73" s="13">
        <v>-33.0</v>
      </c>
      <c r="C73" s="17">
        <v>-37.0</v>
      </c>
      <c r="D73" s="18">
        <v>-41.0</v>
      </c>
      <c r="G73" s="12">
        <v>10.0</v>
      </c>
      <c r="H73" s="13">
        <f t="shared" si="7"/>
        <v>0.9965784285</v>
      </c>
      <c r="I73" s="13">
        <f t="shared" si="8"/>
        <v>1.467132292</v>
      </c>
      <c r="J73" s="13">
        <f t="shared" si="9"/>
        <v>1.827060452</v>
      </c>
    </row>
    <row r="74">
      <c r="A74" s="12">
        <v>11.0</v>
      </c>
      <c r="B74" s="13">
        <v>-33.0</v>
      </c>
      <c r="C74" s="17">
        <v>-37.0</v>
      </c>
      <c r="D74" s="18">
        <v>-43.0</v>
      </c>
      <c r="G74" s="12">
        <v>11.0</v>
      </c>
      <c r="H74" s="13">
        <f t="shared" si="7"/>
        <v>0.9965784285</v>
      </c>
      <c r="I74" s="13">
        <f t="shared" si="8"/>
        <v>1.467132292</v>
      </c>
      <c r="J74" s="13">
        <f t="shared" si="9"/>
        <v>2.159253262</v>
      </c>
    </row>
    <row r="75">
      <c r="A75" s="12">
        <v>12.0</v>
      </c>
      <c r="B75" s="13">
        <v>-33.0</v>
      </c>
      <c r="C75" s="17">
        <v>-37.0</v>
      </c>
      <c r="D75" s="19">
        <v>-43.0</v>
      </c>
      <c r="G75" s="12">
        <v>12.0</v>
      </c>
      <c r="H75" s="13">
        <f t="shared" si="7"/>
        <v>0.9965784285</v>
      </c>
      <c r="I75" s="13">
        <f t="shared" si="8"/>
        <v>1.467132292</v>
      </c>
      <c r="J75" s="13">
        <f t="shared" si="9"/>
        <v>2.159253262</v>
      </c>
    </row>
    <row r="76">
      <c r="A76" s="12">
        <v>13.0</v>
      </c>
      <c r="B76" s="13">
        <v>-33.0</v>
      </c>
      <c r="C76" s="17">
        <v>-37.0</v>
      </c>
      <c r="D76" s="18">
        <v>-42.0</v>
      </c>
      <c r="G76" s="12">
        <v>13.0</v>
      </c>
      <c r="H76" s="13">
        <f t="shared" si="7"/>
        <v>0.9965784285</v>
      </c>
      <c r="I76" s="13">
        <f t="shared" si="8"/>
        <v>1.467132292</v>
      </c>
      <c r="J76" s="13">
        <f t="shared" si="9"/>
        <v>1.993156857</v>
      </c>
    </row>
    <row r="77">
      <c r="A77" s="12">
        <v>14.0</v>
      </c>
      <c r="B77" s="13">
        <v>-33.0</v>
      </c>
      <c r="C77" s="17">
        <v>-37.0</v>
      </c>
      <c r="D77" s="18">
        <v>-42.0</v>
      </c>
      <c r="G77" s="12">
        <v>14.0</v>
      </c>
      <c r="H77" s="13">
        <f t="shared" si="7"/>
        <v>0.9965784285</v>
      </c>
      <c r="I77" s="13">
        <f t="shared" si="8"/>
        <v>1.467132292</v>
      </c>
      <c r="J77" s="13">
        <f t="shared" si="9"/>
        <v>1.993156857</v>
      </c>
    </row>
    <row r="78">
      <c r="A78" s="12">
        <v>15.0</v>
      </c>
      <c r="B78" s="13">
        <v>-33.0</v>
      </c>
      <c r="C78" s="17">
        <v>-37.0</v>
      </c>
      <c r="D78" s="18">
        <v>-41.0</v>
      </c>
      <c r="G78" s="12">
        <v>15.0</v>
      </c>
      <c r="H78" s="13">
        <f t="shared" si="7"/>
        <v>0.9965784285</v>
      </c>
      <c r="I78" s="13">
        <f t="shared" si="8"/>
        <v>1.467132292</v>
      </c>
      <c r="J78" s="13">
        <f t="shared" si="9"/>
        <v>1.827060452</v>
      </c>
    </row>
    <row r="79">
      <c r="A79" s="12">
        <v>16.0</v>
      </c>
      <c r="B79" s="13">
        <v>-33.0</v>
      </c>
      <c r="C79" s="17">
        <v>-37.0</v>
      </c>
      <c r="D79" s="18">
        <v>-43.0</v>
      </c>
      <c r="G79" s="12">
        <v>16.0</v>
      </c>
      <c r="H79" s="13">
        <f t="shared" si="7"/>
        <v>0.9965784285</v>
      </c>
      <c r="I79" s="13">
        <f t="shared" si="8"/>
        <v>1.467132292</v>
      </c>
      <c r="J79" s="13">
        <f t="shared" si="9"/>
        <v>2.159253262</v>
      </c>
    </row>
    <row r="80">
      <c r="A80" s="12">
        <v>17.0</v>
      </c>
      <c r="B80" s="13">
        <v>-33.0</v>
      </c>
      <c r="C80" s="17">
        <v>-37.0</v>
      </c>
      <c r="D80" s="19">
        <v>-43.0</v>
      </c>
      <c r="G80" s="12">
        <v>17.0</v>
      </c>
      <c r="H80" s="13">
        <f t="shared" si="7"/>
        <v>0.9965784285</v>
      </c>
      <c r="I80" s="13">
        <f t="shared" si="8"/>
        <v>1.467132292</v>
      </c>
      <c r="J80" s="13">
        <f t="shared" si="9"/>
        <v>2.159253262</v>
      </c>
    </row>
    <row r="81">
      <c r="A81" s="12">
        <v>18.0</v>
      </c>
      <c r="B81" s="13">
        <v>-33.0</v>
      </c>
      <c r="C81" s="17">
        <v>-37.0</v>
      </c>
      <c r="D81" s="18">
        <v>-42.0</v>
      </c>
      <c r="G81" s="12">
        <v>18.0</v>
      </c>
      <c r="H81" s="13">
        <f t="shared" si="7"/>
        <v>0.9965784285</v>
      </c>
      <c r="I81" s="13">
        <f t="shared" si="8"/>
        <v>1.467132292</v>
      </c>
      <c r="J81" s="13">
        <f t="shared" si="9"/>
        <v>1.993156857</v>
      </c>
    </row>
    <row r="82">
      <c r="A82" s="12">
        <v>19.0</v>
      </c>
      <c r="B82" s="13">
        <v>-33.0</v>
      </c>
      <c r="C82" s="17">
        <v>-37.0</v>
      </c>
      <c r="D82" s="18">
        <v>-42.0</v>
      </c>
      <c r="G82" s="12">
        <v>19.0</v>
      </c>
      <c r="H82" s="13">
        <f t="shared" si="7"/>
        <v>0.9965784285</v>
      </c>
      <c r="I82" s="13">
        <f t="shared" si="8"/>
        <v>1.467132292</v>
      </c>
      <c r="J82" s="13">
        <f t="shared" si="9"/>
        <v>1.993156857</v>
      </c>
    </row>
    <row r="83">
      <c r="A83" s="12">
        <v>20.0</v>
      </c>
      <c r="B83" s="13">
        <v>-33.0</v>
      </c>
      <c r="C83" s="17">
        <v>-37.0</v>
      </c>
      <c r="D83" s="18">
        <v>-41.0</v>
      </c>
      <c r="G83" s="12">
        <v>20.0</v>
      </c>
      <c r="H83" s="13">
        <f t="shared" si="7"/>
        <v>0.9965784285</v>
      </c>
      <c r="I83" s="13">
        <f t="shared" si="8"/>
        <v>1.467132292</v>
      </c>
      <c r="J83" s="13">
        <f t="shared" si="9"/>
        <v>1.827060452</v>
      </c>
    </row>
    <row r="84">
      <c r="A84" s="12">
        <v>21.0</v>
      </c>
      <c r="B84" s="13">
        <v>-33.0</v>
      </c>
      <c r="C84" s="17">
        <v>-37.0</v>
      </c>
      <c r="D84" s="18">
        <v>-43.0</v>
      </c>
      <c r="G84" s="12">
        <v>21.0</v>
      </c>
      <c r="H84" s="13">
        <f t="shared" si="7"/>
        <v>0.9965784285</v>
      </c>
      <c r="I84" s="13">
        <f t="shared" si="8"/>
        <v>1.467132292</v>
      </c>
      <c r="J84" s="13">
        <f t="shared" si="9"/>
        <v>2.159253262</v>
      </c>
    </row>
    <row r="85">
      <c r="A85" s="12">
        <v>22.0</v>
      </c>
      <c r="B85" s="13">
        <v>-33.0</v>
      </c>
      <c r="C85" s="17">
        <v>-37.0</v>
      </c>
      <c r="D85" s="19">
        <v>-43.0</v>
      </c>
      <c r="G85" s="12">
        <v>22.0</v>
      </c>
      <c r="H85" s="13">
        <f t="shared" si="7"/>
        <v>0.9965784285</v>
      </c>
      <c r="I85" s="13">
        <f t="shared" si="8"/>
        <v>1.467132292</v>
      </c>
      <c r="J85" s="13">
        <f t="shared" si="9"/>
        <v>2.159253262</v>
      </c>
    </row>
    <row r="86">
      <c r="A86" s="12">
        <v>23.0</v>
      </c>
      <c r="B86" s="13">
        <v>-33.0</v>
      </c>
      <c r="C86" s="17">
        <v>-37.0</v>
      </c>
      <c r="D86" s="18">
        <v>-42.0</v>
      </c>
      <c r="G86" s="12">
        <v>23.0</v>
      </c>
      <c r="H86" s="13">
        <f t="shared" si="7"/>
        <v>0.9965784285</v>
      </c>
      <c r="I86" s="13">
        <f t="shared" si="8"/>
        <v>1.467132292</v>
      </c>
      <c r="J86" s="13">
        <f t="shared" si="9"/>
        <v>1.993156857</v>
      </c>
    </row>
    <row r="87">
      <c r="A87" s="12">
        <v>24.0</v>
      </c>
      <c r="B87" s="13">
        <v>-33.0</v>
      </c>
      <c r="C87" s="17">
        <v>-37.0</v>
      </c>
      <c r="D87" s="18">
        <v>-42.0</v>
      </c>
      <c r="G87" s="12">
        <v>24.0</v>
      </c>
      <c r="H87" s="13">
        <f t="shared" si="7"/>
        <v>0.9965784285</v>
      </c>
      <c r="I87" s="13">
        <f t="shared" si="8"/>
        <v>1.467132292</v>
      </c>
      <c r="J87" s="13">
        <f t="shared" si="9"/>
        <v>1.993156857</v>
      </c>
    </row>
    <row r="88">
      <c r="A88" s="12">
        <v>25.0</v>
      </c>
      <c r="B88" s="13">
        <v>-33.0</v>
      </c>
      <c r="C88" s="17">
        <v>-37.0</v>
      </c>
      <c r="D88" s="18">
        <v>-41.0</v>
      </c>
      <c r="G88" s="12">
        <v>25.0</v>
      </c>
      <c r="H88" s="13">
        <f t="shared" si="7"/>
        <v>0.9965784285</v>
      </c>
      <c r="I88" s="13">
        <f t="shared" si="8"/>
        <v>1.467132292</v>
      </c>
      <c r="J88" s="13">
        <f t="shared" si="9"/>
        <v>1.827060452</v>
      </c>
    </row>
    <row r="89">
      <c r="A89" s="12">
        <v>26.0</v>
      </c>
      <c r="B89" s="13">
        <v>-33.0</v>
      </c>
      <c r="C89" s="17">
        <v>-37.0</v>
      </c>
      <c r="D89" s="18">
        <v>-43.0</v>
      </c>
      <c r="G89" s="12">
        <v>26.0</v>
      </c>
      <c r="H89" s="13">
        <f t="shared" si="7"/>
        <v>0.9965784285</v>
      </c>
      <c r="I89" s="13">
        <f t="shared" si="8"/>
        <v>1.467132292</v>
      </c>
      <c r="J89" s="13">
        <f t="shared" si="9"/>
        <v>2.159253262</v>
      </c>
    </row>
    <row r="90">
      <c r="A90" s="12">
        <v>27.0</v>
      </c>
      <c r="B90" s="13">
        <v>-33.0</v>
      </c>
      <c r="C90" s="17">
        <v>-37.0</v>
      </c>
      <c r="D90" s="19">
        <v>-43.0</v>
      </c>
      <c r="G90" s="12">
        <v>27.0</v>
      </c>
      <c r="H90" s="13">
        <f t="shared" si="7"/>
        <v>0.9965784285</v>
      </c>
      <c r="I90" s="13">
        <f t="shared" si="8"/>
        <v>1.467132292</v>
      </c>
      <c r="J90" s="13">
        <f t="shared" si="9"/>
        <v>2.159253262</v>
      </c>
    </row>
    <row r="91">
      <c r="A91" s="12">
        <v>28.0</v>
      </c>
      <c r="B91" s="13">
        <v>-33.0</v>
      </c>
      <c r="C91" s="17">
        <v>-37.0</v>
      </c>
      <c r="D91" s="18">
        <v>-42.0</v>
      </c>
      <c r="G91" s="12">
        <v>28.0</v>
      </c>
      <c r="H91" s="13">
        <f t="shared" si="7"/>
        <v>0.9965784285</v>
      </c>
      <c r="I91" s="13">
        <f t="shared" si="8"/>
        <v>1.467132292</v>
      </c>
      <c r="J91" s="13">
        <f t="shared" si="9"/>
        <v>1.993156857</v>
      </c>
    </row>
    <row r="92">
      <c r="A92" s="12">
        <v>29.0</v>
      </c>
      <c r="B92" s="13">
        <v>-33.0</v>
      </c>
      <c r="C92" s="17">
        <v>-37.0</v>
      </c>
      <c r="D92" s="18">
        <v>-42.0</v>
      </c>
      <c r="G92" s="12">
        <v>29.0</v>
      </c>
      <c r="H92" s="13">
        <f t="shared" si="7"/>
        <v>0.9965784285</v>
      </c>
      <c r="I92" s="13">
        <f t="shared" si="8"/>
        <v>1.467132292</v>
      </c>
      <c r="J92" s="13">
        <f t="shared" si="9"/>
        <v>1.993156857</v>
      </c>
    </row>
    <row r="93">
      <c r="A93" s="12">
        <v>30.0</v>
      </c>
      <c r="B93" s="13">
        <v>-33.0</v>
      </c>
      <c r="C93" s="17">
        <v>-37.0</v>
      </c>
      <c r="D93" s="18">
        <v>-41.0</v>
      </c>
      <c r="G93" s="12">
        <v>30.0</v>
      </c>
      <c r="H93" s="13">
        <f t="shared" si="7"/>
        <v>0.9965784285</v>
      </c>
      <c r="I93" s="13">
        <f t="shared" si="8"/>
        <v>1.467132292</v>
      </c>
      <c r="J93" s="13">
        <f t="shared" si="9"/>
        <v>1.827060452</v>
      </c>
    </row>
    <row r="94">
      <c r="A94" s="12">
        <v>31.0</v>
      </c>
      <c r="B94" s="13">
        <v>-33.0</v>
      </c>
      <c r="C94" s="17">
        <v>-37.0</v>
      </c>
      <c r="D94" s="18">
        <v>-43.0</v>
      </c>
      <c r="G94" s="12">
        <v>31.0</v>
      </c>
      <c r="H94" s="13">
        <f t="shared" si="7"/>
        <v>0.9965784285</v>
      </c>
      <c r="I94" s="13">
        <f t="shared" si="8"/>
        <v>1.467132292</v>
      </c>
      <c r="J94" s="13">
        <f t="shared" si="9"/>
        <v>2.159253262</v>
      </c>
    </row>
    <row r="95">
      <c r="A95" s="12">
        <v>32.0</v>
      </c>
      <c r="B95" s="13">
        <v>-33.0</v>
      </c>
      <c r="C95" s="17">
        <v>-37.0</v>
      </c>
      <c r="D95" s="19">
        <v>-43.0</v>
      </c>
      <c r="G95" s="12">
        <v>32.0</v>
      </c>
      <c r="H95" s="13">
        <f t="shared" si="7"/>
        <v>0.9965784285</v>
      </c>
      <c r="I95" s="13">
        <f t="shared" si="8"/>
        <v>1.467132292</v>
      </c>
      <c r="J95" s="13">
        <f t="shared" si="9"/>
        <v>2.159253262</v>
      </c>
    </row>
    <row r="96">
      <c r="A96" s="12">
        <v>33.0</v>
      </c>
      <c r="B96" s="13">
        <v>-33.0</v>
      </c>
      <c r="C96" s="17">
        <v>-37.0</v>
      </c>
      <c r="D96" s="18">
        <v>-42.0</v>
      </c>
      <c r="G96" s="12">
        <v>33.0</v>
      </c>
      <c r="H96" s="13">
        <f t="shared" si="7"/>
        <v>0.9965784285</v>
      </c>
      <c r="I96" s="13">
        <f t="shared" si="8"/>
        <v>1.467132292</v>
      </c>
      <c r="J96" s="13">
        <f t="shared" si="9"/>
        <v>1.993156857</v>
      </c>
    </row>
    <row r="97">
      <c r="A97" s="12">
        <v>34.0</v>
      </c>
      <c r="B97" s="13">
        <v>-33.0</v>
      </c>
      <c r="C97" s="17">
        <v>-37.0</v>
      </c>
      <c r="D97" s="18">
        <v>-42.0</v>
      </c>
      <c r="G97" s="12">
        <v>34.0</v>
      </c>
      <c r="H97" s="13">
        <f t="shared" si="7"/>
        <v>0.9965784285</v>
      </c>
      <c r="I97" s="13">
        <f t="shared" si="8"/>
        <v>1.467132292</v>
      </c>
      <c r="J97" s="13">
        <f t="shared" si="9"/>
        <v>1.993156857</v>
      </c>
    </row>
    <row r="98">
      <c r="A98" s="12">
        <v>35.0</v>
      </c>
      <c r="B98" s="13">
        <v>-33.0</v>
      </c>
      <c r="C98" s="17">
        <v>-37.0</v>
      </c>
      <c r="D98" s="18">
        <v>-41.0</v>
      </c>
      <c r="G98" s="12">
        <v>35.0</v>
      </c>
      <c r="H98" s="13">
        <f t="shared" si="7"/>
        <v>0.9965784285</v>
      </c>
      <c r="I98" s="13">
        <f t="shared" si="8"/>
        <v>1.467132292</v>
      </c>
      <c r="J98" s="13">
        <f t="shared" si="9"/>
        <v>1.827060452</v>
      </c>
    </row>
    <row r="99">
      <c r="A99" s="12">
        <v>36.0</v>
      </c>
      <c r="B99" s="13">
        <v>-33.0</v>
      </c>
      <c r="C99" s="17">
        <v>-37.0</v>
      </c>
      <c r="D99" s="18">
        <v>-43.0</v>
      </c>
      <c r="G99" s="12">
        <v>36.0</v>
      </c>
      <c r="H99" s="13">
        <f t="shared" si="7"/>
        <v>0.9965784285</v>
      </c>
      <c r="I99" s="13">
        <f t="shared" si="8"/>
        <v>1.467132292</v>
      </c>
      <c r="J99" s="13">
        <f t="shared" si="9"/>
        <v>2.159253262</v>
      </c>
    </row>
    <row r="100">
      <c r="A100" s="12">
        <v>37.0</v>
      </c>
      <c r="B100" s="13">
        <v>-33.0</v>
      </c>
      <c r="C100" s="17">
        <v>-37.0</v>
      </c>
      <c r="D100" s="19">
        <v>-43.0</v>
      </c>
      <c r="G100" s="12">
        <v>37.0</v>
      </c>
      <c r="H100" s="13">
        <f t="shared" si="7"/>
        <v>0.9965784285</v>
      </c>
      <c r="I100" s="13">
        <f t="shared" si="8"/>
        <v>1.467132292</v>
      </c>
      <c r="J100" s="13">
        <f t="shared" si="9"/>
        <v>2.159253262</v>
      </c>
    </row>
    <row r="101">
      <c r="A101" s="12">
        <v>38.0</v>
      </c>
      <c r="B101" s="13">
        <v>-33.0</v>
      </c>
      <c r="C101" s="17">
        <v>-37.0</v>
      </c>
      <c r="D101" s="18">
        <v>-42.0</v>
      </c>
      <c r="G101" s="12">
        <v>38.0</v>
      </c>
      <c r="H101" s="13">
        <f t="shared" si="7"/>
        <v>0.9965784285</v>
      </c>
      <c r="I101" s="13">
        <f t="shared" si="8"/>
        <v>1.467132292</v>
      </c>
      <c r="J101" s="13">
        <f t="shared" si="9"/>
        <v>1.993156857</v>
      </c>
    </row>
    <row r="102">
      <c r="A102" s="12">
        <v>39.0</v>
      </c>
      <c r="B102" s="13">
        <v>-33.0</v>
      </c>
      <c r="C102" s="17">
        <v>-37.0</v>
      </c>
      <c r="D102" s="18">
        <v>-42.0</v>
      </c>
      <c r="G102" s="12">
        <v>39.0</v>
      </c>
      <c r="H102" s="13">
        <f t="shared" si="7"/>
        <v>0.9965784285</v>
      </c>
      <c r="I102" s="13">
        <f t="shared" si="8"/>
        <v>1.467132292</v>
      </c>
      <c r="J102" s="13">
        <f t="shared" si="9"/>
        <v>1.993156857</v>
      </c>
    </row>
    <row r="103">
      <c r="A103" s="12">
        <v>40.0</v>
      </c>
      <c r="B103" s="13">
        <v>-33.0</v>
      </c>
      <c r="C103" s="17">
        <v>-37.0</v>
      </c>
      <c r="D103" s="18">
        <v>-41.0</v>
      </c>
      <c r="G103" s="12">
        <v>40.0</v>
      </c>
      <c r="H103" s="13">
        <f t="shared" si="7"/>
        <v>0.9965784285</v>
      </c>
      <c r="I103" s="13">
        <f t="shared" si="8"/>
        <v>1.467132292</v>
      </c>
      <c r="J103" s="13">
        <f t="shared" si="9"/>
        <v>1.827060452</v>
      </c>
    </row>
    <row r="104">
      <c r="A104" s="12">
        <v>41.0</v>
      </c>
      <c r="B104" s="13">
        <v>-33.0</v>
      </c>
      <c r="C104" s="17">
        <v>-37.0</v>
      </c>
      <c r="D104" s="18">
        <v>-43.0</v>
      </c>
      <c r="G104" s="12">
        <v>41.0</v>
      </c>
      <c r="H104" s="13">
        <f t="shared" si="7"/>
        <v>0.9965784285</v>
      </c>
      <c r="I104" s="13">
        <f t="shared" si="8"/>
        <v>1.467132292</v>
      </c>
      <c r="J104" s="13">
        <f t="shared" si="9"/>
        <v>2.159253262</v>
      </c>
    </row>
    <row r="105">
      <c r="A105" s="12">
        <v>42.0</v>
      </c>
      <c r="B105" s="13">
        <v>-33.0</v>
      </c>
      <c r="C105" s="17">
        <v>-37.0</v>
      </c>
      <c r="D105" s="19">
        <v>-43.0</v>
      </c>
      <c r="G105" s="12">
        <v>42.0</v>
      </c>
      <c r="H105" s="13">
        <f t="shared" si="7"/>
        <v>0.9965784285</v>
      </c>
      <c r="I105" s="13">
        <f t="shared" si="8"/>
        <v>1.467132292</v>
      </c>
      <c r="J105" s="13">
        <f t="shared" si="9"/>
        <v>2.159253262</v>
      </c>
    </row>
    <row r="106">
      <c r="A106" s="12">
        <v>43.0</v>
      </c>
      <c r="B106" s="13">
        <v>-33.0</v>
      </c>
      <c r="C106" s="17">
        <v>-37.0</v>
      </c>
      <c r="D106" s="18">
        <v>-42.0</v>
      </c>
      <c r="G106" s="12">
        <v>43.0</v>
      </c>
      <c r="H106" s="13">
        <f t="shared" si="7"/>
        <v>0.9965784285</v>
      </c>
      <c r="I106" s="13">
        <f t="shared" si="8"/>
        <v>1.467132292</v>
      </c>
      <c r="J106" s="13">
        <f t="shared" si="9"/>
        <v>1.993156857</v>
      </c>
    </row>
    <row r="107">
      <c r="A107" s="12">
        <v>44.0</v>
      </c>
      <c r="B107" s="13">
        <v>-33.0</v>
      </c>
      <c r="C107" s="17">
        <v>-37.0</v>
      </c>
      <c r="D107" s="18">
        <v>-42.0</v>
      </c>
      <c r="G107" s="12">
        <v>44.0</v>
      </c>
      <c r="H107" s="13">
        <f t="shared" si="7"/>
        <v>0.9965784285</v>
      </c>
      <c r="I107" s="13">
        <f t="shared" si="8"/>
        <v>1.467132292</v>
      </c>
      <c r="J107" s="13">
        <f t="shared" si="9"/>
        <v>1.993156857</v>
      </c>
    </row>
    <row r="108">
      <c r="A108" s="12">
        <v>45.0</v>
      </c>
      <c r="B108" s="13">
        <v>-33.0</v>
      </c>
      <c r="C108" s="17">
        <v>-37.0</v>
      </c>
      <c r="D108" s="18">
        <v>-41.0</v>
      </c>
      <c r="G108" s="12">
        <v>45.0</v>
      </c>
      <c r="H108" s="13">
        <f t="shared" si="7"/>
        <v>0.9965784285</v>
      </c>
      <c r="I108" s="13">
        <f t="shared" si="8"/>
        <v>1.467132292</v>
      </c>
      <c r="J108" s="13">
        <f t="shared" si="9"/>
        <v>1.827060452</v>
      </c>
    </row>
    <row r="109">
      <c r="A109" s="12">
        <v>46.0</v>
      </c>
      <c r="B109" s="13">
        <v>-33.0</v>
      </c>
      <c r="C109" s="17">
        <v>-37.0</v>
      </c>
      <c r="D109" s="18">
        <v>-43.0</v>
      </c>
      <c r="G109" s="12">
        <v>46.0</v>
      </c>
      <c r="H109" s="13">
        <f t="shared" si="7"/>
        <v>0.9965784285</v>
      </c>
      <c r="I109" s="13">
        <f t="shared" si="8"/>
        <v>1.467132292</v>
      </c>
      <c r="J109" s="13">
        <f t="shared" si="9"/>
        <v>2.159253262</v>
      </c>
    </row>
    <row r="110">
      <c r="A110" s="12">
        <v>47.0</v>
      </c>
      <c r="B110" s="13">
        <v>-33.0</v>
      </c>
      <c r="C110" s="17">
        <v>-37.0</v>
      </c>
      <c r="D110" s="19">
        <v>-43.0</v>
      </c>
      <c r="G110" s="12">
        <v>47.0</v>
      </c>
      <c r="H110" s="13">
        <f t="shared" si="7"/>
        <v>0.9965784285</v>
      </c>
      <c r="I110" s="13">
        <f t="shared" si="8"/>
        <v>1.467132292</v>
      </c>
      <c r="J110" s="13">
        <f t="shared" si="9"/>
        <v>2.159253262</v>
      </c>
    </row>
    <row r="111">
      <c r="A111" s="12">
        <v>48.0</v>
      </c>
      <c r="B111" s="13">
        <v>-33.0</v>
      </c>
      <c r="C111" s="17">
        <v>-37.0</v>
      </c>
      <c r="D111" s="18">
        <v>-42.0</v>
      </c>
      <c r="G111" s="12">
        <v>48.0</v>
      </c>
      <c r="H111" s="13">
        <f t="shared" si="7"/>
        <v>0.9965784285</v>
      </c>
      <c r="I111" s="13">
        <f t="shared" si="8"/>
        <v>1.467132292</v>
      </c>
      <c r="J111" s="13">
        <f t="shared" si="9"/>
        <v>1.993156857</v>
      </c>
    </row>
    <row r="112">
      <c r="A112" s="12">
        <v>49.0</v>
      </c>
      <c r="B112" s="13">
        <v>-33.0</v>
      </c>
      <c r="C112" s="17">
        <v>-37.0</v>
      </c>
      <c r="D112" s="18">
        <v>-42.0</v>
      </c>
      <c r="F112" s="40"/>
      <c r="G112" s="12">
        <v>49.0</v>
      </c>
      <c r="H112" s="13">
        <f t="shared" si="7"/>
        <v>0.9965784285</v>
      </c>
      <c r="I112" s="13">
        <f t="shared" si="8"/>
        <v>1.467132292</v>
      </c>
      <c r="J112" s="13">
        <f t="shared" si="9"/>
        <v>1.993156857</v>
      </c>
    </row>
    <row r="113">
      <c r="A113" s="12">
        <v>50.0</v>
      </c>
      <c r="B113" s="13">
        <v>-33.0</v>
      </c>
      <c r="C113" s="17">
        <v>-37.0</v>
      </c>
      <c r="D113" s="18">
        <v>-41.0</v>
      </c>
      <c r="F113" s="40"/>
      <c r="G113" s="12">
        <v>50.0</v>
      </c>
      <c r="H113" s="13">
        <f t="shared" si="7"/>
        <v>0.9965784285</v>
      </c>
      <c r="I113" s="13">
        <f t="shared" si="8"/>
        <v>1.467132292</v>
      </c>
      <c r="J113" s="13">
        <f t="shared" si="9"/>
        <v>1.827060452</v>
      </c>
    </row>
    <row r="114">
      <c r="A114" s="46" t="s">
        <v>12</v>
      </c>
      <c r="B114" s="47">
        <f t="shared" ref="B114:D114" si="10">AVERAGE(B64:B113)</f>
        <v>-33</v>
      </c>
      <c r="C114" s="48">
        <f t="shared" si="10"/>
        <v>-37</v>
      </c>
      <c r="D114" s="49">
        <f t="shared" si="10"/>
        <v>-42.2</v>
      </c>
      <c r="E114" s="2" t="str">
        <f>'Copy of Raw'!A</f>
        <v>Mean</v>
      </c>
      <c r="G114" s="46" t="s">
        <v>12</v>
      </c>
      <c r="H114" s="47">
        <f t="shared" ref="H114:J114" si="11">AVERAGE(H64:H113)</f>
        <v>0.9965784285</v>
      </c>
      <c r="I114" s="48">
        <f t="shared" si="11"/>
        <v>1.467132292</v>
      </c>
      <c r="J114" s="49">
        <f t="shared" si="11"/>
        <v>2.026376138</v>
      </c>
      <c r="K114" s="64">
        <f>AVERAGE(H114:J114)</f>
        <v>1.496695619</v>
      </c>
      <c r="M114" s="2"/>
    </row>
    <row r="115">
      <c r="A115" s="50" t="s">
        <v>13</v>
      </c>
      <c r="B115" s="51">
        <f t="shared" ref="B115:D115" si="12">STDEV(B64:B113)</f>
        <v>0</v>
      </c>
      <c r="C115" s="52">
        <f t="shared" si="12"/>
        <v>0</v>
      </c>
      <c r="D115" s="53">
        <f t="shared" si="12"/>
        <v>0.755928946</v>
      </c>
      <c r="E115" s="2"/>
      <c r="G115" s="50" t="s">
        <v>13</v>
      </c>
      <c r="H115" s="51">
        <f t="shared" ref="H115:J115" si="13">STDEV(H64:H113)</f>
        <v>0</v>
      </c>
      <c r="I115" s="52">
        <f t="shared" si="13"/>
        <v>0</v>
      </c>
      <c r="J115" s="53">
        <f t="shared" si="13"/>
        <v>0.1255570802</v>
      </c>
      <c r="M115" s="2"/>
    </row>
    <row r="116">
      <c r="A116" s="2"/>
      <c r="E116" s="2"/>
      <c r="I116" s="2"/>
      <c r="M116" s="2"/>
      <c r="Q116" s="2"/>
    </row>
    <row r="117">
      <c r="A117" s="54" t="s">
        <v>23</v>
      </c>
      <c r="B117" s="63">
        <v>-31.0</v>
      </c>
      <c r="E117" s="2"/>
      <c r="I117" s="2"/>
      <c r="M117" s="2"/>
      <c r="Q117" s="2"/>
    </row>
    <row r="118">
      <c r="A118" s="63" t="s">
        <v>30</v>
      </c>
      <c r="E118" s="2"/>
      <c r="G118" s="54" t="s">
        <v>31</v>
      </c>
      <c r="M118" s="2"/>
      <c r="Q118" s="2"/>
    </row>
    <row r="119">
      <c r="A119" s="8" t="s">
        <v>8</v>
      </c>
      <c r="B119" s="9" t="s">
        <v>27</v>
      </c>
      <c r="C119" s="9" t="s">
        <v>28</v>
      </c>
      <c r="D119" s="11" t="s">
        <v>29</v>
      </c>
      <c r="E119" s="2"/>
      <c r="G119" s="8" t="s">
        <v>8</v>
      </c>
      <c r="H119" s="9" t="s">
        <v>27</v>
      </c>
      <c r="I119" s="9" t="s">
        <v>28</v>
      </c>
      <c r="J119" s="11" t="s">
        <v>29</v>
      </c>
      <c r="M119" s="2"/>
      <c r="Q119" s="2"/>
    </row>
    <row r="120">
      <c r="A120" s="12">
        <v>1.0</v>
      </c>
      <c r="B120" s="16">
        <v>-33.0</v>
      </c>
      <c r="C120" s="38">
        <v>-36.0</v>
      </c>
      <c r="D120" s="19">
        <v>-46.0</v>
      </c>
      <c r="E120" s="2"/>
      <c r="G120" s="12">
        <v>1.0</v>
      </c>
      <c r="H120" s="13">
        <f t="shared" ref="H120:H169" si="14">(($B$117-B120)/(10*log(2,10)))</f>
        <v>0.664385619</v>
      </c>
      <c r="I120" s="13">
        <f t="shared" ref="I120:I169" si="15">(($B$117-C120)/(10*log(3,10)))</f>
        <v>1.047951637</v>
      </c>
      <c r="J120" s="13">
        <f t="shared" ref="J120:J169" si="16">(($B$117-D120)/(10*log(4,10)))</f>
        <v>2.491446071</v>
      </c>
      <c r="M120" s="2"/>
      <c r="Q120" s="2"/>
    </row>
    <row r="121">
      <c r="A121" s="12">
        <v>2.0</v>
      </c>
      <c r="B121" s="16">
        <v>-33.0</v>
      </c>
      <c r="C121" s="38">
        <v>-36.0</v>
      </c>
      <c r="D121" s="19">
        <v>-46.0</v>
      </c>
      <c r="E121" s="2"/>
      <c r="G121" s="12">
        <v>2.0</v>
      </c>
      <c r="H121" s="13">
        <f t="shared" si="14"/>
        <v>0.664385619</v>
      </c>
      <c r="I121" s="13">
        <f t="shared" si="15"/>
        <v>1.047951637</v>
      </c>
      <c r="J121" s="13">
        <f t="shared" si="16"/>
        <v>2.491446071</v>
      </c>
      <c r="M121" s="2"/>
      <c r="Q121" s="2"/>
    </row>
    <row r="122">
      <c r="A122" s="12">
        <v>3.0</v>
      </c>
      <c r="B122" s="16">
        <v>-33.0</v>
      </c>
      <c r="C122" s="38">
        <v>-36.0</v>
      </c>
      <c r="D122" s="19">
        <v>-46.0</v>
      </c>
      <c r="E122" s="2"/>
      <c r="G122" s="12">
        <v>3.0</v>
      </c>
      <c r="H122" s="13">
        <f t="shared" si="14"/>
        <v>0.664385619</v>
      </c>
      <c r="I122" s="13">
        <f t="shared" si="15"/>
        <v>1.047951637</v>
      </c>
      <c r="J122" s="13">
        <f t="shared" si="16"/>
        <v>2.491446071</v>
      </c>
      <c r="M122" s="2"/>
      <c r="Q122" s="2"/>
    </row>
    <row r="123">
      <c r="A123" s="12">
        <v>4.0</v>
      </c>
      <c r="B123" s="16">
        <v>-33.0</v>
      </c>
      <c r="C123" s="38">
        <v>-36.0</v>
      </c>
      <c r="D123" s="19">
        <v>-46.0</v>
      </c>
      <c r="E123" s="2"/>
      <c r="G123" s="12">
        <v>4.0</v>
      </c>
      <c r="H123" s="13">
        <f t="shared" si="14"/>
        <v>0.664385619</v>
      </c>
      <c r="I123" s="13">
        <f t="shared" si="15"/>
        <v>1.047951637</v>
      </c>
      <c r="J123" s="13">
        <f t="shared" si="16"/>
        <v>2.491446071</v>
      </c>
      <c r="M123" s="2"/>
      <c r="Q123" s="2"/>
    </row>
    <row r="124">
      <c r="A124" s="12">
        <v>5.0</v>
      </c>
      <c r="B124" s="16">
        <v>-33.0</v>
      </c>
      <c r="C124" s="38">
        <v>-36.0</v>
      </c>
      <c r="D124" s="19">
        <v>-46.0</v>
      </c>
      <c r="E124" s="2"/>
      <c r="G124" s="12">
        <v>5.0</v>
      </c>
      <c r="H124" s="13">
        <f t="shared" si="14"/>
        <v>0.664385619</v>
      </c>
      <c r="I124" s="13">
        <f t="shared" si="15"/>
        <v>1.047951637</v>
      </c>
      <c r="J124" s="13">
        <f t="shared" si="16"/>
        <v>2.491446071</v>
      </c>
      <c r="M124" s="2"/>
      <c r="Q124" s="2"/>
    </row>
    <row r="125">
      <c r="A125" s="12">
        <v>6.0</v>
      </c>
      <c r="B125" s="16">
        <v>-33.0</v>
      </c>
      <c r="C125" s="38">
        <v>-36.0</v>
      </c>
      <c r="D125" s="19">
        <v>-46.0</v>
      </c>
      <c r="E125" s="2"/>
      <c r="G125" s="12">
        <v>6.0</v>
      </c>
      <c r="H125" s="13">
        <f t="shared" si="14"/>
        <v>0.664385619</v>
      </c>
      <c r="I125" s="13">
        <f t="shared" si="15"/>
        <v>1.047951637</v>
      </c>
      <c r="J125" s="13">
        <f t="shared" si="16"/>
        <v>2.491446071</v>
      </c>
      <c r="M125" s="2"/>
      <c r="Q125" s="2"/>
    </row>
    <row r="126">
      <c r="A126" s="12">
        <v>7.0</v>
      </c>
      <c r="B126" s="16">
        <v>-33.0</v>
      </c>
      <c r="C126" s="38">
        <v>-36.0</v>
      </c>
      <c r="D126" s="19">
        <v>-46.0</v>
      </c>
      <c r="E126" s="2"/>
      <c r="G126" s="12">
        <v>7.0</v>
      </c>
      <c r="H126" s="13">
        <f t="shared" si="14"/>
        <v>0.664385619</v>
      </c>
      <c r="I126" s="13">
        <f t="shared" si="15"/>
        <v>1.047951637</v>
      </c>
      <c r="J126" s="13">
        <f t="shared" si="16"/>
        <v>2.491446071</v>
      </c>
      <c r="M126" s="2"/>
      <c r="Q126" s="2"/>
    </row>
    <row r="127">
      <c r="A127" s="12">
        <v>8.0</v>
      </c>
      <c r="B127" s="16">
        <v>-33.0</v>
      </c>
      <c r="C127" s="38">
        <v>-36.0</v>
      </c>
      <c r="D127" s="19">
        <v>-46.0</v>
      </c>
      <c r="E127" s="2"/>
      <c r="G127" s="12">
        <v>8.0</v>
      </c>
      <c r="H127" s="13">
        <f t="shared" si="14"/>
        <v>0.664385619</v>
      </c>
      <c r="I127" s="13">
        <f t="shared" si="15"/>
        <v>1.047951637</v>
      </c>
      <c r="J127" s="13">
        <f t="shared" si="16"/>
        <v>2.491446071</v>
      </c>
      <c r="M127" s="2"/>
      <c r="Q127" s="2"/>
    </row>
    <row r="128">
      <c r="A128" s="12">
        <v>9.0</v>
      </c>
      <c r="B128" s="16">
        <v>-33.0</v>
      </c>
      <c r="C128" s="38">
        <v>-36.0</v>
      </c>
      <c r="D128" s="19">
        <v>-46.0</v>
      </c>
      <c r="E128" s="2"/>
      <c r="G128" s="12">
        <v>9.0</v>
      </c>
      <c r="H128" s="13">
        <f t="shared" si="14"/>
        <v>0.664385619</v>
      </c>
      <c r="I128" s="13">
        <f t="shared" si="15"/>
        <v>1.047951637</v>
      </c>
      <c r="J128" s="13">
        <f t="shared" si="16"/>
        <v>2.491446071</v>
      </c>
      <c r="M128" s="2"/>
      <c r="Q128" s="2"/>
    </row>
    <row r="129">
      <c r="A129" s="12">
        <v>10.0</v>
      </c>
      <c r="B129" s="16">
        <v>-33.0</v>
      </c>
      <c r="C129" s="38">
        <v>-36.0</v>
      </c>
      <c r="D129" s="19">
        <v>-46.0</v>
      </c>
      <c r="E129" s="2"/>
      <c r="G129" s="12">
        <v>10.0</v>
      </c>
      <c r="H129" s="13">
        <f t="shared" si="14"/>
        <v>0.664385619</v>
      </c>
      <c r="I129" s="13">
        <f t="shared" si="15"/>
        <v>1.047951637</v>
      </c>
      <c r="J129" s="13">
        <f t="shared" si="16"/>
        <v>2.491446071</v>
      </c>
      <c r="M129" s="2"/>
      <c r="Q129" s="2"/>
    </row>
    <row r="130">
      <c r="A130" s="12">
        <v>11.0</v>
      </c>
      <c r="B130" s="16">
        <v>-33.0</v>
      </c>
      <c r="C130" s="38">
        <v>-36.0</v>
      </c>
      <c r="D130" s="19">
        <v>-46.0</v>
      </c>
      <c r="E130" s="2"/>
      <c r="G130" s="12">
        <v>11.0</v>
      </c>
      <c r="H130" s="13">
        <f t="shared" si="14"/>
        <v>0.664385619</v>
      </c>
      <c r="I130" s="13">
        <f t="shared" si="15"/>
        <v>1.047951637</v>
      </c>
      <c r="J130" s="13">
        <f t="shared" si="16"/>
        <v>2.491446071</v>
      </c>
      <c r="M130" s="2"/>
      <c r="Q130" s="2"/>
    </row>
    <row r="131">
      <c r="A131" s="12">
        <v>12.0</v>
      </c>
      <c r="B131" s="16">
        <v>-33.0</v>
      </c>
      <c r="C131" s="38">
        <v>-36.0</v>
      </c>
      <c r="D131" s="19">
        <v>-46.0</v>
      </c>
      <c r="E131" s="2"/>
      <c r="G131" s="12">
        <v>12.0</v>
      </c>
      <c r="H131" s="13">
        <f t="shared" si="14"/>
        <v>0.664385619</v>
      </c>
      <c r="I131" s="13">
        <f t="shared" si="15"/>
        <v>1.047951637</v>
      </c>
      <c r="J131" s="13">
        <f t="shared" si="16"/>
        <v>2.491446071</v>
      </c>
      <c r="M131" s="2"/>
      <c r="Q131" s="2"/>
    </row>
    <row r="132">
      <c r="A132" s="12">
        <v>13.0</v>
      </c>
      <c r="B132" s="16">
        <v>-33.0</v>
      </c>
      <c r="C132" s="38">
        <v>-36.0</v>
      </c>
      <c r="D132" s="19">
        <v>-46.0</v>
      </c>
      <c r="E132" s="2"/>
      <c r="G132" s="12">
        <v>13.0</v>
      </c>
      <c r="H132" s="13">
        <f t="shared" si="14"/>
        <v>0.664385619</v>
      </c>
      <c r="I132" s="13">
        <f t="shared" si="15"/>
        <v>1.047951637</v>
      </c>
      <c r="J132" s="13">
        <f t="shared" si="16"/>
        <v>2.491446071</v>
      </c>
      <c r="M132" s="2"/>
      <c r="Q132" s="2"/>
    </row>
    <row r="133">
      <c r="A133" s="12">
        <v>14.0</v>
      </c>
      <c r="B133" s="16">
        <v>-33.0</v>
      </c>
      <c r="C133" s="38">
        <v>-36.0</v>
      </c>
      <c r="D133" s="19">
        <v>-46.0</v>
      </c>
      <c r="E133" s="2"/>
      <c r="G133" s="12">
        <v>14.0</v>
      </c>
      <c r="H133" s="13">
        <f t="shared" si="14"/>
        <v>0.664385619</v>
      </c>
      <c r="I133" s="13">
        <f t="shared" si="15"/>
        <v>1.047951637</v>
      </c>
      <c r="J133" s="13">
        <f t="shared" si="16"/>
        <v>2.491446071</v>
      </c>
      <c r="M133" s="2"/>
      <c r="Q133" s="2"/>
    </row>
    <row r="134">
      <c r="A134" s="12">
        <v>15.0</v>
      </c>
      <c r="B134" s="16">
        <v>-33.0</v>
      </c>
      <c r="C134" s="38">
        <v>-36.0</v>
      </c>
      <c r="D134" s="19">
        <v>-46.0</v>
      </c>
      <c r="E134" s="2"/>
      <c r="G134" s="12">
        <v>15.0</v>
      </c>
      <c r="H134" s="13">
        <f t="shared" si="14"/>
        <v>0.664385619</v>
      </c>
      <c r="I134" s="13">
        <f t="shared" si="15"/>
        <v>1.047951637</v>
      </c>
      <c r="J134" s="13">
        <f t="shared" si="16"/>
        <v>2.491446071</v>
      </c>
      <c r="M134" s="2"/>
      <c r="Q134" s="2"/>
    </row>
    <row r="135">
      <c r="A135" s="12">
        <v>16.0</v>
      </c>
      <c r="B135" s="16">
        <v>-33.0</v>
      </c>
      <c r="C135" s="38">
        <v>-36.0</v>
      </c>
      <c r="D135" s="19">
        <v>-46.0</v>
      </c>
      <c r="E135" s="2"/>
      <c r="G135" s="12">
        <v>16.0</v>
      </c>
      <c r="H135" s="13">
        <f t="shared" si="14"/>
        <v>0.664385619</v>
      </c>
      <c r="I135" s="13">
        <f t="shared" si="15"/>
        <v>1.047951637</v>
      </c>
      <c r="J135" s="13">
        <f t="shared" si="16"/>
        <v>2.491446071</v>
      </c>
      <c r="M135" s="2"/>
      <c r="Q135" s="2"/>
    </row>
    <row r="136">
      <c r="A136" s="12">
        <v>17.0</v>
      </c>
      <c r="B136" s="16">
        <v>-33.0</v>
      </c>
      <c r="C136" s="38">
        <v>-36.0</v>
      </c>
      <c r="D136" s="19">
        <v>-46.0</v>
      </c>
      <c r="E136" s="2"/>
      <c r="G136" s="12">
        <v>17.0</v>
      </c>
      <c r="H136" s="13">
        <f t="shared" si="14"/>
        <v>0.664385619</v>
      </c>
      <c r="I136" s="13">
        <f t="shared" si="15"/>
        <v>1.047951637</v>
      </c>
      <c r="J136" s="13">
        <f t="shared" si="16"/>
        <v>2.491446071</v>
      </c>
      <c r="M136" s="2"/>
      <c r="Q136" s="2"/>
    </row>
    <row r="137">
      <c r="A137" s="12">
        <v>18.0</v>
      </c>
      <c r="B137" s="16">
        <v>-33.0</v>
      </c>
      <c r="C137" s="38">
        <v>-36.0</v>
      </c>
      <c r="D137" s="19">
        <v>-46.0</v>
      </c>
      <c r="E137" s="2"/>
      <c r="G137" s="12">
        <v>18.0</v>
      </c>
      <c r="H137" s="13">
        <f t="shared" si="14"/>
        <v>0.664385619</v>
      </c>
      <c r="I137" s="13">
        <f t="shared" si="15"/>
        <v>1.047951637</v>
      </c>
      <c r="J137" s="13">
        <f t="shared" si="16"/>
        <v>2.491446071</v>
      </c>
      <c r="M137" s="2"/>
      <c r="Q137" s="2"/>
    </row>
    <row r="138">
      <c r="A138" s="12">
        <v>19.0</v>
      </c>
      <c r="B138" s="16">
        <v>-33.0</v>
      </c>
      <c r="C138" s="38">
        <v>-36.0</v>
      </c>
      <c r="D138" s="19">
        <v>-46.0</v>
      </c>
      <c r="E138" s="2"/>
      <c r="G138" s="12">
        <v>19.0</v>
      </c>
      <c r="H138" s="13">
        <f t="shared" si="14"/>
        <v>0.664385619</v>
      </c>
      <c r="I138" s="13">
        <f t="shared" si="15"/>
        <v>1.047951637</v>
      </c>
      <c r="J138" s="13">
        <f t="shared" si="16"/>
        <v>2.491446071</v>
      </c>
      <c r="M138" s="2"/>
      <c r="Q138" s="2"/>
    </row>
    <row r="139">
      <c r="A139" s="12">
        <v>20.0</v>
      </c>
      <c r="B139" s="16">
        <v>-33.0</v>
      </c>
      <c r="C139" s="38">
        <v>-36.0</v>
      </c>
      <c r="D139" s="19">
        <v>-46.0</v>
      </c>
      <c r="E139" s="2"/>
      <c r="G139" s="12">
        <v>20.0</v>
      </c>
      <c r="H139" s="13">
        <f t="shared" si="14"/>
        <v>0.664385619</v>
      </c>
      <c r="I139" s="13">
        <f t="shared" si="15"/>
        <v>1.047951637</v>
      </c>
      <c r="J139" s="13">
        <f t="shared" si="16"/>
        <v>2.491446071</v>
      </c>
      <c r="M139" s="2"/>
      <c r="Q139" s="2"/>
    </row>
    <row r="140">
      <c r="A140" s="12">
        <v>21.0</v>
      </c>
      <c r="B140" s="16">
        <v>-33.0</v>
      </c>
      <c r="C140" s="38">
        <v>-36.0</v>
      </c>
      <c r="D140" s="19">
        <v>-46.0</v>
      </c>
      <c r="E140" s="2"/>
      <c r="G140" s="12">
        <v>21.0</v>
      </c>
      <c r="H140" s="13">
        <f t="shared" si="14"/>
        <v>0.664385619</v>
      </c>
      <c r="I140" s="13">
        <f t="shared" si="15"/>
        <v>1.047951637</v>
      </c>
      <c r="J140" s="13">
        <f t="shared" si="16"/>
        <v>2.491446071</v>
      </c>
      <c r="M140" s="2"/>
      <c r="Q140" s="2"/>
    </row>
    <row r="141">
      <c r="A141" s="12">
        <v>22.0</v>
      </c>
      <c r="B141" s="16">
        <v>-33.0</v>
      </c>
      <c r="C141" s="38">
        <v>-36.0</v>
      </c>
      <c r="D141" s="19">
        <v>-46.0</v>
      </c>
      <c r="E141" s="2"/>
      <c r="G141" s="12">
        <v>22.0</v>
      </c>
      <c r="H141" s="13">
        <f t="shared" si="14"/>
        <v>0.664385619</v>
      </c>
      <c r="I141" s="13">
        <f t="shared" si="15"/>
        <v>1.047951637</v>
      </c>
      <c r="J141" s="13">
        <f t="shared" si="16"/>
        <v>2.491446071</v>
      </c>
      <c r="M141" s="2"/>
      <c r="Q141" s="2"/>
    </row>
    <row r="142">
      <c r="A142" s="12">
        <v>23.0</v>
      </c>
      <c r="B142" s="16">
        <v>-33.0</v>
      </c>
      <c r="C142" s="38">
        <v>-36.0</v>
      </c>
      <c r="D142" s="19">
        <v>-46.0</v>
      </c>
      <c r="E142" s="2"/>
      <c r="G142" s="12">
        <v>23.0</v>
      </c>
      <c r="H142" s="13">
        <f t="shared" si="14"/>
        <v>0.664385619</v>
      </c>
      <c r="I142" s="13">
        <f t="shared" si="15"/>
        <v>1.047951637</v>
      </c>
      <c r="J142" s="13">
        <f t="shared" si="16"/>
        <v>2.491446071</v>
      </c>
      <c r="M142" s="2"/>
      <c r="Q142" s="2"/>
    </row>
    <row r="143">
      <c r="A143" s="12">
        <v>24.0</v>
      </c>
      <c r="B143" s="16">
        <v>-33.0</v>
      </c>
      <c r="C143" s="38">
        <v>-36.0</v>
      </c>
      <c r="D143" s="19">
        <v>-46.0</v>
      </c>
      <c r="E143" s="2"/>
      <c r="G143" s="12">
        <v>24.0</v>
      </c>
      <c r="H143" s="13">
        <f t="shared" si="14"/>
        <v>0.664385619</v>
      </c>
      <c r="I143" s="13">
        <f t="shared" si="15"/>
        <v>1.047951637</v>
      </c>
      <c r="J143" s="13">
        <f t="shared" si="16"/>
        <v>2.491446071</v>
      </c>
      <c r="M143" s="2"/>
      <c r="Q143" s="2"/>
    </row>
    <row r="144">
      <c r="A144" s="12">
        <v>25.0</v>
      </c>
      <c r="B144" s="16">
        <v>-33.0</v>
      </c>
      <c r="C144" s="38">
        <v>-36.0</v>
      </c>
      <c r="D144" s="19">
        <v>-46.0</v>
      </c>
      <c r="E144" s="2"/>
      <c r="G144" s="12">
        <v>25.0</v>
      </c>
      <c r="H144" s="13">
        <f t="shared" si="14"/>
        <v>0.664385619</v>
      </c>
      <c r="I144" s="13">
        <f t="shared" si="15"/>
        <v>1.047951637</v>
      </c>
      <c r="J144" s="13">
        <f t="shared" si="16"/>
        <v>2.491446071</v>
      </c>
      <c r="M144" s="2"/>
      <c r="Q144" s="2"/>
    </row>
    <row r="145">
      <c r="A145" s="12">
        <v>26.0</v>
      </c>
      <c r="B145" s="16">
        <v>-33.0</v>
      </c>
      <c r="C145" s="38">
        <v>-36.0</v>
      </c>
      <c r="D145" s="19">
        <v>-46.0</v>
      </c>
      <c r="E145" s="2"/>
      <c r="G145" s="12">
        <v>26.0</v>
      </c>
      <c r="H145" s="13">
        <f t="shared" si="14"/>
        <v>0.664385619</v>
      </c>
      <c r="I145" s="13">
        <f t="shared" si="15"/>
        <v>1.047951637</v>
      </c>
      <c r="J145" s="13">
        <f t="shared" si="16"/>
        <v>2.491446071</v>
      </c>
      <c r="M145" s="2"/>
      <c r="Q145" s="2"/>
    </row>
    <row r="146">
      <c r="A146" s="12">
        <v>27.0</v>
      </c>
      <c r="B146" s="16">
        <v>-33.0</v>
      </c>
      <c r="C146" s="38">
        <v>-36.0</v>
      </c>
      <c r="D146" s="19">
        <v>-46.0</v>
      </c>
      <c r="E146" s="2"/>
      <c r="G146" s="12">
        <v>27.0</v>
      </c>
      <c r="H146" s="13">
        <f t="shared" si="14"/>
        <v>0.664385619</v>
      </c>
      <c r="I146" s="13">
        <f t="shared" si="15"/>
        <v>1.047951637</v>
      </c>
      <c r="J146" s="13">
        <f t="shared" si="16"/>
        <v>2.491446071</v>
      </c>
      <c r="M146" s="2"/>
      <c r="Q146" s="2"/>
    </row>
    <row r="147">
      <c r="A147" s="12">
        <v>28.0</v>
      </c>
      <c r="B147" s="16">
        <v>-33.0</v>
      </c>
      <c r="C147" s="38">
        <v>-36.0</v>
      </c>
      <c r="D147" s="19">
        <v>-46.0</v>
      </c>
      <c r="E147" s="2"/>
      <c r="G147" s="12">
        <v>28.0</v>
      </c>
      <c r="H147" s="13">
        <f t="shared" si="14"/>
        <v>0.664385619</v>
      </c>
      <c r="I147" s="13">
        <f t="shared" si="15"/>
        <v>1.047951637</v>
      </c>
      <c r="J147" s="13">
        <f t="shared" si="16"/>
        <v>2.491446071</v>
      </c>
      <c r="M147" s="2"/>
      <c r="Q147" s="2"/>
    </row>
    <row r="148">
      <c r="A148" s="12">
        <v>29.0</v>
      </c>
      <c r="B148" s="16">
        <v>-33.0</v>
      </c>
      <c r="C148" s="38">
        <v>-36.0</v>
      </c>
      <c r="D148" s="19">
        <v>-46.0</v>
      </c>
      <c r="E148" s="2"/>
      <c r="G148" s="12">
        <v>29.0</v>
      </c>
      <c r="H148" s="13">
        <f t="shared" si="14"/>
        <v>0.664385619</v>
      </c>
      <c r="I148" s="13">
        <f t="shared" si="15"/>
        <v>1.047951637</v>
      </c>
      <c r="J148" s="13">
        <f t="shared" si="16"/>
        <v>2.491446071</v>
      </c>
      <c r="M148" s="2"/>
      <c r="Q148" s="2"/>
    </row>
    <row r="149">
      <c r="A149" s="12">
        <v>30.0</v>
      </c>
      <c r="B149" s="16">
        <v>-33.0</v>
      </c>
      <c r="C149" s="38">
        <v>-36.0</v>
      </c>
      <c r="D149" s="19">
        <v>-46.0</v>
      </c>
      <c r="E149" s="2"/>
      <c r="G149" s="12">
        <v>30.0</v>
      </c>
      <c r="H149" s="13">
        <f t="shared" si="14"/>
        <v>0.664385619</v>
      </c>
      <c r="I149" s="13">
        <f t="shared" si="15"/>
        <v>1.047951637</v>
      </c>
      <c r="J149" s="13">
        <f t="shared" si="16"/>
        <v>2.491446071</v>
      </c>
      <c r="M149" s="2"/>
      <c r="Q149" s="2"/>
    </row>
    <row r="150">
      <c r="A150" s="12">
        <v>31.0</v>
      </c>
      <c r="B150" s="16">
        <v>-33.0</v>
      </c>
      <c r="C150" s="38">
        <v>-36.0</v>
      </c>
      <c r="D150" s="19">
        <v>-46.0</v>
      </c>
      <c r="E150" s="2"/>
      <c r="G150" s="12">
        <v>31.0</v>
      </c>
      <c r="H150" s="13">
        <f t="shared" si="14"/>
        <v>0.664385619</v>
      </c>
      <c r="I150" s="13">
        <f t="shared" si="15"/>
        <v>1.047951637</v>
      </c>
      <c r="J150" s="13">
        <f t="shared" si="16"/>
        <v>2.491446071</v>
      </c>
      <c r="M150" s="2"/>
      <c r="Q150" s="2"/>
    </row>
    <row r="151">
      <c r="A151" s="12">
        <v>32.0</v>
      </c>
      <c r="B151" s="16">
        <v>-33.0</v>
      </c>
      <c r="C151" s="38">
        <v>-36.0</v>
      </c>
      <c r="D151" s="19">
        <v>-46.0</v>
      </c>
      <c r="E151" s="2"/>
      <c r="G151" s="12">
        <v>32.0</v>
      </c>
      <c r="H151" s="13">
        <f t="shared" si="14"/>
        <v>0.664385619</v>
      </c>
      <c r="I151" s="13">
        <f t="shared" si="15"/>
        <v>1.047951637</v>
      </c>
      <c r="J151" s="13">
        <f t="shared" si="16"/>
        <v>2.491446071</v>
      </c>
      <c r="M151" s="2"/>
      <c r="Q151" s="2"/>
    </row>
    <row r="152">
      <c r="A152" s="12">
        <v>33.0</v>
      </c>
      <c r="B152" s="16">
        <v>-33.0</v>
      </c>
      <c r="C152" s="38">
        <v>-36.0</v>
      </c>
      <c r="D152" s="19">
        <v>-46.0</v>
      </c>
      <c r="E152" s="2"/>
      <c r="G152" s="12">
        <v>33.0</v>
      </c>
      <c r="H152" s="13">
        <f t="shared" si="14"/>
        <v>0.664385619</v>
      </c>
      <c r="I152" s="13">
        <f t="shared" si="15"/>
        <v>1.047951637</v>
      </c>
      <c r="J152" s="13">
        <f t="shared" si="16"/>
        <v>2.491446071</v>
      </c>
      <c r="M152" s="2"/>
      <c r="Q152" s="2"/>
    </row>
    <row r="153">
      <c r="A153" s="12">
        <v>34.0</v>
      </c>
      <c r="B153" s="16">
        <v>-33.0</v>
      </c>
      <c r="C153" s="38">
        <v>-36.0</v>
      </c>
      <c r="D153" s="19">
        <v>-46.0</v>
      </c>
      <c r="E153" s="2"/>
      <c r="G153" s="12">
        <v>34.0</v>
      </c>
      <c r="H153" s="13">
        <f t="shared" si="14"/>
        <v>0.664385619</v>
      </c>
      <c r="I153" s="13">
        <f t="shared" si="15"/>
        <v>1.047951637</v>
      </c>
      <c r="J153" s="13">
        <f t="shared" si="16"/>
        <v>2.491446071</v>
      </c>
      <c r="M153" s="2"/>
      <c r="Q153" s="2"/>
    </row>
    <row r="154">
      <c r="A154" s="12">
        <v>35.0</v>
      </c>
      <c r="B154" s="16">
        <v>-33.0</v>
      </c>
      <c r="C154" s="38">
        <v>-36.0</v>
      </c>
      <c r="D154" s="19">
        <v>-46.0</v>
      </c>
      <c r="E154" s="2"/>
      <c r="G154" s="12">
        <v>35.0</v>
      </c>
      <c r="H154" s="13">
        <f t="shared" si="14"/>
        <v>0.664385619</v>
      </c>
      <c r="I154" s="13">
        <f t="shared" si="15"/>
        <v>1.047951637</v>
      </c>
      <c r="J154" s="13">
        <f t="shared" si="16"/>
        <v>2.491446071</v>
      </c>
      <c r="M154" s="2"/>
      <c r="Q154" s="2"/>
    </row>
    <row r="155">
      <c r="A155" s="12">
        <v>36.0</v>
      </c>
      <c r="B155" s="16">
        <v>-33.0</v>
      </c>
      <c r="C155" s="38">
        <v>-36.0</v>
      </c>
      <c r="D155" s="19">
        <v>-46.0</v>
      </c>
      <c r="E155" s="2"/>
      <c r="G155" s="12">
        <v>36.0</v>
      </c>
      <c r="H155" s="13">
        <f t="shared" si="14"/>
        <v>0.664385619</v>
      </c>
      <c r="I155" s="13">
        <f t="shared" si="15"/>
        <v>1.047951637</v>
      </c>
      <c r="J155" s="13">
        <f t="shared" si="16"/>
        <v>2.491446071</v>
      </c>
      <c r="M155" s="2"/>
      <c r="Q155" s="2"/>
    </row>
    <row r="156">
      <c r="A156" s="12">
        <v>37.0</v>
      </c>
      <c r="B156" s="16">
        <v>-33.0</v>
      </c>
      <c r="C156" s="38">
        <v>-36.0</v>
      </c>
      <c r="D156" s="19">
        <v>-46.0</v>
      </c>
      <c r="E156" s="2"/>
      <c r="G156" s="12">
        <v>37.0</v>
      </c>
      <c r="H156" s="13">
        <f t="shared" si="14"/>
        <v>0.664385619</v>
      </c>
      <c r="I156" s="13">
        <f t="shared" si="15"/>
        <v>1.047951637</v>
      </c>
      <c r="J156" s="13">
        <f t="shared" si="16"/>
        <v>2.491446071</v>
      </c>
      <c r="M156" s="2"/>
      <c r="Q156" s="2"/>
    </row>
    <row r="157">
      <c r="A157" s="12">
        <v>38.0</v>
      </c>
      <c r="B157" s="16">
        <v>-33.0</v>
      </c>
      <c r="C157" s="38">
        <v>-36.0</v>
      </c>
      <c r="D157" s="19">
        <v>-46.0</v>
      </c>
      <c r="E157" s="2"/>
      <c r="G157" s="12">
        <v>38.0</v>
      </c>
      <c r="H157" s="13">
        <f t="shared" si="14"/>
        <v>0.664385619</v>
      </c>
      <c r="I157" s="13">
        <f t="shared" si="15"/>
        <v>1.047951637</v>
      </c>
      <c r="J157" s="13">
        <f t="shared" si="16"/>
        <v>2.491446071</v>
      </c>
      <c r="M157" s="2"/>
      <c r="Q157" s="2"/>
    </row>
    <row r="158">
      <c r="A158" s="12">
        <v>39.0</v>
      </c>
      <c r="B158" s="16">
        <v>-33.0</v>
      </c>
      <c r="C158" s="38">
        <v>-36.0</v>
      </c>
      <c r="D158" s="19">
        <v>-46.0</v>
      </c>
      <c r="E158" s="2"/>
      <c r="G158" s="12">
        <v>39.0</v>
      </c>
      <c r="H158" s="13">
        <f t="shared" si="14"/>
        <v>0.664385619</v>
      </c>
      <c r="I158" s="13">
        <f t="shared" si="15"/>
        <v>1.047951637</v>
      </c>
      <c r="J158" s="13">
        <f t="shared" si="16"/>
        <v>2.491446071</v>
      </c>
      <c r="M158" s="2"/>
      <c r="Q158" s="2"/>
    </row>
    <row r="159">
      <c r="A159" s="12">
        <v>40.0</v>
      </c>
      <c r="B159" s="16">
        <v>-33.0</v>
      </c>
      <c r="C159" s="38">
        <v>-36.0</v>
      </c>
      <c r="D159" s="19">
        <v>-46.0</v>
      </c>
      <c r="E159" s="2"/>
      <c r="G159" s="12">
        <v>40.0</v>
      </c>
      <c r="H159" s="13">
        <f t="shared" si="14"/>
        <v>0.664385619</v>
      </c>
      <c r="I159" s="13">
        <f t="shared" si="15"/>
        <v>1.047951637</v>
      </c>
      <c r="J159" s="13">
        <f t="shared" si="16"/>
        <v>2.491446071</v>
      </c>
      <c r="M159" s="2"/>
      <c r="Q159" s="2"/>
    </row>
    <row r="160">
      <c r="A160" s="12">
        <v>41.0</v>
      </c>
      <c r="B160" s="16">
        <v>-33.0</v>
      </c>
      <c r="C160" s="38">
        <v>-36.0</v>
      </c>
      <c r="D160" s="19">
        <v>-46.0</v>
      </c>
      <c r="E160" s="2"/>
      <c r="G160" s="12">
        <v>41.0</v>
      </c>
      <c r="H160" s="13">
        <f t="shared" si="14"/>
        <v>0.664385619</v>
      </c>
      <c r="I160" s="13">
        <f t="shared" si="15"/>
        <v>1.047951637</v>
      </c>
      <c r="J160" s="13">
        <f t="shared" si="16"/>
        <v>2.491446071</v>
      </c>
      <c r="M160" s="2"/>
      <c r="Q160" s="2"/>
    </row>
    <row r="161">
      <c r="A161" s="12">
        <v>42.0</v>
      </c>
      <c r="B161" s="16">
        <v>-33.0</v>
      </c>
      <c r="C161" s="38">
        <v>-36.0</v>
      </c>
      <c r="D161" s="19">
        <v>-46.0</v>
      </c>
      <c r="E161" s="2"/>
      <c r="G161" s="12">
        <v>42.0</v>
      </c>
      <c r="H161" s="13">
        <f t="shared" si="14"/>
        <v>0.664385619</v>
      </c>
      <c r="I161" s="13">
        <f t="shared" si="15"/>
        <v>1.047951637</v>
      </c>
      <c r="J161" s="13">
        <f t="shared" si="16"/>
        <v>2.491446071</v>
      </c>
      <c r="M161" s="2"/>
      <c r="Q161" s="2"/>
    </row>
    <row r="162">
      <c r="A162" s="12">
        <v>43.0</v>
      </c>
      <c r="B162" s="16">
        <v>-33.0</v>
      </c>
      <c r="C162" s="38">
        <v>-36.0</v>
      </c>
      <c r="D162" s="19">
        <v>-46.0</v>
      </c>
      <c r="E162" s="2"/>
      <c r="G162" s="12">
        <v>43.0</v>
      </c>
      <c r="H162" s="13">
        <f t="shared" si="14"/>
        <v>0.664385619</v>
      </c>
      <c r="I162" s="13">
        <f t="shared" si="15"/>
        <v>1.047951637</v>
      </c>
      <c r="J162" s="13">
        <f t="shared" si="16"/>
        <v>2.491446071</v>
      </c>
      <c r="M162" s="2"/>
      <c r="Q162" s="2"/>
    </row>
    <row r="163">
      <c r="A163" s="12">
        <v>44.0</v>
      </c>
      <c r="B163" s="16">
        <v>-33.0</v>
      </c>
      <c r="C163" s="38">
        <v>-36.0</v>
      </c>
      <c r="D163" s="19">
        <v>-46.0</v>
      </c>
      <c r="E163" s="2"/>
      <c r="G163" s="12">
        <v>44.0</v>
      </c>
      <c r="H163" s="13">
        <f t="shared" si="14"/>
        <v>0.664385619</v>
      </c>
      <c r="I163" s="13">
        <f t="shared" si="15"/>
        <v>1.047951637</v>
      </c>
      <c r="J163" s="13">
        <f t="shared" si="16"/>
        <v>2.491446071</v>
      </c>
      <c r="M163" s="2"/>
      <c r="Q163" s="2"/>
    </row>
    <row r="164">
      <c r="A164" s="12">
        <v>45.0</v>
      </c>
      <c r="B164" s="16">
        <v>-33.0</v>
      </c>
      <c r="C164" s="38">
        <v>-36.0</v>
      </c>
      <c r="D164" s="19">
        <v>-46.0</v>
      </c>
      <c r="E164" s="2"/>
      <c r="G164" s="12">
        <v>45.0</v>
      </c>
      <c r="H164" s="13">
        <f t="shared" si="14"/>
        <v>0.664385619</v>
      </c>
      <c r="I164" s="13">
        <f t="shared" si="15"/>
        <v>1.047951637</v>
      </c>
      <c r="J164" s="13">
        <f t="shared" si="16"/>
        <v>2.491446071</v>
      </c>
      <c r="M164" s="2"/>
      <c r="Q164" s="2"/>
    </row>
    <row r="165">
      <c r="A165" s="12">
        <v>46.0</v>
      </c>
      <c r="B165" s="16">
        <v>-33.0</v>
      </c>
      <c r="C165" s="38">
        <v>-36.0</v>
      </c>
      <c r="D165" s="19">
        <v>-46.0</v>
      </c>
      <c r="E165" s="2"/>
      <c r="G165" s="12">
        <v>46.0</v>
      </c>
      <c r="H165" s="13">
        <f t="shared" si="14"/>
        <v>0.664385619</v>
      </c>
      <c r="I165" s="13">
        <f t="shared" si="15"/>
        <v>1.047951637</v>
      </c>
      <c r="J165" s="13">
        <f t="shared" si="16"/>
        <v>2.491446071</v>
      </c>
      <c r="M165" s="2"/>
      <c r="Q165" s="2"/>
    </row>
    <row r="166">
      <c r="A166" s="12">
        <v>47.0</v>
      </c>
      <c r="B166" s="16">
        <v>-33.0</v>
      </c>
      <c r="C166" s="38">
        <v>-36.0</v>
      </c>
      <c r="D166" s="19">
        <v>-46.0</v>
      </c>
      <c r="E166" s="2"/>
      <c r="G166" s="12">
        <v>47.0</v>
      </c>
      <c r="H166" s="13">
        <f t="shared" si="14"/>
        <v>0.664385619</v>
      </c>
      <c r="I166" s="13">
        <f t="shared" si="15"/>
        <v>1.047951637</v>
      </c>
      <c r="J166" s="13">
        <f t="shared" si="16"/>
        <v>2.491446071</v>
      </c>
      <c r="M166" s="2"/>
      <c r="Q166" s="2"/>
    </row>
    <row r="167">
      <c r="A167" s="12">
        <v>48.0</v>
      </c>
      <c r="B167" s="16">
        <v>-33.0</v>
      </c>
      <c r="C167" s="38">
        <v>-36.0</v>
      </c>
      <c r="D167" s="19">
        <v>-46.0</v>
      </c>
      <c r="E167" s="2"/>
      <c r="G167" s="12">
        <v>48.0</v>
      </c>
      <c r="H167" s="13">
        <f t="shared" si="14"/>
        <v>0.664385619</v>
      </c>
      <c r="I167" s="13">
        <f t="shared" si="15"/>
        <v>1.047951637</v>
      </c>
      <c r="J167" s="13">
        <f t="shared" si="16"/>
        <v>2.491446071</v>
      </c>
      <c r="M167" s="2"/>
      <c r="Q167" s="2"/>
    </row>
    <row r="168">
      <c r="A168" s="12">
        <v>49.0</v>
      </c>
      <c r="B168" s="16">
        <v>-33.0</v>
      </c>
      <c r="C168" s="38">
        <v>-36.0</v>
      </c>
      <c r="D168" s="19">
        <v>-46.0</v>
      </c>
      <c r="E168" s="2"/>
      <c r="G168" s="12">
        <v>49.0</v>
      </c>
      <c r="H168" s="13">
        <f t="shared" si="14"/>
        <v>0.664385619</v>
      </c>
      <c r="I168" s="13">
        <f t="shared" si="15"/>
        <v>1.047951637</v>
      </c>
      <c r="J168" s="13">
        <f t="shared" si="16"/>
        <v>2.491446071</v>
      </c>
      <c r="M168" s="2"/>
      <c r="Q168" s="2"/>
    </row>
    <row r="169">
      <c r="A169" s="12">
        <v>50.0</v>
      </c>
      <c r="B169" s="16">
        <v>-33.0</v>
      </c>
      <c r="C169" s="38">
        <v>-36.0</v>
      </c>
      <c r="D169" s="19">
        <v>-46.0</v>
      </c>
      <c r="E169" s="2"/>
      <c r="G169" s="12">
        <v>50.0</v>
      </c>
      <c r="H169" s="13">
        <f t="shared" si="14"/>
        <v>0.664385619</v>
      </c>
      <c r="I169" s="13">
        <f t="shared" si="15"/>
        <v>1.047951637</v>
      </c>
      <c r="J169" s="13">
        <f t="shared" si="16"/>
        <v>2.491446071</v>
      </c>
      <c r="M169" s="2"/>
      <c r="Q169" s="2"/>
    </row>
    <row r="170">
      <c r="A170" s="46" t="s">
        <v>12</v>
      </c>
      <c r="B170" s="47">
        <f t="shared" ref="B170:D170" si="17">AVERAGE(B120:B169)</f>
        <v>-33</v>
      </c>
      <c r="C170" s="48">
        <f t="shared" si="17"/>
        <v>-36</v>
      </c>
      <c r="D170" s="49">
        <f t="shared" si="17"/>
        <v>-46</v>
      </c>
      <c r="E170" s="2"/>
      <c r="G170" s="46" t="s">
        <v>12</v>
      </c>
      <c r="H170" s="47">
        <f t="shared" ref="H170:J170" si="18">AVERAGE(H120:H169)</f>
        <v>0.664385619</v>
      </c>
      <c r="I170" s="48">
        <f t="shared" si="18"/>
        <v>1.047951637</v>
      </c>
      <c r="J170" s="49">
        <f t="shared" si="18"/>
        <v>2.491446071</v>
      </c>
      <c r="K170" s="64">
        <f>AVERAGE(H170:J170)</f>
        <v>1.401261109</v>
      </c>
      <c r="M170" s="2"/>
      <c r="Q170" s="2"/>
    </row>
    <row r="171">
      <c r="A171" s="50" t="s">
        <v>13</v>
      </c>
      <c r="B171" s="51">
        <f t="shared" ref="B171:D171" si="19">STDEV(B120:B169)</f>
        <v>0</v>
      </c>
      <c r="C171" s="52">
        <f t="shared" si="19"/>
        <v>0</v>
      </c>
      <c r="D171" s="53">
        <f t="shared" si="19"/>
        <v>0</v>
      </c>
      <c r="E171" s="2"/>
      <c r="G171" s="50" t="s">
        <v>13</v>
      </c>
      <c r="H171" s="51">
        <f t="shared" ref="H171:J171" si="20">STDEV(H120:H169)</f>
        <v>0</v>
      </c>
      <c r="I171" s="52">
        <f t="shared" si="20"/>
        <v>0</v>
      </c>
      <c r="J171" s="53">
        <f t="shared" si="20"/>
        <v>0</v>
      </c>
      <c r="M171" s="2"/>
      <c r="Q171" s="2"/>
    </row>
    <row r="172">
      <c r="A172" s="2"/>
      <c r="E172" s="2"/>
      <c r="I172" s="2"/>
      <c r="M172" s="2"/>
      <c r="Q172" s="2"/>
    </row>
    <row r="173">
      <c r="A173" s="54" t="s">
        <v>23</v>
      </c>
      <c r="B173" s="64">
        <f>AVERAGE(L56:N56)</f>
        <v>-31.98666667</v>
      </c>
      <c r="E173" s="2"/>
      <c r="I173" s="2"/>
      <c r="M173" s="2"/>
      <c r="Q173" s="2"/>
    </row>
    <row r="174">
      <c r="A174" s="54" t="s">
        <v>32</v>
      </c>
      <c r="E174" s="2"/>
      <c r="G174" s="54" t="s">
        <v>26</v>
      </c>
      <c r="M174" s="2"/>
      <c r="Q174" s="2"/>
    </row>
    <row r="175">
      <c r="A175" s="8" t="s">
        <v>8</v>
      </c>
      <c r="B175" s="9" t="s">
        <v>27</v>
      </c>
      <c r="C175" s="9" t="s">
        <v>28</v>
      </c>
      <c r="D175" s="11" t="s">
        <v>29</v>
      </c>
      <c r="E175" s="2"/>
      <c r="G175" s="8" t="s">
        <v>8</v>
      </c>
      <c r="H175" s="9" t="s">
        <v>27</v>
      </c>
      <c r="I175" s="9" t="s">
        <v>28</v>
      </c>
      <c r="J175" s="11" t="s">
        <v>29</v>
      </c>
      <c r="M175" s="2"/>
      <c r="Q175" s="2"/>
    </row>
    <row r="176">
      <c r="A176" s="12">
        <v>1.0</v>
      </c>
      <c r="B176" s="16">
        <v>-32.0</v>
      </c>
      <c r="C176" s="38">
        <v>-35.0</v>
      </c>
      <c r="D176" s="19">
        <v>-52.0</v>
      </c>
      <c r="E176" s="2"/>
      <c r="G176" s="12">
        <v>1.0</v>
      </c>
      <c r="H176" s="13">
        <f t="shared" ref="H176:H225" si="21">(($B$173-B176)/(10*log(2,10)))</f>
        <v>0.00442923746</v>
      </c>
      <c r="I176" s="13">
        <f t="shared" ref="I176:I225" si="22">(($B$173-C176)/(10*log(3,10)))</f>
        <v>0.63156552</v>
      </c>
      <c r="J176" s="13">
        <f t="shared" ref="J176:J224" si="23">(($B$173-D176)/(10*log(4,10)))</f>
        <v>3.324142714</v>
      </c>
      <c r="M176" s="2"/>
      <c r="Q176" s="2"/>
    </row>
    <row r="177">
      <c r="A177" s="12">
        <v>2.0</v>
      </c>
      <c r="B177" s="16">
        <v>-32.0</v>
      </c>
      <c r="C177" s="38">
        <v>-35.0</v>
      </c>
      <c r="D177" s="19">
        <v>-52.0</v>
      </c>
      <c r="E177" s="2"/>
      <c r="G177" s="12">
        <v>2.0</v>
      </c>
      <c r="H177" s="13">
        <f t="shared" si="21"/>
        <v>0.00442923746</v>
      </c>
      <c r="I177" s="13">
        <f t="shared" si="22"/>
        <v>0.63156552</v>
      </c>
      <c r="J177" s="13">
        <f t="shared" si="23"/>
        <v>3.324142714</v>
      </c>
      <c r="M177" s="2"/>
      <c r="Q177" s="2"/>
    </row>
    <row r="178">
      <c r="A178" s="12">
        <v>3.0</v>
      </c>
      <c r="B178" s="16">
        <v>-32.0</v>
      </c>
      <c r="C178" s="38">
        <v>-35.0</v>
      </c>
      <c r="D178" s="19">
        <v>-52.0</v>
      </c>
      <c r="E178" s="2"/>
      <c r="G178" s="12">
        <v>3.0</v>
      </c>
      <c r="H178" s="13">
        <f t="shared" si="21"/>
        <v>0.00442923746</v>
      </c>
      <c r="I178" s="13">
        <f t="shared" si="22"/>
        <v>0.63156552</v>
      </c>
      <c r="J178" s="13">
        <f t="shared" si="23"/>
        <v>3.324142714</v>
      </c>
      <c r="M178" s="2"/>
      <c r="Q178" s="2"/>
    </row>
    <row r="179">
      <c r="A179" s="12">
        <v>4.0</v>
      </c>
      <c r="B179" s="16">
        <v>-32.0</v>
      </c>
      <c r="C179" s="38">
        <v>-35.0</v>
      </c>
      <c r="D179" s="19">
        <v>-52.0</v>
      </c>
      <c r="E179" s="2"/>
      <c r="G179" s="12">
        <v>4.0</v>
      </c>
      <c r="H179" s="13">
        <f t="shared" si="21"/>
        <v>0.00442923746</v>
      </c>
      <c r="I179" s="13">
        <f t="shared" si="22"/>
        <v>0.63156552</v>
      </c>
      <c r="J179" s="13">
        <f t="shared" si="23"/>
        <v>3.324142714</v>
      </c>
      <c r="M179" s="2"/>
      <c r="Q179" s="2"/>
    </row>
    <row r="180">
      <c r="A180" s="12">
        <v>5.0</v>
      </c>
      <c r="B180" s="16">
        <v>-32.0</v>
      </c>
      <c r="C180" s="38">
        <v>-35.0</v>
      </c>
      <c r="D180" s="19">
        <v>-52.0</v>
      </c>
      <c r="E180" s="2"/>
      <c r="G180" s="12">
        <v>5.0</v>
      </c>
      <c r="H180" s="13">
        <f t="shared" si="21"/>
        <v>0.00442923746</v>
      </c>
      <c r="I180" s="13">
        <f t="shared" si="22"/>
        <v>0.63156552</v>
      </c>
      <c r="J180" s="13">
        <f t="shared" si="23"/>
        <v>3.324142714</v>
      </c>
      <c r="M180" s="2"/>
      <c r="Q180" s="2"/>
    </row>
    <row r="181">
      <c r="A181" s="12">
        <v>6.0</v>
      </c>
      <c r="B181" s="16">
        <v>-32.0</v>
      </c>
      <c r="C181" s="38">
        <v>-35.0</v>
      </c>
      <c r="D181" s="19">
        <v>-52.0</v>
      </c>
      <c r="E181" s="2"/>
      <c r="G181" s="12">
        <v>6.0</v>
      </c>
      <c r="H181" s="13">
        <f t="shared" si="21"/>
        <v>0.00442923746</v>
      </c>
      <c r="I181" s="13">
        <f t="shared" si="22"/>
        <v>0.63156552</v>
      </c>
      <c r="J181" s="13">
        <f t="shared" si="23"/>
        <v>3.324142714</v>
      </c>
      <c r="M181" s="2"/>
      <c r="Q181" s="2"/>
    </row>
    <row r="182">
      <c r="A182" s="12">
        <v>7.0</v>
      </c>
      <c r="B182" s="16">
        <v>-32.0</v>
      </c>
      <c r="C182" s="38">
        <v>-35.0</v>
      </c>
      <c r="D182" s="19">
        <v>-52.0</v>
      </c>
      <c r="E182" s="2"/>
      <c r="G182" s="12">
        <v>7.0</v>
      </c>
      <c r="H182" s="13">
        <f t="shared" si="21"/>
        <v>0.00442923746</v>
      </c>
      <c r="I182" s="13">
        <f t="shared" si="22"/>
        <v>0.63156552</v>
      </c>
      <c r="J182" s="13">
        <f t="shared" si="23"/>
        <v>3.324142714</v>
      </c>
      <c r="M182" s="2"/>
      <c r="Q182" s="2"/>
    </row>
    <row r="183">
      <c r="A183" s="12">
        <v>8.0</v>
      </c>
      <c r="B183" s="16">
        <v>-32.0</v>
      </c>
      <c r="C183" s="38">
        <v>-35.0</v>
      </c>
      <c r="D183" s="19">
        <v>-52.0</v>
      </c>
      <c r="E183" s="2"/>
      <c r="G183" s="12">
        <v>8.0</v>
      </c>
      <c r="H183" s="13">
        <f t="shared" si="21"/>
        <v>0.00442923746</v>
      </c>
      <c r="I183" s="13">
        <f t="shared" si="22"/>
        <v>0.63156552</v>
      </c>
      <c r="J183" s="13">
        <f t="shared" si="23"/>
        <v>3.324142714</v>
      </c>
      <c r="M183" s="2"/>
      <c r="Q183" s="2"/>
    </row>
    <row r="184">
      <c r="A184" s="12">
        <v>9.0</v>
      </c>
      <c r="B184" s="16">
        <v>-32.0</v>
      </c>
      <c r="C184" s="38">
        <v>-35.0</v>
      </c>
      <c r="D184" s="19">
        <v>-52.0</v>
      </c>
      <c r="E184" s="2"/>
      <c r="G184" s="12">
        <v>9.0</v>
      </c>
      <c r="H184" s="13">
        <f t="shared" si="21"/>
        <v>0.00442923746</v>
      </c>
      <c r="I184" s="13">
        <f t="shared" si="22"/>
        <v>0.63156552</v>
      </c>
      <c r="J184" s="13">
        <f t="shared" si="23"/>
        <v>3.324142714</v>
      </c>
      <c r="M184" s="2"/>
      <c r="Q184" s="2"/>
    </row>
    <row r="185">
      <c r="A185" s="12">
        <v>10.0</v>
      </c>
      <c r="B185" s="16">
        <v>-32.0</v>
      </c>
      <c r="C185" s="38">
        <v>-35.0</v>
      </c>
      <c r="D185" s="19">
        <v>-52.0</v>
      </c>
      <c r="E185" s="2"/>
      <c r="G185" s="12">
        <v>10.0</v>
      </c>
      <c r="H185" s="13">
        <f t="shared" si="21"/>
        <v>0.00442923746</v>
      </c>
      <c r="I185" s="13">
        <f t="shared" si="22"/>
        <v>0.63156552</v>
      </c>
      <c r="J185" s="13">
        <f t="shared" si="23"/>
        <v>3.324142714</v>
      </c>
      <c r="M185" s="2"/>
      <c r="Q185" s="2"/>
    </row>
    <row r="186">
      <c r="A186" s="12">
        <v>11.0</v>
      </c>
      <c r="B186" s="16">
        <v>-32.0</v>
      </c>
      <c r="C186" s="38">
        <v>-35.0</v>
      </c>
      <c r="D186" s="19">
        <v>-52.0</v>
      </c>
      <c r="E186" s="2"/>
      <c r="G186" s="12">
        <v>11.0</v>
      </c>
      <c r="H186" s="13">
        <f t="shared" si="21"/>
        <v>0.00442923746</v>
      </c>
      <c r="I186" s="13">
        <f t="shared" si="22"/>
        <v>0.63156552</v>
      </c>
      <c r="J186" s="13">
        <f t="shared" si="23"/>
        <v>3.324142714</v>
      </c>
      <c r="M186" s="2"/>
      <c r="Q186" s="2"/>
    </row>
    <row r="187">
      <c r="A187" s="12">
        <v>12.0</v>
      </c>
      <c r="B187" s="16">
        <v>-32.0</v>
      </c>
      <c r="C187" s="38">
        <v>-35.0</v>
      </c>
      <c r="D187" s="19">
        <v>-52.0</v>
      </c>
      <c r="E187" s="2"/>
      <c r="G187" s="12">
        <v>12.0</v>
      </c>
      <c r="H187" s="13">
        <f t="shared" si="21"/>
        <v>0.00442923746</v>
      </c>
      <c r="I187" s="13">
        <f t="shared" si="22"/>
        <v>0.63156552</v>
      </c>
      <c r="J187" s="13">
        <f t="shared" si="23"/>
        <v>3.324142714</v>
      </c>
      <c r="M187" s="2"/>
      <c r="Q187" s="2"/>
    </row>
    <row r="188">
      <c r="A188" s="12">
        <v>13.0</v>
      </c>
      <c r="B188" s="16">
        <v>-32.0</v>
      </c>
      <c r="C188" s="38">
        <v>-35.0</v>
      </c>
      <c r="D188" s="19">
        <v>-52.0</v>
      </c>
      <c r="E188" s="2"/>
      <c r="G188" s="12">
        <v>13.0</v>
      </c>
      <c r="H188" s="13">
        <f t="shared" si="21"/>
        <v>0.00442923746</v>
      </c>
      <c r="I188" s="13">
        <f t="shared" si="22"/>
        <v>0.63156552</v>
      </c>
      <c r="J188" s="13">
        <f t="shared" si="23"/>
        <v>3.324142714</v>
      </c>
      <c r="M188" s="2"/>
      <c r="Q188" s="2"/>
    </row>
    <row r="189">
      <c r="A189" s="12">
        <v>14.0</v>
      </c>
      <c r="B189" s="16">
        <v>-32.0</v>
      </c>
      <c r="C189" s="38">
        <v>-35.0</v>
      </c>
      <c r="D189" s="19">
        <v>-52.0</v>
      </c>
      <c r="E189" s="2"/>
      <c r="G189" s="12">
        <v>14.0</v>
      </c>
      <c r="H189" s="13">
        <f t="shared" si="21"/>
        <v>0.00442923746</v>
      </c>
      <c r="I189" s="13">
        <f t="shared" si="22"/>
        <v>0.63156552</v>
      </c>
      <c r="J189" s="13">
        <f t="shared" si="23"/>
        <v>3.324142714</v>
      </c>
      <c r="M189" s="2"/>
      <c r="Q189" s="2"/>
    </row>
    <row r="190">
      <c r="A190" s="12">
        <v>15.0</v>
      </c>
      <c r="B190" s="16">
        <v>-32.0</v>
      </c>
      <c r="C190" s="38">
        <v>-35.0</v>
      </c>
      <c r="D190" s="19">
        <v>-52.0</v>
      </c>
      <c r="E190" s="2"/>
      <c r="G190" s="12">
        <v>15.0</v>
      </c>
      <c r="H190" s="13">
        <f t="shared" si="21"/>
        <v>0.00442923746</v>
      </c>
      <c r="I190" s="13">
        <f t="shared" si="22"/>
        <v>0.63156552</v>
      </c>
      <c r="J190" s="13">
        <f t="shared" si="23"/>
        <v>3.324142714</v>
      </c>
      <c r="M190" s="2"/>
      <c r="Q190" s="2"/>
    </row>
    <row r="191">
      <c r="A191" s="12">
        <v>16.0</v>
      </c>
      <c r="B191" s="16">
        <v>-32.0</v>
      </c>
      <c r="C191" s="38">
        <v>-35.0</v>
      </c>
      <c r="D191" s="19">
        <v>-52.0</v>
      </c>
      <c r="E191" s="2"/>
      <c r="G191" s="12">
        <v>16.0</v>
      </c>
      <c r="H191" s="13">
        <f t="shared" si="21"/>
        <v>0.00442923746</v>
      </c>
      <c r="I191" s="13">
        <f t="shared" si="22"/>
        <v>0.63156552</v>
      </c>
      <c r="J191" s="13">
        <f t="shared" si="23"/>
        <v>3.324142714</v>
      </c>
      <c r="M191" s="2"/>
      <c r="Q191" s="2"/>
    </row>
    <row r="192">
      <c r="A192" s="12">
        <v>17.0</v>
      </c>
      <c r="B192" s="16">
        <v>-32.0</v>
      </c>
      <c r="C192" s="38">
        <v>-35.0</v>
      </c>
      <c r="D192" s="19">
        <v>-52.0</v>
      </c>
      <c r="E192" s="2"/>
      <c r="G192" s="12">
        <v>17.0</v>
      </c>
      <c r="H192" s="13">
        <f t="shared" si="21"/>
        <v>0.00442923746</v>
      </c>
      <c r="I192" s="13">
        <f t="shared" si="22"/>
        <v>0.63156552</v>
      </c>
      <c r="J192" s="13">
        <f t="shared" si="23"/>
        <v>3.324142714</v>
      </c>
      <c r="M192" s="2"/>
      <c r="Q192" s="2"/>
    </row>
    <row r="193">
      <c r="A193" s="12">
        <v>18.0</v>
      </c>
      <c r="B193" s="16">
        <v>-32.0</v>
      </c>
      <c r="C193" s="38">
        <v>-35.0</v>
      </c>
      <c r="D193" s="19">
        <v>-52.0</v>
      </c>
      <c r="E193" s="2"/>
      <c r="G193" s="12">
        <v>18.0</v>
      </c>
      <c r="H193" s="13">
        <f t="shared" si="21"/>
        <v>0.00442923746</v>
      </c>
      <c r="I193" s="13">
        <f t="shared" si="22"/>
        <v>0.63156552</v>
      </c>
      <c r="J193" s="13">
        <f t="shared" si="23"/>
        <v>3.324142714</v>
      </c>
      <c r="M193" s="2"/>
      <c r="Q193" s="2"/>
    </row>
    <row r="194">
      <c r="A194" s="12">
        <v>19.0</v>
      </c>
      <c r="B194" s="16">
        <v>-32.0</v>
      </c>
      <c r="C194" s="38">
        <v>-35.0</v>
      </c>
      <c r="D194" s="19">
        <v>-52.0</v>
      </c>
      <c r="E194" s="2"/>
      <c r="G194" s="12">
        <v>19.0</v>
      </c>
      <c r="H194" s="13">
        <f t="shared" si="21"/>
        <v>0.00442923746</v>
      </c>
      <c r="I194" s="13">
        <f t="shared" si="22"/>
        <v>0.63156552</v>
      </c>
      <c r="J194" s="13">
        <f t="shared" si="23"/>
        <v>3.324142714</v>
      </c>
      <c r="M194" s="2"/>
      <c r="Q194" s="2"/>
    </row>
    <row r="195">
      <c r="A195" s="12">
        <v>20.0</v>
      </c>
      <c r="B195" s="16">
        <v>-32.0</v>
      </c>
      <c r="C195" s="38">
        <v>-35.0</v>
      </c>
      <c r="D195" s="19">
        <v>-52.0</v>
      </c>
      <c r="E195" s="2"/>
      <c r="G195" s="12">
        <v>20.0</v>
      </c>
      <c r="H195" s="13">
        <f t="shared" si="21"/>
        <v>0.00442923746</v>
      </c>
      <c r="I195" s="13">
        <f t="shared" si="22"/>
        <v>0.63156552</v>
      </c>
      <c r="J195" s="13">
        <f t="shared" si="23"/>
        <v>3.324142714</v>
      </c>
      <c r="M195" s="2"/>
      <c r="Q195" s="2"/>
    </row>
    <row r="196">
      <c r="A196" s="12">
        <v>21.0</v>
      </c>
      <c r="B196" s="16">
        <v>-32.0</v>
      </c>
      <c r="C196" s="38">
        <v>-35.0</v>
      </c>
      <c r="D196" s="19">
        <v>-52.0</v>
      </c>
      <c r="E196" s="2"/>
      <c r="G196" s="12">
        <v>21.0</v>
      </c>
      <c r="H196" s="13">
        <f t="shared" si="21"/>
        <v>0.00442923746</v>
      </c>
      <c r="I196" s="13">
        <f t="shared" si="22"/>
        <v>0.63156552</v>
      </c>
      <c r="J196" s="13">
        <f t="shared" si="23"/>
        <v>3.324142714</v>
      </c>
      <c r="M196" s="2"/>
      <c r="Q196" s="2"/>
    </row>
    <row r="197">
      <c r="A197" s="12">
        <v>22.0</v>
      </c>
      <c r="B197" s="16">
        <v>-32.0</v>
      </c>
      <c r="C197" s="38">
        <v>-35.0</v>
      </c>
      <c r="D197" s="19">
        <v>-52.0</v>
      </c>
      <c r="E197" s="2"/>
      <c r="G197" s="12">
        <v>22.0</v>
      </c>
      <c r="H197" s="13">
        <f t="shared" si="21"/>
        <v>0.00442923746</v>
      </c>
      <c r="I197" s="13">
        <f t="shared" si="22"/>
        <v>0.63156552</v>
      </c>
      <c r="J197" s="13">
        <f t="shared" si="23"/>
        <v>3.324142714</v>
      </c>
      <c r="M197" s="2"/>
      <c r="Q197" s="2"/>
    </row>
    <row r="198">
      <c r="A198" s="12">
        <v>23.0</v>
      </c>
      <c r="B198" s="16">
        <v>-32.0</v>
      </c>
      <c r="C198" s="38">
        <v>-35.0</v>
      </c>
      <c r="D198" s="19">
        <v>-52.0</v>
      </c>
      <c r="E198" s="2"/>
      <c r="G198" s="12">
        <v>23.0</v>
      </c>
      <c r="H198" s="13">
        <f t="shared" si="21"/>
        <v>0.00442923746</v>
      </c>
      <c r="I198" s="13">
        <f t="shared" si="22"/>
        <v>0.63156552</v>
      </c>
      <c r="J198" s="13">
        <f t="shared" si="23"/>
        <v>3.324142714</v>
      </c>
      <c r="M198" s="2"/>
      <c r="Q198" s="2"/>
    </row>
    <row r="199">
      <c r="A199" s="12">
        <v>24.0</v>
      </c>
      <c r="B199" s="16">
        <v>-32.0</v>
      </c>
      <c r="C199" s="38">
        <v>-35.0</v>
      </c>
      <c r="D199" s="19">
        <v>-52.0</v>
      </c>
      <c r="E199" s="2"/>
      <c r="G199" s="12">
        <v>24.0</v>
      </c>
      <c r="H199" s="13">
        <f t="shared" si="21"/>
        <v>0.00442923746</v>
      </c>
      <c r="I199" s="13">
        <f t="shared" si="22"/>
        <v>0.63156552</v>
      </c>
      <c r="J199" s="13">
        <f t="shared" si="23"/>
        <v>3.324142714</v>
      </c>
      <c r="M199" s="2"/>
      <c r="Q199" s="2"/>
    </row>
    <row r="200">
      <c r="A200" s="12">
        <v>25.0</v>
      </c>
      <c r="B200" s="16">
        <v>-32.0</v>
      </c>
      <c r="C200" s="38">
        <v>-35.0</v>
      </c>
      <c r="D200" s="19">
        <v>-52.0</v>
      </c>
      <c r="E200" s="2"/>
      <c r="G200" s="12">
        <v>25.0</v>
      </c>
      <c r="H200" s="13">
        <f t="shared" si="21"/>
        <v>0.00442923746</v>
      </c>
      <c r="I200" s="13">
        <f t="shared" si="22"/>
        <v>0.63156552</v>
      </c>
      <c r="J200" s="13">
        <f t="shared" si="23"/>
        <v>3.324142714</v>
      </c>
      <c r="M200" s="2"/>
      <c r="Q200" s="2"/>
    </row>
    <row r="201">
      <c r="A201" s="12">
        <v>26.0</v>
      </c>
      <c r="B201" s="16">
        <v>-32.0</v>
      </c>
      <c r="C201" s="38">
        <v>-35.0</v>
      </c>
      <c r="D201" s="19">
        <v>-52.0</v>
      </c>
      <c r="E201" s="2"/>
      <c r="G201" s="12">
        <v>26.0</v>
      </c>
      <c r="H201" s="13">
        <f t="shared" si="21"/>
        <v>0.00442923746</v>
      </c>
      <c r="I201" s="13">
        <f t="shared" si="22"/>
        <v>0.63156552</v>
      </c>
      <c r="J201" s="13">
        <f t="shared" si="23"/>
        <v>3.324142714</v>
      </c>
      <c r="M201" s="2"/>
      <c r="Q201" s="2"/>
    </row>
    <row r="202">
      <c r="A202" s="12">
        <v>27.0</v>
      </c>
      <c r="B202" s="16">
        <v>-32.0</v>
      </c>
      <c r="C202" s="38">
        <v>-35.0</v>
      </c>
      <c r="D202" s="19">
        <v>-52.0</v>
      </c>
      <c r="E202" s="2"/>
      <c r="G202" s="12">
        <v>27.0</v>
      </c>
      <c r="H202" s="13">
        <f t="shared" si="21"/>
        <v>0.00442923746</v>
      </c>
      <c r="I202" s="13">
        <f t="shared" si="22"/>
        <v>0.63156552</v>
      </c>
      <c r="J202" s="13">
        <f t="shared" si="23"/>
        <v>3.324142714</v>
      </c>
      <c r="M202" s="2"/>
      <c r="Q202" s="2"/>
    </row>
    <row r="203">
      <c r="A203" s="12">
        <v>28.0</v>
      </c>
      <c r="B203" s="16">
        <v>-32.0</v>
      </c>
      <c r="C203" s="38">
        <v>-35.0</v>
      </c>
      <c r="D203" s="19">
        <v>-52.0</v>
      </c>
      <c r="E203" s="2"/>
      <c r="G203" s="12">
        <v>28.0</v>
      </c>
      <c r="H203" s="13">
        <f t="shared" si="21"/>
        <v>0.00442923746</v>
      </c>
      <c r="I203" s="13">
        <f t="shared" si="22"/>
        <v>0.63156552</v>
      </c>
      <c r="J203" s="13">
        <f t="shared" si="23"/>
        <v>3.324142714</v>
      </c>
      <c r="M203" s="2"/>
      <c r="Q203" s="2"/>
    </row>
    <row r="204">
      <c r="A204" s="12">
        <v>29.0</v>
      </c>
      <c r="B204" s="16">
        <v>-32.0</v>
      </c>
      <c r="C204" s="38">
        <v>-35.0</v>
      </c>
      <c r="D204" s="19">
        <v>-52.0</v>
      </c>
      <c r="E204" s="2"/>
      <c r="G204" s="12">
        <v>29.0</v>
      </c>
      <c r="H204" s="13">
        <f t="shared" si="21"/>
        <v>0.00442923746</v>
      </c>
      <c r="I204" s="13">
        <f t="shared" si="22"/>
        <v>0.63156552</v>
      </c>
      <c r="J204" s="13">
        <f t="shared" si="23"/>
        <v>3.324142714</v>
      </c>
      <c r="M204" s="2"/>
      <c r="Q204" s="2"/>
    </row>
    <row r="205">
      <c r="A205" s="12">
        <v>30.0</v>
      </c>
      <c r="B205" s="16">
        <v>-32.0</v>
      </c>
      <c r="C205" s="38">
        <v>-35.0</v>
      </c>
      <c r="D205" s="19">
        <v>-52.0</v>
      </c>
      <c r="E205" s="2"/>
      <c r="G205" s="12">
        <v>30.0</v>
      </c>
      <c r="H205" s="13">
        <f t="shared" si="21"/>
        <v>0.00442923746</v>
      </c>
      <c r="I205" s="13">
        <f t="shared" si="22"/>
        <v>0.63156552</v>
      </c>
      <c r="J205" s="13">
        <f t="shared" si="23"/>
        <v>3.324142714</v>
      </c>
      <c r="M205" s="2"/>
      <c r="Q205" s="2"/>
    </row>
    <row r="206">
      <c r="A206" s="12">
        <v>31.0</v>
      </c>
      <c r="B206" s="16">
        <v>-32.0</v>
      </c>
      <c r="C206" s="38">
        <v>-35.0</v>
      </c>
      <c r="D206" s="19">
        <v>-52.0</v>
      </c>
      <c r="E206" s="2"/>
      <c r="G206" s="12">
        <v>31.0</v>
      </c>
      <c r="H206" s="13">
        <f t="shared" si="21"/>
        <v>0.00442923746</v>
      </c>
      <c r="I206" s="13">
        <f t="shared" si="22"/>
        <v>0.63156552</v>
      </c>
      <c r="J206" s="13">
        <f t="shared" si="23"/>
        <v>3.324142714</v>
      </c>
      <c r="M206" s="2"/>
      <c r="Q206" s="2"/>
    </row>
    <row r="207">
      <c r="A207" s="12">
        <v>32.0</v>
      </c>
      <c r="B207" s="16">
        <v>-32.0</v>
      </c>
      <c r="C207" s="38">
        <v>-35.0</v>
      </c>
      <c r="D207" s="19">
        <v>-52.0</v>
      </c>
      <c r="E207" s="2"/>
      <c r="G207" s="12">
        <v>32.0</v>
      </c>
      <c r="H207" s="13">
        <f t="shared" si="21"/>
        <v>0.00442923746</v>
      </c>
      <c r="I207" s="13">
        <f t="shared" si="22"/>
        <v>0.63156552</v>
      </c>
      <c r="J207" s="13">
        <f t="shared" si="23"/>
        <v>3.324142714</v>
      </c>
      <c r="M207" s="2"/>
      <c r="Q207" s="2"/>
    </row>
    <row r="208">
      <c r="A208" s="12">
        <v>33.0</v>
      </c>
      <c r="B208" s="16">
        <v>-32.0</v>
      </c>
      <c r="C208" s="38">
        <v>-35.0</v>
      </c>
      <c r="D208" s="19">
        <v>-52.0</v>
      </c>
      <c r="E208" s="2"/>
      <c r="G208" s="12">
        <v>33.0</v>
      </c>
      <c r="H208" s="13">
        <f t="shared" si="21"/>
        <v>0.00442923746</v>
      </c>
      <c r="I208" s="13">
        <f t="shared" si="22"/>
        <v>0.63156552</v>
      </c>
      <c r="J208" s="13">
        <f t="shared" si="23"/>
        <v>3.324142714</v>
      </c>
      <c r="M208" s="2"/>
      <c r="Q208" s="2"/>
    </row>
    <row r="209">
      <c r="A209" s="12">
        <v>34.0</v>
      </c>
      <c r="B209" s="16">
        <v>-32.0</v>
      </c>
      <c r="C209" s="38">
        <v>-35.0</v>
      </c>
      <c r="D209" s="19">
        <v>-52.0</v>
      </c>
      <c r="E209" s="2"/>
      <c r="G209" s="12">
        <v>34.0</v>
      </c>
      <c r="H209" s="13">
        <f t="shared" si="21"/>
        <v>0.00442923746</v>
      </c>
      <c r="I209" s="13">
        <f t="shared" si="22"/>
        <v>0.63156552</v>
      </c>
      <c r="J209" s="13">
        <f t="shared" si="23"/>
        <v>3.324142714</v>
      </c>
      <c r="M209" s="2"/>
      <c r="Q209" s="2"/>
    </row>
    <row r="210">
      <c r="A210" s="12">
        <v>35.0</v>
      </c>
      <c r="B210" s="16">
        <v>-32.0</v>
      </c>
      <c r="C210" s="38">
        <v>-35.0</v>
      </c>
      <c r="D210" s="19">
        <v>-52.0</v>
      </c>
      <c r="E210" s="2"/>
      <c r="G210" s="12">
        <v>35.0</v>
      </c>
      <c r="H210" s="13">
        <f t="shared" si="21"/>
        <v>0.00442923746</v>
      </c>
      <c r="I210" s="13">
        <f t="shared" si="22"/>
        <v>0.63156552</v>
      </c>
      <c r="J210" s="13">
        <f t="shared" si="23"/>
        <v>3.324142714</v>
      </c>
      <c r="M210" s="2"/>
      <c r="Q210" s="2"/>
    </row>
    <row r="211">
      <c r="A211" s="12">
        <v>36.0</v>
      </c>
      <c r="B211" s="16">
        <v>-32.0</v>
      </c>
      <c r="C211" s="38">
        <v>-35.0</v>
      </c>
      <c r="D211" s="19">
        <v>-52.0</v>
      </c>
      <c r="E211" s="2"/>
      <c r="G211" s="12">
        <v>36.0</v>
      </c>
      <c r="H211" s="13">
        <f t="shared" si="21"/>
        <v>0.00442923746</v>
      </c>
      <c r="I211" s="13">
        <f t="shared" si="22"/>
        <v>0.63156552</v>
      </c>
      <c r="J211" s="13">
        <f t="shared" si="23"/>
        <v>3.324142714</v>
      </c>
      <c r="M211" s="2"/>
      <c r="Q211" s="2"/>
    </row>
    <row r="212">
      <c r="A212" s="12">
        <v>37.0</v>
      </c>
      <c r="B212" s="16">
        <v>-32.0</v>
      </c>
      <c r="C212" s="38">
        <v>-35.0</v>
      </c>
      <c r="D212" s="19">
        <v>-52.0</v>
      </c>
      <c r="E212" s="2"/>
      <c r="G212" s="12">
        <v>37.0</v>
      </c>
      <c r="H212" s="13">
        <f t="shared" si="21"/>
        <v>0.00442923746</v>
      </c>
      <c r="I212" s="13">
        <f t="shared" si="22"/>
        <v>0.63156552</v>
      </c>
      <c r="J212" s="13">
        <f t="shared" si="23"/>
        <v>3.324142714</v>
      </c>
      <c r="M212" s="2"/>
      <c r="Q212" s="2"/>
    </row>
    <row r="213">
      <c r="A213" s="12">
        <v>38.0</v>
      </c>
      <c r="B213" s="16">
        <v>-32.0</v>
      </c>
      <c r="C213" s="38">
        <v>-35.0</v>
      </c>
      <c r="D213" s="19">
        <v>-52.0</v>
      </c>
      <c r="E213" s="2"/>
      <c r="G213" s="12">
        <v>38.0</v>
      </c>
      <c r="H213" s="13">
        <f t="shared" si="21"/>
        <v>0.00442923746</v>
      </c>
      <c r="I213" s="13">
        <f t="shared" si="22"/>
        <v>0.63156552</v>
      </c>
      <c r="J213" s="13">
        <f t="shared" si="23"/>
        <v>3.324142714</v>
      </c>
      <c r="M213" s="2"/>
      <c r="Q213" s="2"/>
    </row>
    <row r="214">
      <c r="A214" s="12">
        <v>39.0</v>
      </c>
      <c r="B214" s="16">
        <v>-32.0</v>
      </c>
      <c r="C214" s="38">
        <v>-35.0</v>
      </c>
      <c r="D214" s="19">
        <v>-52.0</v>
      </c>
      <c r="E214" s="2"/>
      <c r="G214" s="12">
        <v>39.0</v>
      </c>
      <c r="H214" s="13">
        <f t="shared" si="21"/>
        <v>0.00442923746</v>
      </c>
      <c r="I214" s="13">
        <f t="shared" si="22"/>
        <v>0.63156552</v>
      </c>
      <c r="J214" s="13">
        <f t="shared" si="23"/>
        <v>3.324142714</v>
      </c>
      <c r="M214" s="2"/>
      <c r="Q214" s="2"/>
    </row>
    <row r="215">
      <c r="A215" s="12">
        <v>40.0</v>
      </c>
      <c r="B215" s="16">
        <v>-32.0</v>
      </c>
      <c r="C215" s="38">
        <v>-35.0</v>
      </c>
      <c r="D215" s="19">
        <v>-52.0</v>
      </c>
      <c r="E215" s="2"/>
      <c r="G215" s="12">
        <v>40.0</v>
      </c>
      <c r="H215" s="13">
        <f t="shared" si="21"/>
        <v>0.00442923746</v>
      </c>
      <c r="I215" s="13">
        <f t="shared" si="22"/>
        <v>0.63156552</v>
      </c>
      <c r="J215" s="13">
        <f t="shared" si="23"/>
        <v>3.324142714</v>
      </c>
      <c r="M215" s="2"/>
      <c r="Q215" s="2"/>
    </row>
    <row r="216">
      <c r="A216" s="12">
        <v>41.0</v>
      </c>
      <c r="B216" s="16">
        <v>-32.0</v>
      </c>
      <c r="C216" s="38">
        <v>-35.0</v>
      </c>
      <c r="D216" s="19">
        <v>-52.0</v>
      </c>
      <c r="E216" s="2"/>
      <c r="G216" s="12">
        <v>41.0</v>
      </c>
      <c r="H216" s="13">
        <f t="shared" si="21"/>
        <v>0.00442923746</v>
      </c>
      <c r="I216" s="13">
        <f t="shared" si="22"/>
        <v>0.63156552</v>
      </c>
      <c r="J216" s="13">
        <f t="shared" si="23"/>
        <v>3.324142714</v>
      </c>
      <c r="M216" s="2"/>
      <c r="Q216" s="2"/>
    </row>
    <row r="217">
      <c r="A217" s="12">
        <v>42.0</v>
      </c>
      <c r="B217" s="16">
        <v>-32.0</v>
      </c>
      <c r="C217" s="38">
        <v>-35.0</v>
      </c>
      <c r="D217" s="19">
        <v>-52.0</v>
      </c>
      <c r="E217" s="2"/>
      <c r="G217" s="12">
        <v>42.0</v>
      </c>
      <c r="H217" s="13">
        <f t="shared" si="21"/>
        <v>0.00442923746</v>
      </c>
      <c r="I217" s="13">
        <f t="shared" si="22"/>
        <v>0.63156552</v>
      </c>
      <c r="J217" s="13">
        <f t="shared" si="23"/>
        <v>3.324142714</v>
      </c>
      <c r="M217" s="2"/>
      <c r="Q217" s="2"/>
    </row>
    <row r="218">
      <c r="A218" s="12">
        <v>43.0</v>
      </c>
      <c r="B218" s="16">
        <v>-32.0</v>
      </c>
      <c r="C218" s="38">
        <v>-35.0</v>
      </c>
      <c r="D218" s="19">
        <v>-52.0</v>
      </c>
      <c r="E218" s="2"/>
      <c r="G218" s="12">
        <v>43.0</v>
      </c>
      <c r="H218" s="13">
        <f t="shared" si="21"/>
        <v>0.00442923746</v>
      </c>
      <c r="I218" s="13">
        <f t="shared" si="22"/>
        <v>0.63156552</v>
      </c>
      <c r="J218" s="13">
        <f t="shared" si="23"/>
        <v>3.324142714</v>
      </c>
      <c r="M218" s="2"/>
      <c r="Q218" s="2"/>
    </row>
    <row r="219">
      <c r="A219" s="12">
        <v>44.0</v>
      </c>
      <c r="B219" s="16">
        <v>-32.0</v>
      </c>
      <c r="C219" s="38">
        <v>-35.0</v>
      </c>
      <c r="D219" s="19">
        <v>-52.0</v>
      </c>
      <c r="E219" s="2"/>
      <c r="G219" s="12">
        <v>44.0</v>
      </c>
      <c r="H219" s="13">
        <f t="shared" si="21"/>
        <v>0.00442923746</v>
      </c>
      <c r="I219" s="13">
        <f t="shared" si="22"/>
        <v>0.63156552</v>
      </c>
      <c r="J219" s="13">
        <f t="shared" si="23"/>
        <v>3.324142714</v>
      </c>
      <c r="M219" s="2"/>
      <c r="Q219" s="2"/>
    </row>
    <row r="220">
      <c r="A220" s="12">
        <v>45.0</v>
      </c>
      <c r="B220" s="16">
        <v>-32.0</v>
      </c>
      <c r="C220" s="38">
        <v>-35.0</v>
      </c>
      <c r="D220" s="19">
        <v>-52.0</v>
      </c>
      <c r="E220" s="2"/>
      <c r="G220" s="12">
        <v>45.0</v>
      </c>
      <c r="H220" s="13">
        <f t="shared" si="21"/>
        <v>0.00442923746</v>
      </c>
      <c r="I220" s="13">
        <f t="shared" si="22"/>
        <v>0.63156552</v>
      </c>
      <c r="J220" s="13">
        <f t="shared" si="23"/>
        <v>3.324142714</v>
      </c>
      <c r="M220" s="2"/>
      <c r="Q220" s="2"/>
    </row>
    <row r="221">
      <c r="A221" s="12">
        <v>46.0</v>
      </c>
      <c r="B221" s="16">
        <v>-32.0</v>
      </c>
      <c r="C221" s="38">
        <v>-35.0</v>
      </c>
      <c r="D221" s="19">
        <v>-52.0</v>
      </c>
      <c r="E221" s="2"/>
      <c r="G221" s="12">
        <v>46.0</v>
      </c>
      <c r="H221" s="13">
        <f t="shared" si="21"/>
        <v>0.00442923746</v>
      </c>
      <c r="I221" s="13">
        <f t="shared" si="22"/>
        <v>0.63156552</v>
      </c>
      <c r="J221" s="13">
        <f t="shared" si="23"/>
        <v>3.324142714</v>
      </c>
      <c r="M221" s="2"/>
      <c r="Q221" s="2"/>
    </row>
    <row r="222">
      <c r="A222" s="12">
        <v>47.0</v>
      </c>
      <c r="B222" s="16">
        <v>-32.0</v>
      </c>
      <c r="C222" s="38">
        <v>-35.0</v>
      </c>
      <c r="D222" s="19">
        <v>-52.0</v>
      </c>
      <c r="E222" s="2"/>
      <c r="G222" s="12">
        <v>47.0</v>
      </c>
      <c r="H222" s="13">
        <f t="shared" si="21"/>
        <v>0.00442923746</v>
      </c>
      <c r="I222" s="13">
        <f t="shared" si="22"/>
        <v>0.63156552</v>
      </c>
      <c r="J222" s="13">
        <f t="shared" si="23"/>
        <v>3.324142714</v>
      </c>
      <c r="M222" s="2"/>
      <c r="Q222" s="2"/>
    </row>
    <row r="223">
      <c r="A223" s="12">
        <v>48.0</v>
      </c>
      <c r="B223" s="16">
        <v>-32.0</v>
      </c>
      <c r="C223" s="38">
        <v>-35.0</v>
      </c>
      <c r="D223" s="19">
        <v>-52.0</v>
      </c>
      <c r="E223" s="2"/>
      <c r="G223" s="12">
        <v>48.0</v>
      </c>
      <c r="H223" s="13">
        <f t="shared" si="21"/>
        <v>0.00442923746</v>
      </c>
      <c r="I223" s="13">
        <f t="shared" si="22"/>
        <v>0.63156552</v>
      </c>
      <c r="J223" s="13">
        <f t="shared" si="23"/>
        <v>3.324142714</v>
      </c>
      <c r="M223" s="2"/>
      <c r="Q223" s="2"/>
    </row>
    <row r="224">
      <c r="A224" s="12">
        <v>49.0</v>
      </c>
      <c r="B224" s="16">
        <v>-32.0</v>
      </c>
      <c r="C224" s="38">
        <v>-35.0</v>
      </c>
      <c r="D224" s="19">
        <v>-52.0</v>
      </c>
      <c r="E224" s="2"/>
      <c r="G224" s="12">
        <v>49.0</v>
      </c>
      <c r="H224" s="13">
        <f t="shared" si="21"/>
        <v>0.00442923746</v>
      </c>
      <c r="I224" s="13">
        <f t="shared" si="22"/>
        <v>0.63156552</v>
      </c>
      <c r="J224" s="13">
        <f t="shared" si="23"/>
        <v>3.324142714</v>
      </c>
      <c r="M224" s="2"/>
      <c r="Q224" s="2"/>
    </row>
    <row r="225">
      <c r="A225" s="12">
        <v>50.0</v>
      </c>
      <c r="B225" s="16">
        <v>-32.0</v>
      </c>
      <c r="C225" s="38">
        <v>-35.0</v>
      </c>
      <c r="D225" s="19">
        <v>-52.0</v>
      </c>
      <c r="E225" s="2"/>
      <c r="G225" s="12">
        <v>50.0</v>
      </c>
      <c r="H225" s="13">
        <f t="shared" si="21"/>
        <v>0.00442923746</v>
      </c>
      <c r="I225" s="13">
        <f t="shared" si="22"/>
        <v>0.63156552</v>
      </c>
      <c r="J225" s="13">
        <f>(($B$60-D225)/(10*log(4,10)))</f>
        <v>3.654120904</v>
      </c>
      <c r="M225" s="2"/>
      <c r="Q225" s="2"/>
    </row>
    <row r="226">
      <c r="A226" s="46" t="s">
        <v>12</v>
      </c>
      <c r="B226" s="47">
        <f t="shared" ref="B226:D226" si="24">AVERAGE(B176:B225)</f>
        <v>-32</v>
      </c>
      <c r="C226" s="48">
        <f t="shared" si="24"/>
        <v>-35</v>
      </c>
      <c r="D226" s="49">
        <f t="shared" si="24"/>
        <v>-52</v>
      </c>
      <c r="E226" s="2"/>
      <c r="G226" s="46" t="s">
        <v>12</v>
      </c>
      <c r="H226" s="47">
        <f t="shared" ref="H226:J226" si="25">AVERAGE(H176:H225)</f>
        <v>0.00442923746</v>
      </c>
      <c r="I226" s="48">
        <f t="shared" si="25"/>
        <v>0.63156552</v>
      </c>
      <c r="J226" s="49">
        <f t="shared" si="25"/>
        <v>3.330742277</v>
      </c>
      <c r="K226" s="64">
        <f>AVERAGE(H226:J226)</f>
        <v>1.322245678</v>
      </c>
      <c r="M226" s="2"/>
      <c r="Q226" s="2"/>
    </row>
    <row r="227">
      <c r="A227" s="50" t="s">
        <v>13</v>
      </c>
      <c r="B227" s="51">
        <f t="shared" ref="B227:D227" si="26">STDEV(B176:B225)</f>
        <v>0</v>
      </c>
      <c r="C227" s="52">
        <f t="shared" si="26"/>
        <v>0</v>
      </c>
      <c r="D227" s="53">
        <f t="shared" si="26"/>
        <v>0</v>
      </c>
      <c r="E227" s="2"/>
      <c r="G227" s="50" t="s">
        <v>13</v>
      </c>
      <c r="H227" s="51">
        <f t="shared" ref="H227:J227" si="27">STDEV(H176:H225)</f>
        <v>0</v>
      </c>
      <c r="I227" s="52">
        <f t="shared" si="27"/>
        <v>0</v>
      </c>
      <c r="J227" s="53">
        <f t="shared" si="27"/>
        <v>0.04666596327</v>
      </c>
      <c r="L227" s="64">
        <f t="shared" ref="L227:N227" si="28">AVERAGEA(H226,H170,H114)</f>
        <v>0.555131095</v>
      </c>
      <c r="M227" s="64">
        <f t="shared" si="28"/>
        <v>1.04888315</v>
      </c>
      <c r="N227" s="64">
        <f t="shared" si="28"/>
        <v>2.616188162</v>
      </c>
      <c r="Q227" s="2"/>
    </row>
    <row r="228">
      <c r="A228" s="2"/>
      <c r="E228" s="2"/>
      <c r="M228" s="2"/>
      <c r="Q228" s="2"/>
    </row>
    <row r="229">
      <c r="A229" s="2"/>
      <c r="E229" s="2"/>
      <c r="G229" s="63" t="s">
        <v>24</v>
      </c>
      <c r="H229" s="64">
        <f>AVERAGE(H114:J114,H170:J170,H226:J226)</f>
        <v>1.406734136</v>
      </c>
      <c r="I229" s="2"/>
      <c r="L229" s="64">
        <f>AVERAGE(L227:N227)</f>
        <v>1.406734136</v>
      </c>
      <c r="M229" s="2"/>
      <c r="Q229" s="2"/>
    </row>
    <row r="230">
      <c r="A230" s="2"/>
      <c r="E230" s="2"/>
      <c r="I230" s="2"/>
      <c r="M230" s="2"/>
      <c r="Q230" s="2"/>
    </row>
    <row r="231">
      <c r="A231" s="2"/>
      <c r="E231" s="2"/>
      <c r="I231" s="2"/>
      <c r="M231" s="2"/>
      <c r="Q231" s="2"/>
    </row>
    <row r="232">
      <c r="A232" s="2"/>
      <c r="E232" s="2"/>
      <c r="I232" s="2"/>
      <c r="M232" s="2"/>
      <c r="Q232" s="2"/>
    </row>
    <row r="233">
      <c r="A233" s="2"/>
      <c r="E233" s="2"/>
      <c r="I233" s="2"/>
      <c r="M233" s="2"/>
      <c r="Q233" s="2"/>
    </row>
    <row r="234">
      <c r="A234" s="2"/>
      <c r="E234" s="2"/>
      <c r="I234" s="2"/>
      <c r="M234" s="2"/>
      <c r="Q234" s="2"/>
    </row>
    <row r="235">
      <c r="A235" s="2"/>
      <c r="E235" s="2"/>
      <c r="I235" s="2"/>
      <c r="M235" s="2"/>
      <c r="Q235" s="2"/>
    </row>
    <row r="236">
      <c r="A236" s="2"/>
      <c r="E236" s="2"/>
      <c r="I236" s="2"/>
      <c r="M236" s="2"/>
      <c r="Q236" s="2"/>
    </row>
    <row r="237">
      <c r="A237" s="2"/>
      <c r="E237" s="2"/>
      <c r="I237" s="2"/>
      <c r="M237" s="2"/>
      <c r="Q237" s="2"/>
    </row>
    <row r="238">
      <c r="A238" s="2"/>
      <c r="E238" s="2"/>
      <c r="I238" s="2"/>
      <c r="M238" s="2"/>
      <c r="Q238" s="2"/>
    </row>
    <row r="239">
      <c r="A239" s="2"/>
      <c r="E239" s="2"/>
      <c r="I239" s="2"/>
      <c r="M239" s="2"/>
      <c r="Q239" s="2"/>
    </row>
    <row r="240">
      <c r="A240" s="2"/>
      <c r="E240" s="2"/>
      <c r="I240" s="2"/>
      <c r="M240" s="2"/>
      <c r="Q240" s="2"/>
    </row>
    <row r="241">
      <c r="A241" s="2"/>
      <c r="E241" s="2"/>
      <c r="I241" s="2"/>
      <c r="M241" s="2"/>
      <c r="Q241" s="2"/>
    </row>
    <row r="242">
      <c r="A242" s="2"/>
      <c r="E242" s="2"/>
      <c r="I242" s="2"/>
      <c r="M242" s="2"/>
      <c r="Q242" s="2"/>
    </row>
    <row r="243">
      <c r="A243" s="2"/>
      <c r="E243" s="2"/>
      <c r="I243" s="2"/>
      <c r="M243" s="2"/>
      <c r="Q243" s="2"/>
    </row>
    <row r="244">
      <c r="A244" s="2"/>
      <c r="E244" s="2"/>
      <c r="I244" s="2"/>
      <c r="M244" s="2"/>
      <c r="Q244" s="2"/>
    </row>
    <row r="245">
      <c r="A245" s="2"/>
      <c r="E245" s="2"/>
      <c r="I245" s="2"/>
      <c r="M245" s="2"/>
      <c r="Q245" s="2"/>
    </row>
    <row r="246">
      <c r="A246" s="2"/>
      <c r="E246" s="2"/>
      <c r="I246" s="2"/>
      <c r="M246" s="2"/>
      <c r="Q246" s="2"/>
    </row>
    <row r="247">
      <c r="A247" s="2"/>
      <c r="E247" s="2"/>
      <c r="I247" s="2"/>
      <c r="M247" s="2"/>
      <c r="Q247" s="2"/>
    </row>
    <row r="248">
      <c r="A248" s="2"/>
      <c r="E248" s="2"/>
      <c r="I248" s="2"/>
      <c r="M248" s="2"/>
      <c r="Q248" s="2"/>
    </row>
    <row r="249">
      <c r="A249" s="2"/>
      <c r="E249" s="2"/>
      <c r="I249" s="2"/>
      <c r="M249" s="2"/>
      <c r="Q249" s="2"/>
    </row>
    <row r="250">
      <c r="A250" s="2"/>
      <c r="E250" s="2"/>
      <c r="I250" s="2"/>
      <c r="M250" s="2"/>
      <c r="Q250" s="2"/>
    </row>
    <row r="251">
      <c r="A251" s="2"/>
      <c r="E251" s="2"/>
      <c r="I251" s="2"/>
      <c r="M251" s="2"/>
      <c r="Q251" s="2"/>
    </row>
    <row r="252">
      <c r="A252" s="2"/>
      <c r="E252" s="2"/>
      <c r="I252" s="2"/>
      <c r="M252" s="2"/>
      <c r="Q252" s="2"/>
    </row>
    <row r="253">
      <c r="A253" s="2"/>
      <c r="E253" s="2"/>
      <c r="I253" s="2"/>
      <c r="M253" s="2"/>
      <c r="Q253" s="2"/>
    </row>
    <row r="254">
      <c r="A254" s="2"/>
      <c r="E254" s="2"/>
      <c r="I254" s="2"/>
      <c r="M254" s="2"/>
      <c r="Q254" s="2"/>
    </row>
    <row r="255">
      <c r="A255" s="2"/>
      <c r="E255" s="2"/>
      <c r="I255" s="2"/>
      <c r="M255" s="2"/>
      <c r="Q255" s="2"/>
    </row>
    <row r="256">
      <c r="A256" s="2"/>
      <c r="E256" s="2"/>
      <c r="I256" s="2"/>
      <c r="M256" s="2"/>
      <c r="Q256" s="2"/>
    </row>
    <row r="257">
      <c r="A257" s="2"/>
      <c r="E257" s="2"/>
      <c r="I257" s="2"/>
      <c r="M257" s="2"/>
      <c r="Q257" s="2"/>
    </row>
    <row r="258">
      <c r="A258" s="2"/>
      <c r="E258" s="2"/>
      <c r="I258" s="2"/>
      <c r="M258" s="2"/>
      <c r="Q258" s="2"/>
    </row>
    <row r="259">
      <c r="A259" s="2"/>
      <c r="E259" s="2"/>
      <c r="I259" s="2"/>
      <c r="M259" s="2"/>
      <c r="Q259" s="2"/>
    </row>
    <row r="260">
      <c r="A260" s="2"/>
      <c r="E260" s="2"/>
      <c r="I260" s="2"/>
      <c r="M260" s="2"/>
      <c r="Q260" s="2"/>
    </row>
    <row r="261">
      <c r="A261" s="2"/>
      <c r="E261" s="2"/>
      <c r="I261" s="2"/>
      <c r="M261" s="2"/>
      <c r="Q261" s="2"/>
    </row>
    <row r="262">
      <c r="A262" s="2"/>
      <c r="E262" s="2"/>
      <c r="I262" s="2"/>
      <c r="M262" s="2"/>
      <c r="Q262" s="2"/>
    </row>
    <row r="263">
      <c r="A263" s="2"/>
      <c r="E263" s="2"/>
      <c r="I263" s="2"/>
      <c r="M263" s="2"/>
      <c r="Q263" s="2"/>
    </row>
    <row r="264">
      <c r="A264" s="2"/>
      <c r="E264" s="2"/>
      <c r="I264" s="2"/>
      <c r="M264" s="2"/>
      <c r="Q264" s="2"/>
    </row>
    <row r="265">
      <c r="A265" s="2"/>
      <c r="E265" s="2"/>
      <c r="I265" s="2"/>
      <c r="M265" s="2"/>
      <c r="Q265" s="2"/>
    </row>
    <row r="266">
      <c r="A266" s="2"/>
      <c r="E266" s="2"/>
      <c r="I266" s="2"/>
      <c r="M266" s="2"/>
      <c r="Q266" s="2"/>
    </row>
    <row r="267">
      <c r="A267" s="2"/>
      <c r="E267" s="2"/>
      <c r="I267" s="2"/>
      <c r="M267" s="2"/>
      <c r="Q267" s="2"/>
    </row>
    <row r="268">
      <c r="A268" s="2"/>
      <c r="E268" s="2"/>
      <c r="I268" s="2"/>
      <c r="M268" s="2"/>
      <c r="Q268" s="2"/>
    </row>
    <row r="269">
      <c r="A269" s="2"/>
      <c r="E269" s="2"/>
      <c r="I269" s="2"/>
      <c r="M269" s="2"/>
      <c r="Q269" s="2"/>
    </row>
    <row r="270">
      <c r="A270" s="2"/>
      <c r="E270" s="2"/>
      <c r="I270" s="2"/>
      <c r="M270" s="2"/>
      <c r="Q270" s="2"/>
    </row>
    <row r="271">
      <c r="A271" s="2"/>
      <c r="E271" s="2"/>
      <c r="I271" s="2"/>
      <c r="M271" s="2"/>
      <c r="Q271" s="2"/>
    </row>
    <row r="272">
      <c r="A272" s="2"/>
      <c r="E272" s="2"/>
      <c r="I272" s="2"/>
      <c r="M272" s="2"/>
      <c r="Q272" s="2"/>
    </row>
    <row r="273">
      <c r="A273" s="2"/>
      <c r="E273" s="2"/>
      <c r="I273" s="2"/>
      <c r="M273" s="2"/>
      <c r="Q273" s="2"/>
    </row>
    <row r="274">
      <c r="A274" s="2"/>
      <c r="E274" s="2"/>
      <c r="I274" s="2"/>
      <c r="M274" s="2"/>
      <c r="Q274" s="2"/>
    </row>
    <row r="275">
      <c r="A275" s="2"/>
      <c r="E275" s="2"/>
      <c r="I275" s="2"/>
      <c r="M275" s="2"/>
      <c r="Q275" s="2"/>
    </row>
    <row r="276">
      <c r="A276" s="2"/>
      <c r="E276" s="2"/>
      <c r="I276" s="2"/>
      <c r="M276" s="2"/>
      <c r="Q276" s="2"/>
    </row>
    <row r="277">
      <c r="A277" s="2"/>
      <c r="E277" s="2"/>
      <c r="I277" s="2"/>
      <c r="M277" s="2"/>
      <c r="Q277" s="2"/>
    </row>
    <row r="278">
      <c r="A278" s="2"/>
      <c r="E278" s="2"/>
      <c r="I278" s="2"/>
      <c r="M278" s="2"/>
      <c r="Q278" s="2"/>
    </row>
    <row r="279">
      <c r="A279" s="2"/>
      <c r="E279" s="2"/>
      <c r="I279" s="2"/>
      <c r="M279" s="2"/>
      <c r="Q279" s="2"/>
    </row>
    <row r="280">
      <c r="A280" s="2"/>
      <c r="E280" s="2"/>
      <c r="I280" s="2"/>
      <c r="M280" s="2"/>
      <c r="Q280" s="2"/>
    </row>
    <row r="281">
      <c r="A281" s="2"/>
      <c r="E281" s="2"/>
      <c r="I281" s="2"/>
      <c r="M281" s="2"/>
      <c r="Q281" s="2"/>
    </row>
    <row r="282">
      <c r="A282" s="2"/>
      <c r="E282" s="2"/>
      <c r="I282" s="2"/>
      <c r="M282" s="2"/>
      <c r="Q282" s="2"/>
    </row>
    <row r="283">
      <c r="A283" s="2"/>
      <c r="E283" s="2"/>
      <c r="I283" s="2"/>
      <c r="M283" s="2"/>
      <c r="Q283" s="2"/>
    </row>
    <row r="284">
      <c r="A284" s="2"/>
      <c r="E284" s="2"/>
      <c r="I284" s="2"/>
      <c r="M284" s="2"/>
      <c r="Q284" s="2"/>
    </row>
    <row r="285">
      <c r="A285" s="2"/>
      <c r="E285" s="2"/>
      <c r="I285" s="2"/>
      <c r="M285" s="2"/>
      <c r="Q285" s="2"/>
    </row>
    <row r="286">
      <c r="A286" s="2"/>
      <c r="E286" s="2"/>
      <c r="I286" s="2"/>
      <c r="M286" s="2"/>
      <c r="Q286" s="2"/>
    </row>
    <row r="287">
      <c r="A287" s="2"/>
      <c r="E287" s="2"/>
      <c r="I287" s="2"/>
      <c r="M287" s="2"/>
      <c r="Q287" s="2"/>
    </row>
    <row r="288">
      <c r="A288" s="2"/>
      <c r="E288" s="2"/>
      <c r="I288" s="2"/>
      <c r="M288" s="2"/>
      <c r="Q288" s="2"/>
    </row>
    <row r="289">
      <c r="A289" s="2"/>
      <c r="E289" s="2"/>
      <c r="I289" s="2"/>
      <c r="M289" s="2"/>
      <c r="Q289" s="2"/>
    </row>
    <row r="290">
      <c r="A290" s="2"/>
      <c r="E290" s="2"/>
      <c r="I290" s="2"/>
      <c r="M290" s="2"/>
      <c r="Q290" s="2"/>
    </row>
    <row r="291">
      <c r="A291" s="2"/>
      <c r="E291" s="2"/>
      <c r="I291" s="2"/>
      <c r="M291" s="2"/>
      <c r="Q291" s="2"/>
    </row>
    <row r="292">
      <c r="A292" s="2"/>
      <c r="E292" s="2"/>
      <c r="I292" s="2"/>
      <c r="M292" s="2"/>
      <c r="Q292" s="2"/>
    </row>
    <row r="293">
      <c r="A293" s="2"/>
      <c r="E293" s="2"/>
      <c r="I293" s="2"/>
      <c r="M293" s="2"/>
      <c r="Q293" s="2"/>
    </row>
    <row r="294">
      <c r="A294" s="2"/>
      <c r="E294" s="2"/>
      <c r="I294" s="2"/>
      <c r="M294" s="2"/>
      <c r="Q294" s="2"/>
    </row>
    <row r="295">
      <c r="A295" s="2"/>
      <c r="E295" s="2"/>
      <c r="I295" s="2"/>
      <c r="M295" s="2"/>
      <c r="Q295" s="2"/>
    </row>
    <row r="296">
      <c r="A296" s="2"/>
      <c r="E296" s="2"/>
      <c r="I296" s="2"/>
      <c r="M296" s="2"/>
      <c r="Q296" s="2"/>
    </row>
    <row r="297">
      <c r="A297" s="2"/>
      <c r="E297" s="2"/>
      <c r="I297" s="2"/>
      <c r="M297" s="2"/>
      <c r="Q297" s="2"/>
    </row>
    <row r="298">
      <c r="A298" s="2"/>
      <c r="E298" s="2"/>
      <c r="I298" s="2"/>
      <c r="M298" s="2"/>
      <c r="Q298" s="2"/>
    </row>
    <row r="299">
      <c r="A299" s="2"/>
      <c r="E299" s="2"/>
      <c r="I299" s="2"/>
      <c r="M299" s="2"/>
      <c r="Q299" s="2"/>
    </row>
    <row r="300">
      <c r="A300" s="2"/>
      <c r="E300" s="2"/>
      <c r="I300" s="2"/>
      <c r="M300" s="2"/>
      <c r="Q300" s="2"/>
    </row>
    <row r="301">
      <c r="A301" s="2"/>
      <c r="E301" s="2"/>
      <c r="I301" s="2"/>
      <c r="M301" s="2"/>
      <c r="Q301" s="2"/>
    </row>
    <row r="302">
      <c r="A302" s="2"/>
      <c r="E302" s="2"/>
      <c r="I302" s="2"/>
      <c r="M302" s="2"/>
      <c r="Q302" s="2"/>
    </row>
    <row r="303">
      <c r="A303" s="2"/>
      <c r="E303" s="2"/>
      <c r="I303" s="2"/>
      <c r="M303" s="2"/>
      <c r="Q303" s="2"/>
    </row>
    <row r="304">
      <c r="A304" s="2"/>
      <c r="E304" s="2"/>
      <c r="I304" s="2"/>
      <c r="M304" s="2"/>
      <c r="Q304" s="2"/>
    </row>
    <row r="305">
      <c r="A305" s="2"/>
      <c r="E305" s="2"/>
      <c r="I305" s="2"/>
      <c r="M305" s="2"/>
      <c r="Q305" s="2"/>
    </row>
    <row r="306">
      <c r="A306" s="2"/>
      <c r="E306" s="2"/>
      <c r="I306" s="2"/>
      <c r="M306" s="2"/>
      <c r="Q306" s="2"/>
    </row>
    <row r="307">
      <c r="A307" s="2"/>
      <c r="E307" s="2"/>
      <c r="I307" s="2"/>
      <c r="M307" s="2"/>
      <c r="Q307" s="2"/>
    </row>
    <row r="308">
      <c r="A308" s="2"/>
      <c r="E308" s="2"/>
      <c r="I308" s="2"/>
      <c r="M308" s="2"/>
      <c r="Q308" s="2"/>
    </row>
    <row r="309">
      <c r="A309" s="2"/>
      <c r="E309" s="2"/>
      <c r="I309" s="2"/>
      <c r="M309" s="2"/>
      <c r="Q309" s="2"/>
    </row>
    <row r="310">
      <c r="A310" s="2"/>
      <c r="E310" s="2"/>
      <c r="I310" s="2"/>
      <c r="M310" s="2"/>
      <c r="Q310" s="2"/>
    </row>
    <row r="311">
      <c r="A311" s="2"/>
      <c r="E311" s="2"/>
      <c r="I311" s="2"/>
      <c r="M311" s="2"/>
      <c r="Q311" s="2"/>
    </row>
    <row r="312">
      <c r="A312" s="2"/>
      <c r="E312" s="2"/>
      <c r="I312" s="2"/>
      <c r="M312" s="2"/>
      <c r="Q312" s="2"/>
    </row>
    <row r="313">
      <c r="A313" s="2"/>
      <c r="E313" s="2"/>
      <c r="I313" s="2"/>
      <c r="M313" s="2"/>
      <c r="Q313" s="2"/>
    </row>
    <row r="314">
      <c r="A314" s="2"/>
      <c r="E314" s="2"/>
      <c r="I314" s="2"/>
      <c r="M314" s="2"/>
      <c r="Q314" s="2"/>
    </row>
    <row r="315">
      <c r="A315" s="2"/>
      <c r="E315" s="2"/>
      <c r="I315" s="2"/>
      <c r="M315" s="2"/>
      <c r="Q315" s="2"/>
    </row>
    <row r="316">
      <c r="A316" s="2"/>
      <c r="E316" s="2"/>
      <c r="I316" s="2"/>
      <c r="M316" s="2"/>
      <c r="Q316" s="2"/>
    </row>
    <row r="317">
      <c r="A317" s="2"/>
      <c r="E317" s="2"/>
      <c r="I317" s="2"/>
      <c r="M317" s="2"/>
      <c r="Q317" s="2"/>
    </row>
    <row r="318">
      <c r="A318" s="2"/>
      <c r="E318" s="2"/>
      <c r="I318" s="2"/>
      <c r="M318" s="2"/>
      <c r="Q318" s="2"/>
    </row>
    <row r="319">
      <c r="A319" s="2"/>
      <c r="E319" s="2"/>
      <c r="I319" s="2"/>
      <c r="M319" s="2"/>
      <c r="Q319" s="2"/>
    </row>
    <row r="320">
      <c r="A320" s="2"/>
      <c r="E320" s="2"/>
      <c r="I320" s="2"/>
      <c r="M320" s="2"/>
      <c r="Q320" s="2"/>
    </row>
    <row r="321">
      <c r="A321" s="2"/>
      <c r="E321" s="2"/>
      <c r="I321" s="2"/>
      <c r="M321" s="2"/>
      <c r="Q321" s="2"/>
    </row>
    <row r="322">
      <c r="A322" s="2"/>
      <c r="E322" s="2"/>
      <c r="I322" s="2"/>
      <c r="M322" s="2"/>
      <c r="Q322" s="2"/>
    </row>
    <row r="323">
      <c r="A323" s="2"/>
      <c r="E323" s="2"/>
      <c r="I323" s="2"/>
      <c r="M323" s="2"/>
      <c r="Q323" s="2"/>
    </row>
    <row r="324">
      <c r="A324" s="2"/>
      <c r="E324" s="2"/>
      <c r="I324" s="2"/>
      <c r="M324" s="2"/>
      <c r="Q324" s="2"/>
    </row>
    <row r="325">
      <c r="A325" s="2"/>
      <c r="E325" s="2"/>
      <c r="I325" s="2"/>
      <c r="M325" s="2"/>
      <c r="Q325" s="2"/>
    </row>
    <row r="326">
      <c r="A326" s="2"/>
      <c r="E326" s="2"/>
      <c r="I326" s="2"/>
      <c r="M326" s="2"/>
      <c r="Q326" s="2"/>
    </row>
    <row r="327">
      <c r="A327" s="2"/>
      <c r="E327" s="2"/>
      <c r="I327" s="2"/>
      <c r="M327" s="2"/>
      <c r="Q327" s="2"/>
    </row>
    <row r="328">
      <c r="A328" s="2"/>
      <c r="E328" s="2"/>
      <c r="I328" s="2"/>
      <c r="M328" s="2"/>
      <c r="Q328" s="2"/>
    </row>
    <row r="329">
      <c r="A329" s="2"/>
      <c r="E329" s="2"/>
      <c r="I329" s="2"/>
      <c r="M329" s="2"/>
      <c r="Q329" s="2"/>
    </row>
    <row r="330">
      <c r="A330" s="2"/>
      <c r="E330" s="2"/>
      <c r="I330" s="2"/>
      <c r="M330" s="2"/>
      <c r="Q330" s="2"/>
    </row>
    <row r="331">
      <c r="A331" s="2"/>
      <c r="E331" s="2"/>
      <c r="I331" s="2"/>
      <c r="M331" s="2"/>
      <c r="Q331" s="2"/>
    </row>
    <row r="332">
      <c r="A332" s="2"/>
      <c r="E332" s="2"/>
      <c r="I332" s="2"/>
      <c r="M332" s="2"/>
      <c r="Q332" s="2"/>
    </row>
    <row r="333">
      <c r="A333" s="2"/>
      <c r="E333" s="2"/>
      <c r="I333" s="2"/>
      <c r="M333" s="2"/>
      <c r="Q333" s="2"/>
    </row>
    <row r="334">
      <c r="A334" s="2"/>
      <c r="E334" s="2"/>
      <c r="I334" s="2"/>
      <c r="M334" s="2"/>
      <c r="Q334" s="2"/>
    </row>
    <row r="335">
      <c r="A335" s="2"/>
      <c r="E335" s="2"/>
      <c r="I335" s="2"/>
      <c r="M335" s="2"/>
      <c r="Q335" s="2"/>
    </row>
    <row r="336">
      <c r="A336" s="2"/>
      <c r="E336" s="2"/>
      <c r="I336" s="2"/>
      <c r="M336" s="2"/>
      <c r="Q336" s="2"/>
    </row>
    <row r="337">
      <c r="A337" s="2"/>
      <c r="E337" s="2"/>
      <c r="I337" s="2"/>
      <c r="M337" s="2"/>
      <c r="Q337" s="2"/>
    </row>
    <row r="338">
      <c r="A338" s="2"/>
      <c r="E338" s="2"/>
      <c r="I338" s="2"/>
      <c r="M338" s="2"/>
      <c r="Q338" s="2"/>
    </row>
    <row r="339">
      <c r="A339" s="2"/>
      <c r="E339" s="2"/>
      <c r="I339" s="2"/>
      <c r="M339" s="2"/>
      <c r="Q339" s="2"/>
    </row>
    <row r="340">
      <c r="A340" s="2"/>
      <c r="E340" s="2"/>
      <c r="I340" s="2"/>
      <c r="M340" s="2"/>
      <c r="Q340" s="2"/>
    </row>
    <row r="341">
      <c r="A341" s="2"/>
      <c r="E341" s="2"/>
      <c r="I341" s="2"/>
      <c r="M341" s="2"/>
      <c r="Q341" s="2"/>
    </row>
    <row r="342">
      <c r="A342" s="2"/>
      <c r="E342" s="2"/>
      <c r="I342" s="2"/>
      <c r="M342" s="2"/>
      <c r="Q342" s="2"/>
    </row>
    <row r="343">
      <c r="A343" s="2"/>
      <c r="E343" s="2"/>
      <c r="I343" s="2"/>
      <c r="M343" s="2"/>
      <c r="Q343" s="2"/>
    </row>
    <row r="344">
      <c r="A344" s="2"/>
      <c r="E344" s="2"/>
      <c r="I344" s="2"/>
      <c r="M344" s="2"/>
      <c r="Q344" s="2"/>
    </row>
    <row r="345">
      <c r="A345" s="2"/>
      <c r="E345" s="2"/>
      <c r="I345" s="2"/>
      <c r="M345" s="2"/>
      <c r="Q345" s="2"/>
    </row>
    <row r="346">
      <c r="A346" s="2"/>
      <c r="E346" s="2"/>
      <c r="I346" s="2"/>
      <c r="M346" s="2"/>
      <c r="Q346" s="2"/>
    </row>
    <row r="347">
      <c r="A347" s="2"/>
      <c r="E347" s="2"/>
      <c r="I347" s="2"/>
      <c r="M347" s="2"/>
      <c r="Q347" s="2"/>
    </row>
    <row r="348">
      <c r="A348" s="2"/>
      <c r="E348" s="2"/>
      <c r="I348" s="2"/>
      <c r="M348" s="2"/>
      <c r="Q348" s="2"/>
    </row>
    <row r="349">
      <c r="A349" s="2"/>
      <c r="E349" s="2"/>
      <c r="I349" s="2"/>
      <c r="M349" s="2"/>
      <c r="Q349" s="2"/>
    </row>
    <row r="350">
      <c r="A350" s="2"/>
      <c r="E350" s="2"/>
      <c r="I350" s="2"/>
      <c r="M350" s="2"/>
      <c r="Q350" s="2"/>
    </row>
    <row r="351">
      <c r="A351" s="2"/>
      <c r="E351" s="2"/>
      <c r="I351" s="2"/>
      <c r="M351" s="2"/>
      <c r="Q351" s="2"/>
    </row>
    <row r="352">
      <c r="A352" s="2"/>
      <c r="E352" s="2"/>
      <c r="I352" s="2"/>
      <c r="M352" s="2"/>
      <c r="Q352" s="2"/>
    </row>
    <row r="353">
      <c r="A353" s="2"/>
      <c r="E353" s="2"/>
      <c r="I353" s="2"/>
      <c r="M353" s="2"/>
      <c r="Q353" s="2"/>
    </row>
    <row r="354">
      <c r="A354" s="2"/>
      <c r="E354" s="2"/>
      <c r="I354" s="2"/>
      <c r="M354" s="2"/>
      <c r="Q354" s="2"/>
    </row>
    <row r="355">
      <c r="A355" s="2"/>
      <c r="E355" s="2"/>
      <c r="I355" s="2"/>
      <c r="M355" s="2"/>
      <c r="Q355" s="2"/>
    </row>
    <row r="356">
      <c r="A356" s="2"/>
      <c r="E356" s="2"/>
      <c r="I356" s="2"/>
      <c r="M356" s="2"/>
      <c r="Q356" s="2"/>
    </row>
    <row r="357">
      <c r="A357" s="2"/>
      <c r="E357" s="2"/>
      <c r="I357" s="2"/>
      <c r="M357" s="2"/>
      <c r="Q357" s="2"/>
    </row>
    <row r="358">
      <c r="A358" s="2"/>
      <c r="E358" s="2"/>
      <c r="I358" s="2"/>
      <c r="M358" s="2"/>
      <c r="Q358" s="2"/>
    </row>
    <row r="359">
      <c r="A359" s="2"/>
      <c r="E359" s="2"/>
      <c r="I359" s="2"/>
      <c r="M359" s="2"/>
      <c r="Q359" s="2"/>
    </row>
    <row r="360">
      <c r="A360" s="2"/>
      <c r="E360" s="2"/>
      <c r="I360" s="2"/>
      <c r="M360" s="2"/>
      <c r="Q360" s="2"/>
    </row>
    <row r="361">
      <c r="A361" s="2"/>
      <c r="E361" s="2"/>
      <c r="I361" s="2"/>
      <c r="M361" s="2"/>
      <c r="Q361" s="2"/>
    </row>
    <row r="362">
      <c r="A362" s="2"/>
      <c r="E362" s="2"/>
      <c r="I362" s="2"/>
      <c r="M362" s="2"/>
      <c r="Q362" s="2"/>
    </row>
    <row r="363">
      <c r="A363" s="2"/>
      <c r="E363" s="2"/>
      <c r="I363" s="2"/>
      <c r="M363" s="2"/>
      <c r="Q363" s="2"/>
    </row>
    <row r="364">
      <c r="A364" s="2"/>
      <c r="E364" s="2"/>
      <c r="I364" s="2"/>
      <c r="M364" s="2"/>
      <c r="Q364" s="2"/>
    </row>
    <row r="365">
      <c r="A365" s="2"/>
      <c r="E365" s="2"/>
      <c r="I365" s="2"/>
      <c r="M365" s="2"/>
      <c r="Q365" s="2"/>
    </row>
    <row r="366">
      <c r="A366" s="2"/>
      <c r="E366" s="2"/>
      <c r="I366" s="2"/>
      <c r="M366" s="2"/>
      <c r="Q366" s="2"/>
    </row>
    <row r="367">
      <c r="A367" s="2"/>
      <c r="E367" s="2"/>
      <c r="I367" s="2"/>
      <c r="M367" s="2"/>
      <c r="Q367" s="2"/>
    </row>
    <row r="368">
      <c r="A368" s="2"/>
      <c r="E368" s="2"/>
      <c r="I368" s="2"/>
      <c r="M368" s="2"/>
      <c r="Q368" s="2"/>
    </row>
    <row r="369">
      <c r="A369" s="2"/>
      <c r="E369" s="2"/>
      <c r="I369" s="2"/>
      <c r="M369" s="2"/>
      <c r="Q369" s="2"/>
    </row>
    <row r="370">
      <c r="A370" s="2"/>
      <c r="E370" s="2"/>
      <c r="I370" s="2"/>
      <c r="M370" s="2"/>
      <c r="Q370" s="2"/>
    </row>
    <row r="371">
      <c r="A371" s="2"/>
      <c r="E371" s="2"/>
      <c r="I371" s="2"/>
      <c r="M371" s="2"/>
      <c r="Q371" s="2"/>
    </row>
    <row r="372">
      <c r="A372" s="2"/>
      <c r="E372" s="2"/>
      <c r="I372" s="2"/>
      <c r="M372" s="2"/>
      <c r="Q372" s="2"/>
    </row>
    <row r="373">
      <c r="A373" s="2"/>
      <c r="E373" s="2"/>
      <c r="I373" s="2"/>
      <c r="M373" s="2"/>
      <c r="Q373" s="2"/>
    </row>
    <row r="374">
      <c r="A374" s="2"/>
      <c r="E374" s="2"/>
      <c r="I374" s="2"/>
      <c r="M374" s="2"/>
      <c r="Q374" s="2"/>
    </row>
    <row r="375">
      <c r="A375" s="2"/>
      <c r="E375" s="2"/>
      <c r="I375" s="2"/>
      <c r="M375" s="2"/>
      <c r="Q375" s="2"/>
    </row>
    <row r="376">
      <c r="A376" s="2"/>
      <c r="E376" s="2"/>
      <c r="I376" s="2"/>
      <c r="M376" s="2"/>
      <c r="Q376" s="2"/>
    </row>
    <row r="377">
      <c r="A377" s="2"/>
      <c r="E377" s="2"/>
      <c r="I377" s="2"/>
      <c r="M377" s="2"/>
      <c r="Q377" s="2"/>
    </row>
    <row r="378">
      <c r="A378" s="2"/>
      <c r="E378" s="2"/>
      <c r="I378" s="2"/>
      <c r="M378" s="2"/>
      <c r="Q378" s="2"/>
    </row>
    <row r="379">
      <c r="A379" s="2"/>
      <c r="E379" s="2"/>
      <c r="I379" s="2"/>
      <c r="M379" s="2"/>
      <c r="Q379" s="2"/>
    </row>
    <row r="380">
      <c r="A380" s="2"/>
      <c r="E380" s="2"/>
      <c r="I380" s="2"/>
      <c r="M380" s="2"/>
      <c r="Q380" s="2"/>
    </row>
    <row r="381">
      <c r="A381" s="2"/>
      <c r="E381" s="2"/>
      <c r="I381" s="2"/>
      <c r="M381" s="2"/>
      <c r="Q381" s="2"/>
    </row>
    <row r="382">
      <c r="A382" s="2"/>
      <c r="E382" s="2"/>
      <c r="I382" s="2"/>
      <c r="M382" s="2"/>
      <c r="Q382" s="2"/>
    </row>
    <row r="383">
      <c r="A383" s="2"/>
      <c r="E383" s="2"/>
      <c r="I383" s="2"/>
      <c r="M383" s="2"/>
      <c r="Q383" s="2"/>
    </row>
    <row r="384">
      <c r="A384" s="2"/>
      <c r="E384" s="2"/>
      <c r="I384" s="2"/>
      <c r="M384" s="2"/>
      <c r="Q384" s="2"/>
    </row>
    <row r="385">
      <c r="A385" s="2"/>
      <c r="E385" s="2"/>
      <c r="I385" s="2"/>
      <c r="M385" s="2"/>
      <c r="Q385" s="2"/>
    </row>
    <row r="386">
      <c r="A386" s="2"/>
      <c r="E386" s="2"/>
      <c r="I386" s="2"/>
      <c r="M386" s="2"/>
      <c r="Q386" s="2"/>
    </row>
    <row r="387">
      <c r="A387" s="2"/>
      <c r="E387" s="2"/>
      <c r="I387" s="2"/>
      <c r="M387" s="2"/>
      <c r="Q387" s="2"/>
    </row>
    <row r="388">
      <c r="A388" s="2"/>
      <c r="E388" s="2"/>
      <c r="I388" s="2"/>
      <c r="M388" s="2"/>
      <c r="Q388" s="2"/>
    </row>
    <row r="389">
      <c r="A389" s="2"/>
      <c r="E389" s="2"/>
      <c r="I389" s="2"/>
      <c r="M389" s="2"/>
      <c r="Q389" s="2"/>
    </row>
    <row r="390">
      <c r="A390" s="2"/>
      <c r="E390" s="2"/>
      <c r="I390" s="2"/>
      <c r="M390" s="2"/>
      <c r="Q390" s="2"/>
    </row>
    <row r="391">
      <c r="A391" s="2"/>
      <c r="E391" s="2"/>
      <c r="I391" s="2"/>
      <c r="M391" s="2"/>
      <c r="Q391" s="2"/>
    </row>
    <row r="392">
      <c r="A392" s="2"/>
      <c r="E392" s="2"/>
      <c r="I392" s="2"/>
      <c r="M392" s="2"/>
      <c r="Q392" s="2"/>
    </row>
    <row r="393">
      <c r="A393" s="2"/>
      <c r="E393" s="2"/>
      <c r="I393" s="2"/>
      <c r="M393" s="2"/>
      <c r="Q393" s="2"/>
    </row>
    <row r="394">
      <c r="A394" s="2"/>
      <c r="E394" s="2"/>
      <c r="I394" s="2"/>
      <c r="M394" s="2"/>
      <c r="Q394" s="2"/>
    </row>
    <row r="395">
      <c r="A395" s="2"/>
      <c r="E395" s="2"/>
      <c r="I395" s="2"/>
      <c r="M395" s="2"/>
      <c r="Q395" s="2"/>
    </row>
    <row r="396">
      <c r="A396" s="2"/>
      <c r="E396" s="2"/>
      <c r="I396" s="2"/>
      <c r="M396" s="2"/>
      <c r="Q396" s="2"/>
    </row>
    <row r="397">
      <c r="A397" s="2"/>
      <c r="E397" s="2"/>
      <c r="I397" s="2"/>
      <c r="M397" s="2"/>
      <c r="Q397" s="2"/>
    </row>
    <row r="398">
      <c r="A398" s="2"/>
      <c r="E398" s="2"/>
      <c r="I398" s="2"/>
      <c r="M398" s="2"/>
      <c r="Q398" s="2"/>
    </row>
    <row r="399">
      <c r="A399" s="2"/>
      <c r="E399" s="2"/>
      <c r="I399" s="2"/>
      <c r="M399" s="2"/>
      <c r="Q399" s="2"/>
    </row>
    <row r="400">
      <c r="A400" s="2"/>
      <c r="E400" s="2"/>
      <c r="I400" s="2"/>
      <c r="M400" s="2"/>
      <c r="Q400" s="2"/>
    </row>
    <row r="401">
      <c r="A401" s="2"/>
      <c r="E401" s="2"/>
      <c r="I401" s="2"/>
      <c r="M401" s="2"/>
      <c r="Q401" s="2"/>
    </row>
    <row r="402">
      <c r="A402" s="2"/>
      <c r="E402" s="2"/>
      <c r="I402" s="2"/>
      <c r="M402" s="2"/>
      <c r="Q402" s="2"/>
    </row>
    <row r="403">
      <c r="A403" s="2"/>
      <c r="E403" s="2"/>
      <c r="I403" s="2"/>
      <c r="M403" s="2"/>
      <c r="Q403" s="2"/>
    </row>
    <row r="404">
      <c r="A404" s="2"/>
      <c r="E404" s="2"/>
      <c r="I404" s="2"/>
      <c r="M404" s="2"/>
      <c r="Q404" s="2"/>
    </row>
    <row r="405">
      <c r="A405" s="2"/>
      <c r="E405" s="2"/>
      <c r="I405" s="2"/>
      <c r="M405" s="2"/>
      <c r="Q405" s="2"/>
    </row>
    <row r="406">
      <c r="A406" s="2"/>
      <c r="E406" s="2"/>
      <c r="I406" s="2"/>
      <c r="M406" s="2"/>
      <c r="Q406" s="2"/>
    </row>
    <row r="407">
      <c r="A407" s="2"/>
      <c r="E407" s="2"/>
      <c r="I407" s="2"/>
      <c r="M407" s="2"/>
      <c r="Q407" s="2"/>
    </row>
    <row r="408">
      <c r="A408" s="2"/>
      <c r="E408" s="2"/>
      <c r="I408" s="2"/>
      <c r="M408" s="2"/>
      <c r="Q408" s="2"/>
    </row>
    <row r="409">
      <c r="A409" s="2"/>
      <c r="E409" s="2"/>
      <c r="I409" s="2"/>
      <c r="M409" s="2"/>
      <c r="Q409" s="2"/>
    </row>
    <row r="410">
      <c r="A410" s="2"/>
      <c r="E410" s="2"/>
      <c r="I410" s="2"/>
      <c r="M410" s="2"/>
      <c r="Q410" s="2"/>
    </row>
    <row r="411">
      <c r="A411" s="2"/>
      <c r="E411" s="2"/>
      <c r="I411" s="2"/>
      <c r="M411" s="2"/>
      <c r="Q411" s="2"/>
    </row>
    <row r="412">
      <c r="A412" s="2"/>
      <c r="E412" s="2"/>
      <c r="I412" s="2"/>
      <c r="M412" s="2"/>
      <c r="Q412" s="2"/>
    </row>
    <row r="413">
      <c r="A413" s="2"/>
      <c r="E413" s="2"/>
      <c r="I413" s="2"/>
      <c r="M413" s="2"/>
      <c r="Q413" s="2"/>
    </row>
    <row r="414">
      <c r="A414" s="2"/>
      <c r="E414" s="2"/>
      <c r="I414" s="2"/>
      <c r="M414" s="2"/>
      <c r="Q414" s="2"/>
    </row>
    <row r="415">
      <c r="A415" s="2"/>
      <c r="E415" s="2"/>
      <c r="I415" s="2"/>
      <c r="M415" s="2"/>
      <c r="Q415" s="2"/>
    </row>
    <row r="416">
      <c r="A416" s="2"/>
      <c r="E416" s="2"/>
      <c r="I416" s="2"/>
      <c r="M416" s="2"/>
      <c r="Q416" s="2"/>
    </row>
    <row r="417">
      <c r="A417" s="2"/>
      <c r="E417" s="2"/>
      <c r="I417" s="2"/>
      <c r="M417" s="2"/>
      <c r="Q417" s="2"/>
    </row>
    <row r="418">
      <c r="A418" s="2"/>
      <c r="E418" s="2"/>
      <c r="I418" s="2"/>
      <c r="M418" s="2"/>
      <c r="Q418" s="2"/>
    </row>
    <row r="419">
      <c r="A419" s="2"/>
      <c r="E419" s="2"/>
      <c r="I419" s="2"/>
      <c r="M419" s="2"/>
      <c r="Q419" s="2"/>
    </row>
    <row r="420">
      <c r="A420" s="2"/>
      <c r="E420" s="2"/>
      <c r="I420" s="2"/>
      <c r="M420" s="2"/>
      <c r="Q420" s="2"/>
    </row>
    <row r="421">
      <c r="A421" s="2"/>
      <c r="E421" s="2"/>
      <c r="I421" s="2"/>
      <c r="M421" s="2"/>
      <c r="Q421" s="2"/>
    </row>
    <row r="422">
      <c r="A422" s="2"/>
      <c r="E422" s="2"/>
      <c r="I422" s="2"/>
      <c r="M422" s="2"/>
      <c r="Q422" s="2"/>
    </row>
    <row r="423">
      <c r="A423" s="2"/>
      <c r="E423" s="2"/>
      <c r="I423" s="2"/>
      <c r="M423" s="2"/>
      <c r="Q423" s="2"/>
    </row>
    <row r="424">
      <c r="A424" s="2"/>
      <c r="E424" s="2"/>
      <c r="I424" s="2"/>
      <c r="M424" s="2"/>
      <c r="Q424" s="2"/>
    </row>
    <row r="425">
      <c r="A425" s="2"/>
      <c r="E425" s="2"/>
      <c r="I425" s="2"/>
      <c r="M425" s="2"/>
      <c r="Q425" s="2"/>
    </row>
    <row r="426">
      <c r="A426" s="2"/>
      <c r="E426" s="2"/>
      <c r="I426" s="2"/>
      <c r="M426" s="2"/>
      <c r="Q426" s="2"/>
    </row>
    <row r="427">
      <c r="A427" s="2"/>
      <c r="E427" s="2"/>
      <c r="I427" s="2"/>
      <c r="M427" s="2"/>
      <c r="Q427" s="2"/>
    </row>
    <row r="428">
      <c r="A428" s="2"/>
      <c r="E428" s="2"/>
      <c r="I428" s="2"/>
      <c r="M428" s="2"/>
      <c r="Q428" s="2"/>
    </row>
    <row r="429">
      <c r="A429" s="2"/>
      <c r="E429" s="2"/>
      <c r="I429" s="2"/>
      <c r="M429" s="2"/>
      <c r="Q429" s="2"/>
    </row>
    <row r="430">
      <c r="A430" s="2"/>
      <c r="E430" s="2"/>
      <c r="I430" s="2"/>
      <c r="M430" s="2"/>
      <c r="Q430" s="2"/>
    </row>
    <row r="431">
      <c r="A431" s="2"/>
      <c r="E431" s="2"/>
      <c r="I431" s="2"/>
      <c r="M431" s="2"/>
      <c r="Q431" s="2"/>
    </row>
    <row r="432">
      <c r="A432" s="2"/>
      <c r="E432" s="2"/>
      <c r="I432" s="2"/>
      <c r="M432" s="2"/>
      <c r="Q432" s="2"/>
    </row>
    <row r="433">
      <c r="A433" s="2"/>
      <c r="E433" s="2"/>
      <c r="I433" s="2"/>
      <c r="M433" s="2"/>
      <c r="Q433" s="2"/>
    </row>
    <row r="434">
      <c r="A434" s="2"/>
      <c r="E434" s="2"/>
      <c r="I434" s="2"/>
      <c r="M434" s="2"/>
      <c r="Q434" s="2"/>
    </row>
    <row r="435">
      <c r="A435" s="2"/>
      <c r="E435" s="2"/>
      <c r="I435" s="2"/>
      <c r="M435" s="2"/>
      <c r="Q435" s="2"/>
    </row>
    <row r="436">
      <c r="A436" s="2"/>
      <c r="E436" s="2"/>
      <c r="I436" s="2"/>
      <c r="M436" s="2"/>
      <c r="Q436" s="2"/>
    </row>
    <row r="437">
      <c r="A437" s="2"/>
      <c r="E437" s="2"/>
      <c r="I437" s="2"/>
      <c r="M437" s="2"/>
      <c r="Q437" s="2"/>
    </row>
    <row r="438">
      <c r="A438" s="2"/>
      <c r="E438" s="2"/>
      <c r="I438" s="2"/>
      <c r="M438" s="2"/>
      <c r="Q438" s="2"/>
    </row>
    <row r="439">
      <c r="A439" s="2"/>
      <c r="E439" s="2"/>
      <c r="I439" s="2"/>
      <c r="M439" s="2"/>
      <c r="Q439" s="2"/>
    </row>
    <row r="440">
      <c r="A440" s="2"/>
      <c r="E440" s="2"/>
      <c r="I440" s="2"/>
      <c r="M440" s="2"/>
      <c r="Q440" s="2"/>
    </row>
    <row r="441">
      <c r="A441" s="2"/>
      <c r="E441" s="2"/>
      <c r="I441" s="2"/>
      <c r="M441" s="2"/>
      <c r="Q441" s="2"/>
    </row>
    <row r="442">
      <c r="A442" s="2"/>
      <c r="E442" s="2"/>
      <c r="I442" s="2"/>
      <c r="M442" s="2"/>
      <c r="Q442" s="2"/>
    </row>
    <row r="443">
      <c r="A443" s="2"/>
      <c r="E443" s="2"/>
      <c r="I443" s="2"/>
      <c r="M443" s="2"/>
      <c r="Q443" s="2"/>
    </row>
    <row r="444">
      <c r="A444" s="2"/>
      <c r="E444" s="2"/>
      <c r="I444" s="2"/>
      <c r="M444" s="2"/>
      <c r="Q444" s="2"/>
    </row>
    <row r="445">
      <c r="A445" s="2"/>
      <c r="E445" s="2"/>
      <c r="I445" s="2"/>
      <c r="M445" s="2"/>
      <c r="Q445" s="2"/>
    </row>
    <row r="446">
      <c r="A446" s="2"/>
      <c r="E446" s="2"/>
      <c r="I446" s="2"/>
      <c r="M446" s="2"/>
      <c r="Q446" s="2"/>
    </row>
    <row r="447">
      <c r="A447" s="2"/>
      <c r="E447" s="2"/>
      <c r="I447" s="2"/>
      <c r="M447" s="2"/>
      <c r="Q447" s="2"/>
    </row>
    <row r="448">
      <c r="A448" s="2"/>
      <c r="E448" s="2"/>
      <c r="I448" s="2"/>
      <c r="M448" s="2"/>
      <c r="Q448" s="2"/>
    </row>
    <row r="449">
      <c r="A449" s="2"/>
      <c r="E449" s="2"/>
      <c r="I449" s="2"/>
      <c r="M449" s="2"/>
      <c r="Q449" s="2"/>
    </row>
    <row r="450">
      <c r="A450" s="2"/>
      <c r="E450" s="2"/>
      <c r="I450" s="2"/>
      <c r="M450" s="2"/>
      <c r="Q450" s="2"/>
    </row>
    <row r="451">
      <c r="A451" s="2"/>
      <c r="E451" s="2"/>
      <c r="I451" s="2"/>
      <c r="M451" s="2"/>
      <c r="Q451" s="2"/>
    </row>
    <row r="452">
      <c r="A452" s="2"/>
      <c r="E452" s="2"/>
      <c r="I452" s="2"/>
      <c r="M452" s="2"/>
      <c r="Q452" s="2"/>
    </row>
    <row r="453">
      <c r="A453" s="2"/>
      <c r="E453" s="2"/>
      <c r="I453" s="2"/>
      <c r="M453" s="2"/>
      <c r="Q453" s="2"/>
    </row>
    <row r="454">
      <c r="A454" s="2"/>
      <c r="E454" s="2"/>
      <c r="I454" s="2"/>
      <c r="M454" s="2"/>
      <c r="Q454" s="2"/>
    </row>
    <row r="455">
      <c r="A455" s="2"/>
      <c r="E455" s="2"/>
      <c r="I455" s="2"/>
      <c r="M455" s="2"/>
      <c r="Q455" s="2"/>
    </row>
    <row r="456">
      <c r="A456" s="2"/>
      <c r="E456" s="2"/>
      <c r="I456" s="2"/>
      <c r="M456" s="2"/>
      <c r="Q456" s="2"/>
    </row>
    <row r="457">
      <c r="A457" s="2"/>
      <c r="E457" s="2"/>
      <c r="I457" s="2"/>
      <c r="M457" s="2"/>
      <c r="Q457" s="2"/>
    </row>
    <row r="458">
      <c r="A458" s="2"/>
      <c r="E458" s="2"/>
      <c r="I458" s="2"/>
      <c r="M458" s="2"/>
      <c r="Q458" s="2"/>
    </row>
    <row r="459">
      <c r="A459" s="2"/>
      <c r="E459" s="2"/>
      <c r="I459" s="2"/>
      <c r="M459" s="2"/>
      <c r="Q459" s="2"/>
    </row>
    <row r="460">
      <c r="A460" s="2"/>
      <c r="E460" s="2"/>
      <c r="I460" s="2"/>
      <c r="M460" s="2"/>
      <c r="Q460" s="2"/>
    </row>
    <row r="461">
      <c r="A461" s="2"/>
      <c r="E461" s="2"/>
      <c r="I461" s="2"/>
      <c r="M461" s="2"/>
      <c r="Q461" s="2"/>
    </row>
    <row r="462">
      <c r="A462" s="2"/>
      <c r="E462" s="2"/>
      <c r="I462" s="2"/>
      <c r="M462" s="2"/>
      <c r="Q462" s="2"/>
    </row>
    <row r="463">
      <c r="A463" s="2"/>
      <c r="E463" s="2"/>
      <c r="I463" s="2"/>
      <c r="M463" s="2"/>
      <c r="Q463" s="2"/>
    </row>
    <row r="464">
      <c r="A464" s="2"/>
      <c r="E464" s="2"/>
      <c r="I464" s="2"/>
      <c r="M464" s="2"/>
      <c r="Q464" s="2"/>
    </row>
    <row r="465">
      <c r="A465" s="2"/>
      <c r="E465" s="2"/>
      <c r="I465" s="2"/>
      <c r="M465" s="2"/>
      <c r="Q465" s="2"/>
    </row>
    <row r="466">
      <c r="A466" s="2"/>
      <c r="E466" s="2"/>
      <c r="I466" s="2"/>
      <c r="M466" s="2"/>
      <c r="Q466" s="2"/>
    </row>
    <row r="467">
      <c r="A467" s="2"/>
      <c r="E467" s="2"/>
      <c r="I467" s="2"/>
      <c r="M467" s="2"/>
      <c r="Q467" s="2"/>
    </row>
    <row r="468">
      <c r="A468" s="2"/>
      <c r="E468" s="2"/>
      <c r="I468" s="2"/>
      <c r="M468" s="2"/>
      <c r="Q468" s="2"/>
    </row>
    <row r="469">
      <c r="A469" s="2"/>
      <c r="E469" s="2"/>
      <c r="I469" s="2"/>
      <c r="M469" s="2"/>
      <c r="Q469" s="2"/>
    </row>
    <row r="470">
      <c r="A470" s="2"/>
      <c r="E470" s="2"/>
      <c r="I470" s="2"/>
      <c r="M470" s="2"/>
      <c r="Q470" s="2"/>
    </row>
    <row r="471">
      <c r="A471" s="2"/>
      <c r="E471" s="2"/>
      <c r="I471" s="2"/>
      <c r="M471" s="2"/>
      <c r="Q471" s="2"/>
    </row>
    <row r="472">
      <c r="A472" s="2"/>
      <c r="E472" s="2"/>
      <c r="I472" s="2"/>
      <c r="M472" s="2"/>
      <c r="Q472" s="2"/>
    </row>
    <row r="473">
      <c r="A473" s="2"/>
      <c r="E473" s="2"/>
      <c r="I473" s="2"/>
      <c r="M473" s="2"/>
      <c r="Q473" s="2"/>
    </row>
    <row r="474">
      <c r="A474" s="2"/>
      <c r="E474" s="2"/>
      <c r="I474" s="2"/>
      <c r="M474" s="2"/>
      <c r="Q474" s="2"/>
    </row>
    <row r="475">
      <c r="A475" s="2"/>
      <c r="E475" s="2"/>
      <c r="I475" s="2"/>
      <c r="M475" s="2"/>
      <c r="Q475" s="2"/>
    </row>
    <row r="476">
      <c r="A476" s="2"/>
      <c r="E476" s="2"/>
      <c r="I476" s="2"/>
      <c r="M476" s="2"/>
      <c r="Q476" s="2"/>
    </row>
    <row r="477">
      <c r="A477" s="2"/>
      <c r="E477" s="2"/>
      <c r="I477" s="2"/>
      <c r="M477" s="2"/>
      <c r="Q477" s="2"/>
    </row>
    <row r="478">
      <c r="A478" s="2"/>
      <c r="E478" s="2"/>
      <c r="I478" s="2"/>
      <c r="M478" s="2"/>
      <c r="Q478" s="2"/>
    </row>
    <row r="479">
      <c r="A479" s="2"/>
      <c r="E479" s="2"/>
      <c r="I479" s="2"/>
      <c r="M479" s="2"/>
      <c r="Q479" s="2"/>
    </row>
    <row r="480">
      <c r="A480" s="2"/>
      <c r="E480" s="2"/>
      <c r="I480" s="2"/>
      <c r="M480" s="2"/>
      <c r="Q480" s="2"/>
    </row>
    <row r="481">
      <c r="A481" s="2"/>
      <c r="E481" s="2"/>
      <c r="I481" s="2"/>
      <c r="M481" s="2"/>
      <c r="Q481" s="2"/>
    </row>
    <row r="482">
      <c r="A482" s="2"/>
      <c r="E482" s="2"/>
      <c r="I482" s="2"/>
      <c r="M482" s="2"/>
      <c r="Q482" s="2"/>
    </row>
    <row r="483">
      <c r="A483" s="2"/>
      <c r="E483" s="2"/>
      <c r="I483" s="2"/>
      <c r="M483" s="2"/>
      <c r="Q483" s="2"/>
    </row>
    <row r="484">
      <c r="A484" s="2"/>
      <c r="E484" s="2"/>
      <c r="I484" s="2"/>
      <c r="M484" s="2"/>
      <c r="Q484" s="2"/>
    </row>
    <row r="485">
      <c r="A485" s="2"/>
      <c r="E485" s="2"/>
      <c r="I485" s="2"/>
      <c r="M485" s="2"/>
      <c r="Q485" s="2"/>
    </row>
    <row r="486">
      <c r="A486" s="2"/>
      <c r="E486" s="2"/>
      <c r="I486" s="2"/>
      <c r="M486" s="2"/>
      <c r="Q486" s="2"/>
    </row>
    <row r="487">
      <c r="A487" s="2"/>
      <c r="E487" s="2"/>
      <c r="I487" s="2"/>
      <c r="M487" s="2"/>
      <c r="Q487" s="2"/>
    </row>
    <row r="488">
      <c r="A488" s="2"/>
      <c r="E488" s="2"/>
      <c r="I488" s="2"/>
      <c r="M488" s="2"/>
      <c r="Q488" s="2"/>
    </row>
    <row r="489">
      <c r="A489" s="2"/>
      <c r="E489" s="2"/>
      <c r="I489" s="2"/>
      <c r="M489" s="2"/>
      <c r="Q489" s="2"/>
    </row>
    <row r="490">
      <c r="A490" s="2"/>
      <c r="E490" s="2"/>
      <c r="I490" s="2"/>
      <c r="M490" s="2"/>
      <c r="Q490" s="2"/>
    </row>
    <row r="491">
      <c r="A491" s="2"/>
      <c r="E491" s="2"/>
      <c r="I491" s="2"/>
      <c r="M491" s="2"/>
      <c r="Q491" s="2"/>
    </row>
    <row r="492">
      <c r="A492" s="2"/>
      <c r="E492" s="2"/>
      <c r="I492" s="2"/>
      <c r="M492" s="2"/>
      <c r="Q492" s="2"/>
    </row>
    <row r="493">
      <c r="A493" s="2"/>
      <c r="E493" s="2"/>
      <c r="I493" s="2"/>
      <c r="M493" s="2"/>
      <c r="Q493" s="2"/>
    </row>
    <row r="494">
      <c r="A494" s="2"/>
      <c r="E494" s="2"/>
      <c r="I494" s="2"/>
      <c r="M494" s="2"/>
      <c r="Q494" s="2"/>
    </row>
    <row r="495">
      <c r="A495" s="2"/>
      <c r="E495" s="2"/>
      <c r="I495" s="2"/>
      <c r="M495" s="2"/>
      <c r="Q495" s="2"/>
    </row>
    <row r="496">
      <c r="A496" s="2"/>
      <c r="E496" s="2"/>
      <c r="I496" s="2"/>
      <c r="M496" s="2"/>
      <c r="Q496" s="2"/>
    </row>
    <row r="497">
      <c r="A497" s="2"/>
      <c r="E497" s="2"/>
      <c r="I497" s="2"/>
      <c r="M497" s="2"/>
      <c r="Q497" s="2"/>
    </row>
    <row r="498">
      <c r="A498" s="2"/>
      <c r="E498" s="2"/>
      <c r="I498" s="2"/>
      <c r="M498" s="2"/>
      <c r="Q498" s="2"/>
    </row>
    <row r="499">
      <c r="A499" s="2"/>
      <c r="E499" s="2"/>
      <c r="I499" s="2"/>
      <c r="M499" s="2"/>
      <c r="Q499" s="2"/>
    </row>
    <row r="500">
      <c r="A500" s="2"/>
      <c r="E500" s="2"/>
      <c r="I500" s="2"/>
      <c r="M500" s="2"/>
      <c r="Q500" s="2"/>
    </row>
    <row r="501">
      <c r="A501" s="2"/>
      <c r="E501" s="2"/>
      <c r="I501" s="2"/>
      <c r="M501" s="2"/>
      <c r="Q501" s="2"/>
    </row>
    <row r="502">
      <c r="A502" s="2"/>
      <c r="E502" s="2"/>
      <c r="I502" s="2"/>
      <c r="M502" s="2"/>
      <c r="Q502" s="2"/>
    </row>
    <row r="503">
      <c r="A503" s="2"/>
      <c r="E503" s="2"/>
      <c r="I503" s="2"/>
      <c r="M503" s="2"/>
      <c r="Q503" s="2"/>
    </row>
    <row r="504">
      <c r="A504" s="2"/>
      <c r="E504" s="2"/>
      <c r="I504" s="2"/>
      <c r="M504" s="2"/>
      <c r="Q504" s="2"/>
    </row>
    <row r="505">
      <c r="A505" s="2"/>
      <c r="E505" s="2"/>
      <c r="I505" s="2"/>
      <c r="M505" s="2"/>
      <c r="Q505" s="2"/>
    </row>
    <row r="506">
      <c r="A506" s="2"/>
      <c r="E506" s="2"/>
      <c r="I506" s="2"/>
      <c r="M506" s="2"/>
      <c r="Q506" s="2"/>
    </row>
    <row r="507">
      <c r="A507" s="2"/>
      <c r="E507" s="2"/>
      <c r="I507" s="2"/>
      <c r="M507" s="2"/>
      <c r="Q507" s="2"/>
    </row>
    <row r="508">
      <c r="A508" s="2"/>
      <c r="E508" s="2"/>
      <c r="I508" s="2"/>
      <c r="M508" s="2"/>
      <c r="Q508" s="2"/>
    </row>
    <row r="509">
      <c r="A509" s="2"/>
      <c r="E509" s="2"/>
      <c r="I509" s="2"/>
      <c r="M509" s="2"/>
      <c r="Q509" s="2"/>
    </row>
    <row r="510">
      <c r="A510" s="2"/>
      <c r="E510" s="2"/>
      <c r="I510" s="2"/>
      <c r="M510" s="2"/>
      <c r="Q510" s="2"/>
    </row>
    <row r="511">
      <c r="A511" s="2"/>
      <c r="E511" s="2"/>
      <c r="I511" s="2"/>
      <c r="M511" s="2"/>
      <c r="Q511" s="2"/>
    </row>
    <row r="512">
      <c r="A512" s="2"/>
      <c r="E512" s="2"/>
      <c r="I512" s="2"/>
      <c r="M512" s="2"/>
      <c r="Q512" s="2"/>
    </row>
    <row r="513">
      <c r="A513" s="2"/>
      <c r="E513" s="2"/>
      <c r="I513" s="2"/>
      <c r="M513" s="2"/>
      <c r="Q513" s="2"/>
    </row>
    <row r="514">
      <c r="A514" s="2"/>
      <c r="E514" s="2"/>
      <c r="I514" s="2"/>
      <c r="M514" s="2"/>
      <c r="Q514" s="2"/>
    </row>
    <row r="515">
      <c r="A515" s="2"/>
      <c r="E515" s="2"/>
      <c r="I515" s="2"/>
      <c r="M515" s="2"/>
      <c r="Q515" s="2"/>
    </row>
    <row r="516">
      <c r="A516" s="2"/>
      <c r="E516" s="2"/>
      <c r="I516" s="2"/>
      <c r="M516" s="2"/>
      <c r="Q516" s="2"/>
    </row>
    <row r="517">
      <c r="A517" s="2"/>
      <c r="E517" s="2"/>
      <c r="I517" s="2"/>
      <c r="M517" s="2"/>
      <c r="Q517" s="2"/>
    </row>
    <row r="518">
      <c r="A518" s="2"/>
      <c r="E518" s="2"/>
      <c r="I518" s="2"/>
      <c r="M518" s="2"/>
      <c r="Q518" s="2"/>
    </row>
    <row r="519">
      <c r="A519" s="2"/>
      <c r="E519" s="2"/>
      <c r="I519" s="2"/>
      <c r="M519" s="2"/>
      <c r="Q519" s="2"/>
    </row>
    <row r="520">
      <c r="A520" s="2"/>
      <c r="E520" s="2"/>
      <c r="I520" s="2"/>
      <c r="M520" s="2"/>
      <c r="Q520" s="2"/>
    </row>
    <row r="521">
      <c r="A521" s="2"/>
      <c r="E521" s="2"/>
      <c r="I521" s="2"/>
      <c r="M521" s="2"/>
      <c r="Q521" s="2"/>
    </row>
    <row r="522">
      <c r="A522" s="2"/>
      <c r="E522" s="2"/>
      <c r="I522" s="2"/>
      <c r="M522" s="2"/>
      <c r="Q522" s="2"/>
    </row>
    <row r="523">
      <c r="A523" s="2"/>
      <c r="E523" s="2"/>
      <c r="I523" s="2"/>
      <c r="M523" s="2"/>
      <c r="Q523" s="2"/>
    </row>
    <row r="524">
      <c r="A524" s="2"/>
      <c r="E524" s="2"/>
      <c r="I524" s="2"/>
      <c r="M524" s="2"/>
      <c r="Q524" s="2"/>
    </row>
    <row r="525">
      <c r="A525" s="2"/>
      <c r="E525" s="2"/>
      <c r="I525" s="2"/>
      <c r="M525" s="2"/>
      <c r="Q525" s="2"/>
    </row>
    <row r="526">
      <c r="A526" s="2"/>
      <c r="E526" s="2"/>
      <c r="I526" s="2"/>
      <c r="M526" s="2"/>
      <c r="Q526" s="2"/>
    </row>
    <row r="527">
      <c r="A527" s="2"/>
      <c r="E527" s="2"/>
      <c r="I527" s="2"/>
      <c r="M527" s="2"/>
      <c r="Q527" s="2"/>
    </row>
    <row r="528">
      <c r="A528" s="2"/>
      <c r="E528" s="2"/>
      <c r="I528" s="2"/>
      <c r="M528" s="2"/>
      <c r="Q528" s="2"/>
    </row>
    <row r="529">
      <c r="A529" s="2"/>
      <c r="E529" s="2"/>
      <c r="I529" s="2"/>
      <c r="M529" s="2"/>
      <c r="Q529" s="2"/>
    </row>
    <row r="530">
      <c r="A530" s="2"/>
      <c r="E530" s="2"/>
      <c r="I530" s="2"/>
      <c r="M530" s="2"/>
      <c r="Q530" s="2"/>
    </row>
    <row r="531">
      <c r="A531" s="2"/>
      <c r="E531" s="2"/>
      <c r="I531" s="2"/>
      <c r="M531" s="2"/>
      <c r="Q531" s="2"/>
    </row>
    <row r="532">
      <c r="A532" s="2"/>
      <c r="E532" s="2"/>
      <c r="I532" s="2"/>
      <c r="M532" s="2"/>
      <c r="Q532" s="2"/>
    </row>
    <row r="533">
      <c r="A533" s="2"/>
      <c r="E533" s="2"/>
      <c r="I533" s="2"/>
      <c r="M533" s="2"/>
      <c r="Q533" s="2"/>
    </row>
    <row r="534">
      <c r="A534" s="2"/>
      <c r="E534" s="2"/>
      <c r="I534" s="2"/>
      <c r="M534" s="2"/>
      <c r="Q534" s="2"/>
    </row>
    <row r="535">
      <c r="A535" s="2"/>
      <c r="E535" s="2"/>
      <c r="I535" s="2"/>
      <c r="M535" s="2"/>
      <c r="Q535" s="2"/>
    </row>
    <row r="536">
      <c r="A536" s="2"/>
      <c r="E536" s="2"/>
      <c r="I536" s="2"/>
      <c r="M536" s="2"/>
      <c r="Q536" s="2"/>
    </row>
    <row r="537">
      <c r="A537" s="2"/>
      <c r="E537" s="2"/>
      <c r="I537" s="2"/>
      <c r="M537" s="2"/>
      <c r="Q537" s="2"/>
    </row>
    <row r="538">
      <c r="A538" s="2"/>
      <c r="E538" s="2"/>
      <c r="I538" s="2"/>
      <c r="M538" s="2"/>
      <c r="Q538" s="2"/>
    </row>
    <row r="539">
      <c r="A539" s="2"/>
      <c r="E539" s="2"/>
      <c r="I539" s="2"/>
      <c r="M539" s="2"/>
      <c r="Q539" s="2"/>
    </row>
    <row r="540">
      <c r="A540" s="2"/>
      <c r="E540" s="2"/>
      <c r="I540" s="2"/>
      <c r="M540" s="2"/>
      <c r="Q540" s="2"/>
    </row>
    <row r="541">
      <c r="A541" s="2"/>
      <c r="E541" s="2"/>
      <c r="I541" s="2"/>
      <c r="M541" s="2"/>
      <c r="Q541" s="2"/>
    </row>
    <row r="542">
      <c r="A542" s="2"/>
      <c r="E542" s="2"/>
      <c r="I542" s="2"/>
      <c r="M542" s="2"/>
      <c r="Q542" s="2"/>
    </row>
    <row r="543">
      <c r="A543" s="2"/>
      <c r="E543" s="2"/>
      <c r="I543" s="2"/>
      <c r="M543" s="2"/>
      <c r="Q543" s="2"/>
    </row>
    <row r="544">
      <c r="A544" s="2"/>
      <c r="E544" s="2"/>
      <c r="I544" s="2"/>
      <c r="M544" s="2"/>
      <c r="Q544" s="2"/>
    </row>
    <row r="545">
      <c r="A545" s="2"/>
      <c r="E545" s="2"/>
      <c r="I545" s="2"/>
      <c r="M545" s="2"/>
      <c r="Q545" s="2"/>
    </row>
    <row r="546">
      <c r="A546" s="2"/>
      <c r="E546" s="2"/>
      <c r="I546" s="2"/>
      <c r="M546" s="2"/>
      <c r="Q546" s="2"/>
    </row>
    <row r="547">
      <c r="A547" s="2"/>
      <c r="E547" s="2"/>
      <c r="I547" s="2"/>
      <c r="M547" s="2"/>
      <c r="Q547" s="2"/>
    </row>
    <row r="548">
      <c r="A548" s="2"/>
      <c r="E548" s="2"/>
      <c r="I548" s="2"/>
      <c r="M548" s="2"/>
      <c r="Q548" s="2"/>
    </row>
    <row r="549">
      <c r="A549" s="2"/>
      <c r="E549" s="2"/>
      <c r="I549" s="2"/>
      <c r="M549" s="2"/>
      <c r="Q549" s="2"/>
    </row>
    <row r="550">
      <c r="A550" s="2"/>
      <c r="E550" s="2"/>
      <c r="I550" s="2"/>
      <c r="M550" s="2"/>
      <c r="Q550" s="2"/>
    </row>
    <row r="551">
      <c r="A551" s="2"/>
      <c r="E551" s="2"/>
      <c r="I551" s="2"/>
      <c r="M551" s="2"/>
      <c r="Q551" s="2"/>
    </row>
    <row r="552">
      <c r="A552" s="2"/>
      <c r="E552" s="2"/>
      <c r="I552" s="2"/>
      <c r="M552" s="2"/>
      <c r="Q552" s="2"/>
    </row>
    <row r="553">
      <c r="A553" s="2"/>
      <c r="E553" s="2"/>
      <c r="I553" s="2"/>
      <c r="M553" s="2"/>
      <c r="Q553" s="2"/>
    </row>
    <row r="554">
      <c r="A554" s="2"/>
      <c r="E554" s="2"/>
      <c r="I554" s="2"/>
      <c r="M554" s="2"/>
      <c r="Q554" s="2"/>
    </row>
    <row r="555">
      <c r="A555" s="2"/>
      <c r="E555" s="2"/>
      <c r="I555" s="2"/>
      <c r="M555" s="2"/>
      <c r="Q555" s="2"/>
    </row>
    <row r="556">
      <c r="A556" s="2"/>
      <c r="E556" s="2"/>
      <c r="I556" s="2"/>
      <c r="M556" s="2"/>
      <c r="Q556" s="2"/>
    </row>
    <row r="557">
      <c r="A557" s="2"/>
      <c r="E557" s="2"/>
      <c r="I557" s="2"/>
      <c r="M557" s="2"/>
      <c r="Q557" s="2"/>
    </row>
    <row r="558">
      <c r="A558" s="2"/>
      <c r="E558" s="2"/>
      <c r="I558" s="2"/>
      <c r="M558" s="2"/>
      <c r="Q558" s="2"/>
    </row>
    <row r="559">
      <c r="A559" s="2"/>
      <c r="E559" s="2"/>
      <c r="I559" s="2"/>
      <c r="M559" s="2"/>
      <c r="Q559" s="2"/>
    </row>
    <row r="560">
      <c r="A560" s="2"/>
      <c r="E560" s="2"/>
      <c r="I560" s="2"/>
      <c r="M560" s="2"/>
      <c r="Q560" s="2"/>
    </row>
    <row r="561">
      <c r="A561" s="2"/>
      <c r="E561" s="2"/>
      <c r="I561" s="2"/>
      <c r="M561" s="2"/>
      <c r="Q561" s="2"/>
    </row>
    <row r="562">
      <c r="A562" s="2"/>
      <c r="E562" s="2"/>
      <c r="I562" s="2"/>
      <c r="M562" s="2"/>
      <c r="Q562" s="2"/>
    </row>
    <row r="563">
      <c r="A563" s="2"/>
      <c r="E563" s="2"/>
      <c r="I563" s="2"/>
      <c r="M563" s="2"/>
      <c r="Q563" s="2"/>
    </row>
    <row r="564">
      <c r="A564" s="2"/>
      <c r="E564" s="2"/>
      <c r="I564" s="2"/>
      <c r="M564" s="2"/>
      <c r="Q564" s="2"/>
    </row>
    <row r="565">
      <c r="A565" s="2"/>
      <c r="E565" s="2"/>
      <c r="I565" s="2"/>
      <c r="M565" s="2"/>
      <c r="Q565" s="2"/>
    </row>
    <row r="566">
      <c r="A566" s="2"/>
      <c r="E566" s="2"/>
      <c r="I566" s="2"/>
      <c r="M566" s="2"/>
      <c r="Q566" s="2"/>
    </row>
    <row r="567">
      <c r="A567" s="2"/>
      <c r="E567" s="2"/>
      <c r="I567" s="2"/>
      <c r="M567" s="2"/>
      <c r="Q567" s="2"/>
    </row>
    <row r="568">
      <c r="A568" s="2"/>
      <c r="E568" s="2"/>
      <c r="I568" s="2"/>
      <c r="M568" s="2"/>
      <c r="Q568" s="2"/>
    </row>
    <row r="569">
      <c r="A569" s="2"/>
      <c r="E569" s="2"/>
      <c r="I569" s="2"/>
      <c r="M569" s="2"/>
      <c r="Q569" s="2"/>
    </row>
    <row r="570">
      <c r="A570" s="2"/>
      <c r="E570" s="2"/>
      <c r="I570" s="2"/>
      <c r="M570" s="2"/>
      <c r="Q570" s="2"/>
    </row>
    <row r="571">
      <c r="A571" s="2"/>
      <c r="E571" s="2"/>
      <c r="I571" s="2"/>
      <c r="M571" s="2"/>
      <c r="Q571" s="2"/>
    </row>
    <row r="572">
      <c r="A572" s="2"/>
      <c r="E572" s="2"/>
      <c r="I572" s="2"/>
      <c r="M572" s="2"/>
      <c r="Q572" s="2"/>
    </row>
    <row r="573">
      <c r="A573" s="2"/>
      <c r="E573" s="2"/>
      <c r="I573" s="2"/>
      <c r="M573" s="2"/>
      <c r="Q573" s="2"/>
    </row>
    <row r="574">
      <c r="A574" s="2"/>
      <c r="E574" s="2"/>
      <c r="I574" s="2"/>
      <c r="M574" s="2"/>
      <c r="Q574" s="2"/>
    </row>
    <row r="575">
      <c r="A575" s="2"/>
      <c r="E575" s="2"/>
      <c r="I575" s="2"/>
      <c r="M575" s="2"/>
      <c r="Q575" s="2"/>
    </row>
    <row r="576">
      <c r="A576" s="2"/>
      <c r="E576" s="2"/>
      <c r="I576" s="2"/>
      <c r="M576" s="2"/>
      <c r="Q576" s="2"/>
    </row>
    <row r="577">
      <c r="A577" s="2"/>
      <c r="E577" s="2"/>
      <c r="I577" s="2"/>
      <c r="M577" s="2"/>
      <c r="Q577" s="2"/>
    </row>
    <row r="578">
      <c r="A578" s="2"/>
      <c r="E578" s="2"/>
      <c r="I578" s="2"/>
      <c r="M578" s="2"/>
      <c r="Q578" s="2"/>
    </row>
    <row r="579">
      <c r="A579" s="2"/>
      <c r="E579" s="2"/>
      <c r="I579" s="2"/>
      <c r="M579" s="2"/>
      <c r="Q579" s="2"/>
    </row>
    <row r="580">
      <c r="A580" s="2"/>
      <c r="E580" s="2"/>
      <c r="I580" s="2"/>
      <c r="M580" s="2"/>
      <c r="Q580" s="2"/>
    </row>
    <row r="581">
      <c r="A581" s="2"/>
      <c r="E581" s="2"/>
      <c r="I581" s="2"/>
      <c r="M581" s="2"/>
      <c r="Q581" s="2"/>
    </row>
    <row r="582">
      <c r="A582" s="2"/>
      <c r="E582" s="2"/>
      <c r="I582" s="2"/>
      <c r="M582" s="2"/>
      <c r="Q582" s="2"/>
    </row>
    <row r="583">
      <c r="A583" s="2"/>
      <c r="E583" s="2"/>
      <c r="I583" s="2"/>
      <c r="M583" s="2"/>
      <c r="Q583" s="2"/>
    </row>
    <row r="584">
      <c r="A584" s="2"/>
      <c r="E584" s="2"/>
      <c r="I584" s="2"/>
      <c r="M584" s="2"/>
      <c r="Q584" s="2"/>
    </row>
    <row r="585">
      <c r="A585" s="2"/>
      <c r="E585" s="2"/>
      <c r="I585" s="2"/>
      <c r="M585" s="2"/>
      <c r="Q585" s="2"/>
    </row>
    <row r="586">
      <c r="A586" s="2"/>
      <c r="E586" s="2"/>
      <c r="I586" s="2"/>
      <c r="M586" s="2"/>
      <c r="Q586" s="2"/>
    </row>
    <row r="587">
      <c r="A587" s="2"/>
      <c r="E587" s="2"/>
      <c r="I587" s="2"/>
      <c r="M587" s="2"/>
      <c r="Q587" s="2"/>
    </row>
    <row r="588">
      <c r="A588" s="2"/>
      <c r="E588" s="2"/>
      <c r="I588" s="2"/>
      <c r="M588" s="2"/>
      <c r="Q588" s="2"/>
    </row>
    <row r="589">
      <c r="A589" s="2"/>
      <c r="E589" s="2"/>
      <c r="I589" s="2"/>
      <c r="M589" s="2"/>
      <c r="Q589" s="2"/>
    </row>
    <row r="590">
      <c r="A590" s="2"/>
      <c r="E590" s="2"/>
      <c r="I590" s="2"/>
      <c r="M590" s="2"/>
      <c r="Q590" s="2"/>
    </row>
    <row r="591">
      <c r="A591" s="2"/>
      <c r="E591" s="2"/>
      <c r="I591" s="2"/>
      <c r="M591" s="2"/>
      <c r="Q591" s="2"/>
    </row>
    <row r="592">
      <c r="A592" s="2"/>
      <c r="E592" s="2"/>
      <c r="I592" s="2"/>
      <c r="M592" s="2"/>
      <c r="Q592" s="2"/>
    </row>
    <row r="593">
      <c r="A593" s="2"/>
      <c r="E593" s="2"/>
      <c r="I593" s="2"/>
      <c r="M593" s="2"/>
      <c r="Q593" s="2"/>
    </row>
    <row r="594">
      <c r="A594" s="2"/>
      <c r="E594" s="2"/>
      <c r="I594" s="2"/>
      <c r="M594" s="2"/>
      <c r="Q594" s="2"/>
    </row>
    <row r="595">
      <c r="A595" s="2"/>
      <c r="E595" s="2"/>
      <c r="I595" s="2"/>
      <c r="M595" s="2"/>
      <c r="Q595" s="2"/>
    </row>
    <row r="596">
      <c r="A596" s="2"/>
      <c r="E596" s="2"/>
      <c r="I596" s="2"/>
      <c r="M596" s="2"/>
      <c r="Q596" s="2"/>
    </row>
    <row r="597">
      <c r="A597" s="2"/>
      <c r="E597" s="2"/>
      <c r="I597" s="2"/>
      <c r="M597" s="2"/>
      <c r="Q597" s="2"/>
    </row>
    <row r="598">
      <c r="A598" s="2"/>
      <c r="E598" s="2"/>
      <c r="I598" s="2"/>
      <c r="M598" s="2"/>
      <c r="Q598" s="2"/>
    </row>
    <row r="599">
      <c r="A599" s="2"/>
      <c r="E599" s="2"/>
      <c r="I599" s="2"/>
      <c r="M599" s="2"/>
      <c r="Q599" s="2"/>
    </row>
    <row r="600">
      <c r="A600" s="2"/>
      <c r="E600" s="2"/>
      <c r="I600" s="2"/>
      <c r="M600" s="2"/>
      <c r="Q600" s="2"/>
    </row>
    <row r="601">
      <c r="A601" s="2"/>
      <c r="E601" s="2"/>
      <c r="I601" s="2"/>
      <c r="M601" s="2"/>
      <c r="Q601" s="2"/>
    </row>
    <row r="602">
      <c r="A602" s="2"/>
      <c r="E602" s="2"/>
      <c r="I602" s="2"/>
      <c r="M602" s="2"/>
      <c r="Q602" s="2"/>
    </row>
    <row r="603">
      <c r="A603" s="2"/>
      <c r="E603" s="2"/>
      <c r="I603" s="2"/>
      <c r="M603" s="2"/>
      <c r="Q603" s="2"/>
    </row>
    <row r="604">
      <c r="A604" s="2"/>
      <c r="E604" s="2"/>
      <c r="I604" s="2"/>
      <c r="M604" s="2"/>
      <c r="Q604" s="2"/>
    </row>
    <row r="605">
      <c r="A605" s="2"/>
      <c r="E605" s="2"/>
      <c r="I605" s="2"/>
      <c r="M605" s="2"/>
      <c r="Q605" s="2"/>
    </row>
    <row r="606">
      <c r="A606" s="2"/>
      <c r="E606" s="2"/>
      <c r="I606" s="2"/>
      <c r="M606" s="2"/>
      <c r="Q606" s="2"/>
    </row>
    <row r="607">
      <c r="A607" s="2"/>
      <c r="E607" s="2"/>
      <c r="I607" s="2"/>
      <c r="M607" s="2"/>
      <c r="Q607" s="2"/>
    </row>
    <row r="608">
      <c r="A608" s="2"/>
      <c r="E608" s="2"/>
      <c r="I608" s="2"/>
      <c r="M608" s="2"/>
      <c r="Q608" s="2"/>
    </row>
    <row r="609">
      <c r="A609" s="2"/>
      <c r="E609" s="2"/>
      <c r="I609" s="2"/>
      <c r="M609" s="2"/>
      <c r="Q609" s="2"/>
    </row>
    <row r="610">
      <c r="A610" s="2"/>
      <c r="E610" s="2"/>
      <c r="I610" s="2"/>
      <c r="M610" s="2"/>
      <c r="Q610" s="2"/>
    </row>
    <row r="611">
      <c r="A611" s="2"/>
      <c r="E611" s="2"/>
      <c r="I611" s="2"/>
      <c r="M611" s="2"/>
      <c r="Q611" s="2"/>
    </row>
    <row r="612">
      <c r="A612" s="2"/>
      <c r="E612" s="2"/>
      <c r="I612" s="2"/>
      <c r="M612" s="2"/>
      <c r="Q612" s="2"/>
    </row>
    <row r="613">
      <c r="A613" s="2"/>
      <c r="E613" s="2"/>
      <c r="I613" s="2"/>
      <c r="M613" s="2"/>
      <c r="Q613" s="2"/>
    </row>
    <row r="614">
      <c r="A614" s="2"/>
      <c r="E614" s="2"/>
      <c r="I614" s="2"/>
      <c r="M614" s="2"/>
      <c r="Q614" s="2"/>
    </row>
    <row r="615">
      <c r="A615" s="2"/>
      <c r="E615" s="2"/>
      <c r="I615" s="2"/>
      <c r="M615" s="2"/>
      <c r="Q615" s="2"/>
    </row>
    <row r="616">
      <c r="A616" s="2"/>
      <c r="E616" s="2"/>
      <c r="I616" s="2"/>
      <c r="M616" s="2"/>
      <c r="Q616" s="2"/>
    </row>
    <row r="617">
      <c r="A617" s="2"/>
      <c r="E617" s="2"/>
      <c r="I617" s="2"/>
      <c r="M617" s="2"/>
      <c r="Q617" s="2"/>
    </row>
    <row r="618">
      <c r="A618" s="2"/>
      <c r="E618" s="2"/>
      <c r="I618" s="2"/>
      <c r="M618" s="2"/>
      <c r="Q618" s="2"/>
    </row>
    <row r="619">
      <c r="A619" s="2"/>
      <c r="E619" s="2"/>
      <c r="I619" s="2"/>
      <c r="M619" s="2"/>
      <c r="Q619" s="2"/>
    </row>
    <row r="620">
      <c r="A620" s="2"/>
      <c r="E620" s="2"/>
      <c r="I620" s="2"/>
      <c r="M620" s="2"/>
      <c r="Q620" s="2"/>
    </row>
    <row r="621">
      <c r="A621" s="2"/>
      <c r="E621" s="2"/>
      <c r="I621" s="2"/>
      <c r="M621" s="2"/>
      <c r="Q621" s="2"/>
    </row>
    <row r="622">
      <c r="A622" s="2"/>
      <c r="E622" s="2"/>
      <c r="I622" s="2"/>
      <c r="M622" s="2"/>
      <c r="Q622" s="2"/>
    </row>
    <row r="623">
      <c r="A623" s="2"/>
      <c r="E623" s="2"/>
      <c r="I623" s="2"/>
      <c r="M623" s="2"/>
      <c r="Q623" s="2"/>
    </row>
    <row r="624">
      <c r="A624" s="2"/>
      <c r="E624" s="2"/>
      <c r="I624" s="2"/>
      <c r="M624" s="2"/>
      <c r="Q624" s="2"/>
    </row>
    <row r="625">
      <c r="A625" s="2"/>
      <c r="E625" s="2"/>
      <c r="I625" s="2"/>
      <c r="M625" s="2"/>
      <c r="Q625" s="2"/>
    </row>
    <row r="626">
      <c r="A626" s="2"/>
      <c r="E626" s="2"/>
      <c r="I626" s="2"/>
      <c r="M626" s="2"/>
      <c r="Q626" s="2"/>
    </row>
    <row r="627">
      <c r="A627" s="2"/>
      <c r="E627" s="2"/>
      <c r="I627" s="2"/>
      <c r="M627" s="2"/>
      <c r="Q627" s="2"/>
    </row>
    <row r="628">
      <c r="A628" s="2"/>
      <c r="E628" s="2"/>
      <c r="I628" s="2"/>
      <c r="M628" s="2"/>
      <c r="Q628" s="2"/>
    </row>
    <row r="629">
      <c r="A629" s="2"/>
      <c r="E629" s="2"/>
      <c r="I629" s="2"/>
      <c r="M629" s="2"/>
      <c r="Q629" s="2"/>
    </row>
    <row r="630">
      <c r="A630" s="2"/>
      <c r="E630" s="2"/>
      <c r="I630" s="2"/>
      <c r="M630" s="2"/>
      <c r="Q630" s="2"/>
    </row>
    <row r="631">
      <c r="A631" s="2"/>
      <c r="E631" s="2"/>
      <c r="I631" s="2"/>
      <c r="M631" s="2"/>
      <c r="Q631" s="2"/>
    </row>
    <row r="632">
      <c r="A632" s="2"/>
      <c r="E632" s="2"/>
      <c r="I632" s="2"/>
      <c r="M632" s="2"/>
      <c r="Q632" s="2"/>
    </row>
    <row r="633">
      <c r="A633" s="2"/>
      <c r="E633" s="2"/>
      <c r="I633" s="2"/>
      <c r="M633" s="2"/>
      <c r="Q633" s="2"/>
    </row>
    <row r="634">
      <c r="A634" s="2"/>
      <c r="E634" s="2"/>
      <c r="I634" s="2"/>
      <c r="M634" s="2"/>
      <c r="Q634" s="2"/>
    </row>
    <row r="635">
      <c r="A635" s="2"/>
      <c r="E635" s="2"/>
      <c r="I635" s="2"/>
      <c r="M635" s="2"/>
      <c r="Q635" s="2"/>
    </row>
    <row r="636">
      <c r="A636" s="2"/>
      <c r="E636" s="2"/>
      <c r="I636" s="2"/>
      <c r="M636" s="2"/>
      <c r="Q636" s="2"/>
    </row>
    <row r="637">
      <c r="A637" s="2"/>
      <c r="E637" s="2"/>
      <c r="I637" s="2"/>
      <c r="M637" s="2"/>
      <c r="Q637" s="2"/>
    </row>
    <row r="638">
      <c r="A638" s="2"/>
      <c r="E638" s="2"/>
      <c r="I638" s="2"/>
      <c r="M638" s="2"/>
      <c r="Q638" s="2"/>
    </row>
    <row r="639">
      <c r="A639" s="2"/>
      <c r="E639" s="2"/>
      <c r="I639" s="2"/>
      <c r="M639" s="2"/>
      <c r="Q639" s="2"/>
    </row>
    <row r="640">
      <c r="A640" s="2"/>
      <c r="E640" s="2"/>
      <c r="I640" s="2"/>
      <c r="M640" s="2"/>
      <c r="Q640" s="2"/>
    </row>
    <row r="641">
      <c r="A641" s="2"/>
      <c r="E641" s="2"/>
      <c r="I641" s="2"/>
      <c r="M641" s="2"/>
      <c r="Q641" s="2"/>
    </row>
    <row r="642">
      <c r="A642" s="2"/>
      <c r="E642" s="2"/>
      <c r="I642" s="2"/>
      <c r="M642" s="2"/>
      <c r="Q642" s="2"/>
    </row>
    <row r="643">
      <c r="A643" s="2"/>
      <c r="E643" s="2"/>
      <c r="I643" s="2"/>
      <c r="M643" s="2"/>
      <c r="Q643" s="2"/>
    </row>
    <row r="644">
      <c r="A644" s="2"/>
      <c r="E644" s="2"/>
      <c r="I644" s="2"/>
      <c r="M644" s="2"/>
      <c r="Q644" s="2"/>
    </row>
    <row r="645">
      <c r="A645" s="2"/>
      <c r="E645" s="2"/>
      <c r="I645" s="2"/>
      <c r="M645" s="2"/>
      <c r="Q645" s="2"/>
    </row>
  </sheetData>
  <mergeCells count="4">
    <mergeCell ref="A1:T1"/>
    <mergeCell ref="A4:D4"/>
    <mergeCell ref="F4:I4"/>
    <mergeCell ref="K4:N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6" max="6" width="5.71"/>
    <col customWidth="1" min="7" max="7" width="17.0"/>
    <col customWidth="1" min="12" max="12" width="6.57"/>
    <col customWidth="1" min="13" max="13" width="15.57"/>
  </cols>
  <sheetData>
    <row r="1">
      <c r="A1" s="65" t="s">
        <v>33</v>
      </c>
      <c r="G1" s="37"/>
      <c r="M1" s="37"/>
    </row>
    <row r="2">
      <c r="A2" s="66" t="s">
        <v>34</v>
      </c>
      <c r="M2" s="37" t="s">
        <v>35</v>
      </c>
    </row>
    <row r="3">
      <c r="A3" s="5" t="s">
        <v>36</v>
      </c>
      <c r="B3" s="6"/>
      <c r="C3" s="6"/>
      <c r="D3" s="6"/>
      <c r="E3" s="7"/>
      <c r="M3" s="67" t="s">
        <v>37</v>
      </c>
      <c r="N3" s="68"/>
      <c r="O3" s="68"/>
      <c r="P3" s="69"/>
    </row>
    <row r="4">
      <c r="A4" s="8" t="s">
        <v>38</v>
      </c>
      <c r="B4" s="9" t="s">
        <v>9</v>
      </c>
      <c r="C4" s="9" t="s">
        <v>10</v>
      </c>
      <c r="D4" s="70" t="s">
        <v>11</v>
      </c>
      <c r="E4" s="71" t="s">
        <v>39</v>
      </c>
      <c r="M4" s="72" t="s">
        <v>40</v>
      </c>
      <c r="N4" s="73" t="s">
        <v>13</v>
      </c>
      <c r="O4" s="74"/>
      <c r="P4" s="75"/>
    </row>
    <row r="5">
      <c r="A5" s="76">
        <v>1.0</v>
      </c>
      <c r="B5" s="77">
        <f>Base!B55</f>
        <v>40</v>
      </c>
      <c r="C5" s="77">
        <f>Base!C55</f>
        <v>33</v>
      </c>
      <c r="D5" s="77">
        <f>Base!D55</f>
        <v>34</v>
      </c>
      <c r="E5" s="78">
        <f t="shared" ref="E5:E9" si="1">STDEV(B5:D5)</f>
        <v>3.785938897</v>
      </c>
      <c r="M5" s="79"/>
      <c r="N5" s="80" t="s">
        <v>9</v>
      </c>
      <c r="O5" s="81" t="s">
        <v>10</v>
      </c>
      <c r="P5" s="82" t="s">
        <v>11</v>
      </c>
    </row>
    <row r="6">
      <c r="A6" s="83">
        <v>2.0</v>
      </c>
      <c r="B6" s="84">
        <f>Base!F55</f>
        <v>41.24</v>
      </c>
      <c r="C6" s="84">
        <f>Base!G55</f>
        <v>44.92</v>
      </c>
      <c r="D6" s="84">
        <f>Base!H55</f>
        <v>39.96</v>
      </c>
      <c r="E6" s="85">
        <f t="shared" si="1"/>
        <v>2.57495631</v>
      </c>
      <c r="M6" s="86" t="s">
        <v>41</v>
      </c>
      <c r="N6" s="87">
        <f t="shared" ref="N6:P6" si="2">STDEV(B9,B15,B21)</f>
        <v>0.5773502692</v>
      </c>
      <c r="O6" s="88">
        <f t="shared" si="2"/>
        <v>1.081542109</v>
      </c>
      <c r="P6" s="89">
        <f t="shared" si="2"/>
        <v>0.3807011076</v>
      </c>
    </row>
    <row r="7">
      <c r="A7" s="76">
        <v>3.0</v>
      </c>
      <c r="B7" s="90">
        <f>Base!J55</f>
        <v>47.2</v>
      </c>
      <c r="C7" s="90">
        <f>Base!K55</f>
        <v>29</v>
      </c>
      <c r="D7" s="90">
        <f>Base!L55</f>
        <v>31</v>
      </c>
      <c r="E7" s="78">
        <f t="shared" si="1"/>
        <v>9.980647942</v>
      </c>
      <c r="M7" s="86" t="s">
        <v>42</v>
      </c>
      <c r="N7" s="91">
        <f t="shared" ref="N7:P7" si="3">STDEV(B31,B36,B41)</f>
        <v>0.3417601498</v>
      </c>
      <c r="O7" s="91">
        <f t="shared" si="3"/>
        <v>0.4734272207</v>
      </c>
      <c r="P7" s="92">
        <f t="shared" si="3"/>
        <v>0.03055050463</v>
      </c>
    </row>
    <row r="8">
      <c r="A8" s="76">
        <v>4.0</v>
      </c>
      <c r="B8" s="90">
        <f>Base!N55</f>
        <v>44.3</v>
      </c>
      <c r="C8" s="90">
        <f>Base!O55</f>
        <v>34</v>
      </c>
      <c r="D8" s="90">
        <f>Base!P55</f>
        <v>41.04</v>
      </c>
      <c r="E8" s="78">
        <f t="shared" si="1"/>
        <v>5.264332816</v>
      </c>
      <c r="M8" s="93" t="s">
        <v>43</v>
      </c>
      <c r="N8" s="94">
        <f t="shared" ref="N8:P8" si="4">STDEV(H31,H36,H41)</f>
        <v>0.1527525232</v>
      </c>
      <c r="O8" s="94">
        <f t="shared" si="4"/>
        <v>0.1637070554</v>
      </c>
      <c r="P8" s="94">
        <f t="shared" si="4"/>
        <v>0.1113552873</v>
      </c>
    </row>
    <row r="9">
      <c r="A9" s="95">
        <v>5.0</v>
      </c>
      <c r="B9" s="96">
        <f>Base!R55</f>
        <v>31</v>
      </c>
      <c r="C9" s="96">
        <f>Base!S55</f>
        <v>28.98</v>
      </c>
      <c r="D9" s="96">
        <f>Base!T55</f>
        <v>29.76</v>
      </c>
      <c r="E9" s="97">
        <f t="shared" si="1"/>
        <v>1.018691972</v>
      </c>
    </row>
    <row r="11">
      <c r="A11" s="98" t="s">
        <v>44</v>
      </c>
    </row>
    <row r="12">
      <c r="A12" s="5" t="s">
        <v>36</v>
      </c>
      <c r="B12" s="6"/>
      <c r="C12" s="6"/>
      <c r="D12" s="6"/>
      <c r="E12" s="7"/>
    </row>
    <row r="13">
      <c r="A13" s="8" t="s">
        <v>38</v>
      </c>
      <c r="B13" s="9" t="s">
        <v>9</v>
      </c>
      <c r="C13" s="9" t="s">
        <v>10</v>
      </c>
      <c r="D13" s="70" t="s">
        <v>11</v>
      </c>
      <c r="E13" s="71" t="s">
        <v>39</v>
      </c>
    </row>
    <row r="14">
      <c r="A14" s="76">
        <v>2.0</v>
      </c>
      <c r="B14" s="99">
        <v>43.0</v>
      </c>
      <c r="C14" s="99">
        <v>40.02</v>
      </c>
      <c r="D14" s="99">
        <v>46.32</v>
      </c>
      <c r="E14" s="78">
        <f t="shared" ref="E14:E15" si="5">STDEV(B14:D14)</f>
        <v>3.15152873</v>
      </c>
    </row>
    <row r="15">
      <c r="A15" s="95">
        <v>5.0</v>
      </c>
      <c r="B15" s="96">
        <v>32.0</v>
      </c>
      <c r="C15" s="96">
        <v>30.16</v>
      </c>
      <c r="D15" s="96">
        <v>29.42</v>
      </c>
      <c r="E15" s="97">
        <f t="shared" si="5"/>
        <v>1.328507935</v>
      </c>
    </row>
    <row r="17">
      <c r="A17" s="98" t="s">
        <v>45</v>
      </c>
    </row>
    <row r="18">
      <c r="A18" s="5" t="s">
        <v>36</v>
      </c>
      <c r="B18" s="6"/>
      <c r="C18" s="6"/>
      <c r="D18" s="6"/>
      <c r="E18" s="7"/>
    </row>
    <row r="19">
      <c r="A19" s="8" t="s">
        <v>38</v>
      </c>
      <c r="B19" s="9" t="s">
        <v>9</v>
      </c>
      <c r="C19" s="9" t="s">
        <v>10</v>
      </c>
      <c r="D19" s="70" t="s">
        <v>11</v>
      </c>
      <c r="E19" s="71" t="s">
        <v>39</v>
      </c>
    </row>
    <row r="20">
      <c r="A20" s="76">
        <v>2.0</v>
      </c>
      <c r="B20" s="99">
        <v>43.94</v>
      </c>
      <c r="C20" s="99">
        <v>41.08</v>
      </c>
      <c r="D20" s="99">
        <v>39.98</v>
      </c>
      <c r="E20" s="78">
        <f t="shared" ref="E20:E21" si="6">STDEV(B20:D20)</f>
        <v>2.044146113</v>
      </c>
    </row>
    <row r="21">
      <c r="A21" s="95">
        <v>5.0</v>
      </c>
      <c r="B21" s="96">
        <v>31.0</v>
      </c>
      <c r="C21" s="96">
        <v>28.0</v>
      </c>
      <c r="D21" s="96">
        <v>29.0</v>
      </c>
      <c r="E21" s="97">
        <f t="shared" si="6"/>
        <v>1.527525232</v>
      </c>
    </row>
    <row r="22">
      <c r="A22" s="33"/>
    </row>
    <row r="23">
      <c r="A23" s="100" t="s">
        <v>46</v>
      </c>
    </row>
    <row r="24">
      <c r="A24" s="101" t="s">
        <v>17</v>
      </c>
    </row>
    <row r="25">
      <c r="A25" s="5" t="s">
        <v>47</v>
      </c>
      <c r="B25" s="6"/>
      <c r="C25" s="6"/>
      <c r="D25" s="6"/>
      <c r="E25" s="7"/>
      <c r="G25" s="5" t="s">
        <v>48</v>
      </c>
      <c r="H25" s="6"/>
      <c r="I25" s="6"/>
      <c r="J25" s="6"/>
      <c r="K25" s="7"/>
    </row>
    <row r="26">
      <c r="A26" s="8" t="s">
        <v>38</v>
      </c>
      <c r="B26" s="9" t="s">
        <v>9</v>
      </c>
      <c r="C26" s="9" t="s">
        <v>10</v>
      </c>
      <c r="D26" s="70" t="s">
        <v>11</v>
      </c>
      <c r="E26" s="71" t="s">
        <v>39</v>
      </c>
      <c r="G26" s="8" t="s">
        <v>38</v>
      </c>
      <c r="H26" s="102" t="s">
        <v>9</v>
      </c>
      <c r="I26" s="9" t="s">
        <v>10</v>
      </c>
      <c r="J26" s="70" t="s">
        <v>11</v>
      </c>
      <c r="K26" s="71" t="s">
        <v>39</v>
      </c>
    </row>
    <row r="27">
      <c r="A27" s="103">
        <v>1.0</v>
      </c>
      <c r="B27" s="104">
        <f>Raw!B56</f>
        <v>38.04</v>
      </c>
      <c r="C27" s="90">
        <f>Raw!C56</f>
        <v>33.24</v>
      </c>
      <c r="D27" s="90">
        <f>Raw!D56</f>
        <v>30.08</v>
      </c>
      <c r="E27" s="78">
        <f t="shared" ref="E27:E31" si="7">STDEV(B27:D27)</f>
        <v>4.008058549</v>
      </c>
      <c r="G27" s="103">
        <v>1.0</v>
      </c>
      <c r="H27" s="105">
        <f>Raw!W56</f>
        <v>38.94</v>
      </c>
      <c r="I27" s="106">
        <f>Raw!X56</f>
        <v>33.96</v>
      </c>
      <c r="J27" s="106">
        <f>Raw!Y56</f>
        <v>33.26</v>
      </c>
      <c r="K27" s="107">
        <f t="shared" ref="K27:K31" si="8">STDEV(H27:J27)</f>
        <v>3.097116939</v>
      </c>
    </row>
    <row r="28">
      <c r="A28" s="76">
        <v>2.0</v>
      </c>
      <c r="B28" s="90">
        <f>Raw!F56</f>
        <v>44</v>
      </c>
      <c r="C28" s="90">
        <f>Raw!G56</f>
        <v>41</v>
      </c>
      <c r="D28" s="90">
        <f>Raw!H56</f>
        <v>40</v>
      </c>
      <c r="E28" s="78">
        <f t="shared" si="7"/>
        <v>2.081665999</v>
      </c>
      <c r="F28" s="108"/>
      <c r="G28" s="76">
        <v>2.0</v>
      </c>
      <c r="H28" s="108">
        <f>Raw!AA56</f>
        <v>45.58</v>
      </c>
      <c r="I28" s="108">
        <f>Raw!AB56</f>
        <v>44.82</v>
      </c>
      <c r="J28" s="108">
        <f>Raw!AC56</f>
        <v>40.14</v>
      </c>
      <c r="K28" s="107">
        <f t="shared" si="8"/>
        <v>2.946002942</v>
      </c>
      <c r="L28" s="108"/>
    </row>
    <row r="29">
      <c r="A29" s="76">
        <v>3.0</v>
      </c>
      <c r="B29" s="90">
        <f>Raw!J56</f>
        <v>45.52</v>
      </c>
      <c r="C29" s="90">
        <f>Raw!K56</f>
        <v>30.12</v>
      </c>
      <c r="D29" s="90">
        <f>Raw!L56</f>
        <v>30</v>
      </c>
      <c r="E29" s="78">
        <f t="shared" si="7"/>
        <v>8.926036821</v>
      </c>
      <c r="F29" s="108"/>
      <c r="G29" s="76">
        <v>3.0</v>
      </c>
      <c r="H29" s="108">
        <f>Raw!AE56</f>
        <v>44.46</v>
      </c>
      <c r="I29" s="108">
        <f>Raw!AF56</f>
        <v>31</v>
      </c>
      <c r="J29" s="108">
        <f>Raw!AG56</f>
        <v>32.66</v>
      </c>
      <c r="K29" s="107">
        <f t="shared" si="8"/>
        <v>7.339019008</v>
      </c>
      <c r="L29" s="108"/>
    </row>
    <row r="30">
      <c r="A30" s="76">
        <v>4.0</v>
      </c>
      <c r="B30" s="90">
        <f>Raw!N56</f>
        <v>48.06</v>
      </c>
      <c r="C30" s="90">
        <f>Raw!O56</f>
        <v>39.52</v>
      </c>
      <c r="D30" s="90">
        <f>Raw!P56</f>
        <v>40.06</v>
      </c>
      <c r="E30" s="78">
        <f t="shared" si="7"/>
        <v>4.782314642</v>
      </c>
      <c r="F30" s="108"/>
      <c r="G30" s="76">
        <v>4.0</v>
      </c>
      <c r="H30" s="108">
        <f>Raw!AI56</f>
        <v>44</v>
      </c>
      <c r="I30" s="108">
        <f>Raw!AJ56</f>
        <v>34.42</v>
      </c>
      <c r="J30" s="108">
        <f>Raw!AK56</f>
        <v>37.22</v>
      </c>
      <c r="K30" s="107">
        <f t="shared" si="8"/>
        <v>4.925863714</v>
      </c>
      <c r="L30" s="108"/>
    </row>
    <row r="31">
      <c r="A31" s="95">
        <v>5.0</v>
      </c>
      <c r="B31" s="96">
        <f>Raw!R56</f>
        <v>32</v>
      </c>
      <c r="C31" s="96">
        <f>Raw!S56</f>
        <v>31</v>
      </c>
      <c r="D31" s="96">
        <f>Raw!T56</f>
        <v>32.56</v>
      </c>
      <c r="E31" s="97">
        <f t="shared" si="7"/>
        <v>0.790274214</v>
      </c>
      <c r="F31" s="108"/>
      <c r="G31" s="95">
        <v>5.0</v>
      </c>
      <c r="H31" s="109">
        <f>Raw!AM56</f>
        <v>32</v>
      </c>
      <c r="I31" s="109">
        <f>Raw!AN56</f>
        <v>31.88</v>
      </c>
      <c r="J31" s="109">
        <f>Raw!AO56</f>
        <v>31.86</v>
      </c>
      <c r="K31" s="110">
        <f t="shared" si="8"/>
        <v>0.07571877794</v>
      </c>
      <c r="L31" s="108"/>
    </row>
    <row r="3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</row>
    <row r="33">
      <c r="A33" s="111" t="s">
        <v>14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</row>
    <row r="34">
      <c r="A34" s="5" t="s">
        <v>47</v>
      </c>
      <c r="B34" s="6"/>
      <c r="C34" s="6"/>
      <c r="D34" s="6"/>
      <c r="E34" s="7"/>
      <c r="F34" s="108"/>
      <c r="G34" s="5" t="s">
        <v>48</v>
      </c>
      <c r="H34" s="6"/>
      <c r="I34" s="6"/>
      <c r="J34" s="6"/>
      <c r="K34" s="7"/>
      <c r="L34" s="108"/>
    </row>
    <row r="35">
      <c r="A35" s="112" t="s">
        <v>38</v>
      </c>
      <c r="B35" s="113" t="s">
        <v>9</v>
      </c>
      <c r="C35" s="113" t="s">
        <v>10</v>
      </c>
      <c r="D35" s="114" t="s">
        <v>11</v>
      </c>
      <c r="E35" s="115" t="s">
        <v>39</v>
      </c>
      <c r="G35" s="112" t="s">
        <v>38</v>
      </c>
      <c r="H35" s="113" t="s">
        <v>9</v>
      </c>
      <c r="I35" s="113" t="s">
        <v>10</v>
      </c>
      <c r="J35" s="114" t="s">
        <v>11</v>
      </c>
      <c r="K35" s="115" t="s">
        <v>39</v>
      </c>
    </row>
    <row r="36">
      <c r="A36" s="116">
        <v>5.0</v>
      </c>
      <c r="B36" s="117">
        <f>Raw!B112</f>
        <v>32.68</v>
      </c>
      <c r="C36" s="117">
        <f>Raw!C112</f>
        <v>31</v>
      </c>
      <c r="D36" s="117">
        <f>Raw!D112</f>
        <v>32.58</v>
      </c>
      <c r="E36" s="118">
        <f>STDEV(B36:D36)</f>
        <v>0.9424082626</v>
      </c>
      <c r="F36" s="108"/>
      <c r="G36" s="116">
        <v>5.0</v>
      </c>
      <c r="H36" s="119">
        <f>Raw!G112</f>
        <v>31.9</v>
      </c>
      <c r="I36" s="119">
        <f>Raw!H112</f>
        <v>32.1</v>
      </c>
      <c r="J36" s="119">
        <f>Raw!I112</f>
        <v>32</v>
      </c>
      <c r="K36" s="120">
        <f>STDEV(H36:J36)</f>
        <v>0.1</v>
      </c>
      <c r="L36" s="108"/>
    </row>
    <row r="37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</row>
    <row r="38">
      <c r="A38" s="111" t="s">
        <v>15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</row>
    <row r="39">
      <c r="A39" s="5" t="s">
        <v>47</v>
      </c>
      <c r="B39" s="6"/>
      <c r="C39" s="6"/>
      <c r="D39" s="6"/>
      <c r="E39" s="7"/>
      <c r="F39" s="108"/>
      <c r="G39" s="5" t="s">
        <v>48</v>
      </c>
      <c r="H39" s="6"/>
      <c r="I39" s="6"/>
      <c r="J39" s="6"/>
      <c r="K39" s="7"/>
      <c r="L39" s="108"/>
    </row>
    <row r="40">
      <c r="A40" s="112" t="s">
        <v>38</v>
      </c>
      <c r="B40" s="113" t="s">
        <v>9</v>
      </c>
      <c r="C40" s="113" t="s">
        <v>10</v>
      </c>
      <c r="D40" s="114" t="s">
        <v>11</v>
      </c>
      <c r="E40" s="115" t="s">
        <v>39</v>
      </c>
      <c r="G40" s="112" t="s">
        <v>38</v>
      </c>
      <c r="H40" s="113" t="s">
        <v>9</v>
      </c>
      <c r="I40" s="113" t="s">
        <v>10</v>
      </c>
      <c r="J40" s="114" t="s">
        <v>11</v>
      </c>
      <c r="K40" s="115" t="s">
        <v>39</v>
      </c>
      <c r="L40" s="108"/>
    </row>
    <row r="41">
      <c r="A41" s="116">
        <v>5.0</v>
      </c>
      <c r="B41" s="119">
        <f>Raw!B168</f>
        <v>32.28</v>
      </c>
      <c r="C41" s="119">
        <f>Raw!C168</f>
        <v>31.82</v>
      </c>
      <c r="D41" s="119">
        <f>Raw!D168</f>
        <v>32.62</v>
      </c>
      <c r="E41" s="120">
        <f>STDEV(B41:D41)</f>
        <v>0.401497198</v>
      </c>
      <c r="F41" s="108"/>
      <c r="G41" s="116">
        <v>5.0</v>
      </c>
      <c r="H41" s="119">
        <f>Raw!G168</f>
        <v>32.2</v>
      </c>
      <c r="I41" s="119">
        <f>Raw!H168</f>
        <v>32.2</v>
      </c>
      <c r="J41" s="119">
        <f>Raw!I168</f>
        <v>32.08</v>
      </c>
      <c r="K41" s="120">
        <f>STDEV(H41:J41)</f>
        <v>0.0692820323</v>
      </c>
      <c r="L41" s="108"/>
    </row>
    <row r="42">
      <c r="F42" s="108"/>
      <c r="L42" s="108"/>
    </row>
    <row r="43">
      <c r="L43" s="108"/>
    </row>
    <row r="45">
      <c r="L45" s="108"/>
    </row>
    <row r="46">
      <c r="L46" s="108"/>
    </row>
    <row r="47">
      <c r="L47" s="108"/>
    </row>
    <row r="48">
      <c r="L48" s="108"/>
    </row>
    <row r="49">
      <c r="L49" s="108"/>
    </row>
    <row r="50">
      <c r="L50" s="108"/>
    </row>
  </sheetData>
  <mergeCells count="14">
    <mergeCell ref="A23:C23"/>
    <mergeCell ref="A25:E25"/>
    <mergeCell ref="G25:K25"/>
    <mergeCell ref="A34:E34"/>
    <mergeCell ref="G34:K34"/>
    <mergeCell ref="A39:E39"/>
    <mergeCell ref="G39:K39"/>
    <mergeCell ref="A1:C1"/>
    <mergeCell ref="A3:E3"/>
    <mergeCell ref="M3:P3"/>
    <mergeCell ref="M4:M5"/>
    <mergeCell ref="N4:P4"/>
    <mergeCell ref="A12:E12"/>
    <mergeCell ref="A18:E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.0"/>
    <col customWidth="1" min="6" max="6" width="4.0"/>
    <col customWidth="1" min="9" max="9" width="4.57"/>
    <col customWidth="1" min="12" max="12" width="5.0"/>
    <col customWidth="1" min="15" max="15" width="5.43"/>
  </cols>
  <sheetData>
    <row r="1">
      <c r="A1" s="54"/>
      <c r="B1" s="2"/>
      <c r="E1" s="121"/>
      <c r="H1" s="121"/>
      <c r="K1" s="121"/>
      <c r="N1" s="121"/>
      <c r="Q1" s="121"/>
    </row>
    <row r="2">
      <c r="A2" s="54" t="s">
        <v>49</v>
      </c>
      <c r="B2" s="54" t="s">
        <v>50</v>
      </c>
      <c r="D2" s="54" t="s">
        <v>51</v>
      </c>
      <c r="E2" s="122" t="s">
        <v>52</v>
      </c>
      <c r="G2" s="54" t="s">
        <v>53</v>
      </c>
      <c r="H2" s="122" t="s">
        <v>54</v>
      </c>
      <c r="J2" s="54" t="s">
        <v>55</v>
      </c>
      <c r="K2" s="122" t="s">
        <v>56</v>
      </c>
      <c r="M2" s="54" t="s">
        <v>57</v>
      </c>
      <c r="N2" s="122" t="s">
        <v>58</v>
      </c>
      <c r="P2" s="54" t="s">
        <v>59</v>
      </c>
      <c r="Q2" s="123" t="s">
        <v>60</v>
      </c>
    </row>
    <row r="3">
      <c r="A3" s="54">
        <v>1.0</v>
      </c>
      <c r="B3" s="124">
        <v>-28.0</v>
      </c>
      <c r="D3" s="124">
        <v>-22.0</v>
      </c>
      <c r="E3" s="125">
        <f t="shared" ref="E3:E52" si="1">round(($B$54-D3)/(10*LOG(0.5,10)),3)</f>
        <v>1.993</v>
      </c>
      <c r="F3" s="126"/>
      <c r="G3" s="127">
        <v>-33.0</v>
      </c>
      <c r="H3" s="128">
        <f t="shared" ref="H3:H52" si="2">round(($B$54-G3)/(10*LOG(1.5,10)),3)</f>
        <v>2.839</v>
      </c>
      <c r="J3" s="129">
        <v>-34.0</v>
      </c>
      <c r="K3" s="125">
        <f t="shared" ref="K3:K52" si="3">round(($B$54-J3)/(10*LOG(2,10)),3)</f>
        <v>1.993</v>
      </c>
      <c r="M3" s="130">
        <v>-39.0</v>
      </c>
      <c r="N3" s="125">
        <f t="shared" ref="N3:N52" si="4">round(($B$54-M3)/(10*LOG(2.5,10)),3)</f>
        <v>2.764</v>
      </c>
      <c r="P3" s="130">
        <v>-45.0</v>
      </c>
      <c r="Q3" s="121">
        <f t="shared" ref="Q3:Q52" si="5">round(($B$54-P3)/(10*LOG(3,10)),3)</f>
        <v>3.563</v>
      </c>
    </row>
    <row r="4">
      <c r="A4" s="54">
        <v>2.0</v>
      </c>
      <c r="B4" s="124">
        <v>-28.0</v>
      </c>
      <c r="D4" s="124">
        <v>-22.0</v>
      </c>
      <c r="E4" s="125">
        <f t="shared" si="1"/>
        <v>1.993</v>
      </c>
      <c r="G4" s="127">
        <v>-33.0</v>
      </c>
      <c r="H4" s="128">
        <f t="shared" si="2"/>
        <v>2.839</v>
      </c>
      <c r="J4" s="129">
        <v>-34.0</v>
      </c>
      <c r="K4" s="125">
        <f t="shared" si="3"/>
        <v>1.993</v>
      </c>
      <c r="M4" s="130">
        <v>-39.0</v>
      </c>
      <c r="N4" s="125">
        <f t="shared" si="4"/>
        <v>2.764</v>
      </c>
      <c r="P4" s="129">
        <v>-45.0</v>
      </c>
      <c r="Q4" s="121">
        <f t="shared" si="5"/>
        <v>3.563</v>
      </c>
    </row>
    <row r="5">
      <c r="A5" s="54">
        <v>3.0</v>
      </c>
      <c r="B5" s="124">
        <v>-28.0</v>
      </c>
      <c r="D5" s="124">
        <v>-22.0</v>
      </c>
      <c r="E5" s="125">
        <f t="shared" si="1"/>
        <v>1.993</v>
      </c>
      <c r="G5" s="127">
        <v>-33.0</v>
      </c>
      <c r="H5" s="128">
        <f t="shared" si="2"/>
        <v>2.839</v>
      </c>
      <c r="J5" s="129">
        <v>-34.0</v>
      </c>
      <c r="K5" s="125">
        <f t="shared" si="3"/>
        <v>1.993</v>
      </c>
      <c r="M5" s="129">
        <v>-39.0</v>
      </c>
      <c r="N5" s="125">
        <f t="shared" si="4"/>
        <v>2.764</v>
      </c>
      <c r="P5" s="129">
        <v>-46.0</v>
      </c>
      <c r="Q5" s="121">
        <f t="shared" si="5"/>
        <v>3.773</v>
      </c>
    </row>
    <row r="6">
      <c r="A6" s="54">
        <v>4.0</v>
      </c>
      <c r="B6" s="124">
        <v>-28.0</v>
      </c>
      <c r="D6" s="124">
        <v>-22.0</v>
      </c>
      <c r="E6" s="125">
        <f t="shared" si="1"/>
        <v>1.993</v>
      </c>
      <c r="G6" s="127">
        <v>-33.0</v>
      </c>
      <c r="H6" s="128">
        <f t="shared" si="2"/>
        <v>2.839</v>
      </c>
      <c r="J6" s="129">
        <v>-34.0</v>
      </c>
      <c r="K6" s="125">
        <f t="shared" si="3"/>
        <v>1.993</v>
      </c>
      <c r="M6" s="129">
        <v>-39.0</v>
      </c>
      <c r="N6" s="125">
        <f t="shared" si="4"/>
        <v>2.764</v>
      </c>
      <c r="P6" s="129">
        <v>-46.0</v>
      </c>
      <c r="Q6" s="121">
        <f t="shared" si="5"/>
        <v>3.773</v>
      </c>
    </row>
    <row r="7">
      <c r="A7" s="54">
        <v>5.0</v>
      </c>
      <c r="B7" s="124">
        <v>-28.0</v>
      </c>
      <c r="D7" s="124">
        <v>-22.0</v>
      </c>
      <c r="E7" s="125">
        <f t="shared" si="1"/>
        <v>1.993</v>
      </c>
      <c r="G7" s="127">
        <v>-33.0</v>
      </c>
      <c r="H7" s="128">
        <f t="shared" si="2"/>
        <v>2.839</v>
      </c>
      <c r="J7" s="129">
        <v>-34.0</v>
      </c>
      <c r="K7" s="125">
        <f t="shared" si="3"/>
        <v>1.993</v>
      </c>
      <c r="M7" s="129">
        <v>-39.0</v>
      </c>
      <c r="N7" s="125">
        <f t="shared" si="4"/>
        <v>2.764</v>
      </c>
      <c r="P7" s="129">
        <v>-45.0</v>
      </c>
      <c r="Q7" s="121">
        <f t="shared" si="5"/>
        <v>3.563</v>
      </c>
    </row>
    <row r="8">
      <c r="A8" s="54">
        <v>6.0</v>
      </c>
      <c r="B8" s="124">
        <v>-28.0</v>
      </c>
      <c r="D8" s="124">
        <v>-22.0</v>
      </c>
      <c r="E8" s="125">
        <f t="shared" si="1"/>
        <v>1.993</v>
      </c>
      <c r="G8" s="127">
        <v>-33.0</v>
      </c>
      <c r="H8" s="128">
        <f t="shared" si="2"/>
        <v>2.839</v>
      </c>
      <c r="J8" s="129">
        <v>-34.0</v>
      </c>
      <c r="K8" s="125">
        <f t="shared" si="3"/>
        <v>1.993</v>
      </c>
      <c r="M8" s="129">
        <v>-39.0</v>
      </c>
      <c r="N8" s="125">
        <f t="shared" si="4"/>
        <v>2.764</v>
      </c>
      <c r="P8" s="129">
        <v>-45.0</v>
      </c>
      <c r="Q8" s="121">
        <f t="shared" si="5"/>
        <v>3.563</v>
      </c>
    </row>
    <row r="9">
      <c r="A9" s="54">
        <v>7.0</v>
      </c>
      <c r="B9" s="124">
        <v>-28.0</v>
      </c>
      <c r="D9" s="124">
        <v>-22.0</v>
      </c>
      <c r="E9" s="125">
        <f t="shared" si="1"/>
        <v>1.993</v>
      </c>
      <c r="G9" s="127">
        <v>-33.0</v>
      </c>
      <c r="H9" s="128">
        <f t="shared" si="2"/>
        <v>2.839</v>
      </c>
      <c r="J9" s="129">
        <v>-34.0</v>
      </c>
      <c r="K9" s="125">
        <f t="shared" si="3"/>
        <v>1.993</v>
      </c>
      <c r="M9" s="129">
        <v>-39.0</v>
      </c>
      <c r="N9" s="125">
        <f t="shared" si="4"/>
        <v>2.764</v>
      </c>
      <c r="P9" s="129">
        <v>-45.0</v>
      </c>
      <c r="Q9" s="121">
        <f t="shared" si="5"/>
        <v>3.563</v>
      </c>
    </row>
    <row r="10">
      <c r="A10" s="54">
        <v>8.0</v>
      </c>
      <c r="B10" s="124">
        <v>-28.0</v>
      </c>
      <c r="D10" s="124">
        <v>-22.0</v>
      </c>
      <c r="E10" s="125">
        <f t="shared" si="1"/>
        <v>1.993</v>
      </c>
      <c r="G10" s="127">
        <v>-33.0</v>
      </c>
      <c r="H10" s="128">
        <f t="shared" si="2"/>
        <v>2.839</v>
      </c>
      <c r="J10" s="129">
        <v>-34.0</v>
      </c>
      <c r="K10" s="125">
        <f t="shared" si="3"/>
        <v>1.993</v>
      </c>
      <c r="M10" s="129">
        <v>-39.0</v>
      </c>
      <c r="N10" s="125">
        <f t="shared" si="4"/>
        <v>2.764</v>
      </c>
      <c r="P10" s="129">
        <v>-45.0</v>
      </c>
      <c r="Q10" s="121">
        <f t="shared" si="5"/>
        <v>3.563</v>
      </c>
    </row>
    <row r="11">
      <c r="A11" s="54">
        <v>9.0</v>
      </c>
      <c r="B11" s="124">
        <v>-28.0</v>
      </c>
      <c r="D11" s="124">
        <v>-22.0</v>
      </c>
      <c r="E11" s="125">
        <f t="shared" si="1"/>
        <v>1.993</v>
      </c>
      <c r="G11" s="127">
        <v>-33.0</v>
      </c>
      <c r="H11" s="128">
        <f t="shared" si="2"/>
        <v>2.839</v>
      </c>
      <c r="J11" s="129">
        <v>-34.0</v>
      </c>
      <c r="K11" s="125">
        <f t="shared" si="3"/>
        <v>1.993</v>
      </c>
      <c r="M11" s="129">
        <v>-39.0</v>
      </c>
      <c r="N11" s="125">
        <f t="shared" si="4"/>
        <v>2.764</v>
      </c>
      <c r="P11" s="129">
        <v>-45.0</v>
      </c>
      <c r="Q11" s="121">
        <f t="shared" si="5"/>
        <v>3.563</v>
      </c>
    </row>
    <row r="12">
      <c r="A12" s="54">
        <v>10.0</v>
      </c>
      <c r="B12" s="124">
        <v>-28.0</v>
      </c>
      <c r="D12" s="124">
        <v>-22.0</v>
      </c>
      <c r="E12" s="125">
        <f t="shared" si="1"/>
        <v>1.993</v>
      </c>
      <c r="G12" s="127">
        <v>-33.0</v>
      </c>
      <c r="H12" s="128">
        <f t="shared" si="2"/>
        <v>2.839</v>
      </c>
      <c r="J12" s="129">
        <v>-34.0</v>
      </c>
      <c r="K12" s="125">
        <f t="shared" si="3"/>
        <v>1.993</v>
      </c>
      <c r="M12" s="129">
        <v>-39.0</v>
      </c>
      <c r="N12" s="125">
        <f t="shared" si="4"/>
        <v>2.764</v>
      </c>
      <c r="P12" s="129">
        <v>-45.0</v>
      </c>
      <c r="Q12" s="121">
        <f t="shared" si="5"/>
        <v>3.563</v>
      </c>
    </row>
    <row r="13">
      <c r="A13" s="54">
        <v>11.0</v>
      </c>
      <c r="B13" s="124">
        <v>-28.0</v>
      </c>
      <c r="D13" s="124">
        <v>-22.0</v>
      </c>
      <c r="E13" s="125">
        <f t="shared" si="1"/>
        <v>1.993</v>
      </c>
      <c r="G13" s="127">
        <v>-33.0</v>
      </c>
      <c r="H13" s="128">
        <f t="shared" si="2"/>
        <v>2.839</v>
      </c>
      <c r="J13" s="129">
        <v>-34.0</v>
      </c>
      <c r="K13" s="125">
        <f t="shared" si="3"/>
        <v>1.993</v>
      </c>
      <c r="M13" s="129">
        <v>-39.0</v>
      </c>
      <c r="N13" s="125">
        <f t="shared" si="4"/>
        <v>2.764</v>
      </c>
      <c r="P13" s="129">
        <v>-45.0</v>
      </c>
      <c r="Q13" s="121">
        <f t="shared" si="5"/>
        <v>3.563</v>
      </c>
    </row>
    <row r="14">
      <c r="A14" s="54">
        <v>12.0</v>
      </c>
      <c r="B14" s="124">
        <v>-28.0</v>
      </c>
      <c r="D14" s="124">
        <v>-22.0</v>
      </c>
      <c r="E14" s="125">
        <f t="shared" si="1"/>
        <v>1.993</v>
      </c>
      <c r="G14" s="127">
        <v>-33.0</v>
      </c>
      <c r="H14" s="128">
        <f t="shared" si="2"/>
        <v>2.839</v>
      </c>
      <c r="J14" s="129">
        <v>-34.0</v>
      </c>
      <c r="K14" s="125">
        <f t="shared" si="3"/>
        <v>1.993</v>
      </c>
      <c r="M14" s="129">
        <v>-39.0</v>
      </c>
      <c r="N14" s="125">
        <f t="shared" si="4"/>
        <v>2.764</v>
      </c>
      <c r="P14" s="129">
        <v>-45.0</v>
      </c>
      <c r="Q14" s="121">
        <f t="shared" si="5"/>
        <v>3.563</v>
      </c>
    </row>
    <row r="15">
      <c r="A15" s="54">
        <v>13.0</v>
      </c>
      <c r="B15" s="124">
        <v>-28.0</v>
      </c>
      <c r="D15" s="124">
        <v>-22.0</v>
      </c>
      <c r="E15" s="125">
        <f t="shared" si="1"/>
        <v>1.993</v>
      </c>
      <c r="G15" s="127">
        <v>-33.0</v>
      </c>
      <c r="H15" s="128">
        <f t="shared" si="2"/>
        <v>2.839</v>
      </c>
      <c r="J15" s="129">
        <v>-34.0</v>
      </c>
      <c r="K15" s="125">
        <f t="shared" si="3"/>
        <v>1.993</v>
      </c>
      <c r="M15" s="129">
        <v>-39.0</v>
      </c>
      <c r="N15" s="125">
        <f t="shared" si="4"/>
        <v>2.764</v>
      </c>
      <c r="P15" s="129">
        <v>-45.0</v>
      </c>
      <c r="Q15" s="121">
        <f t="shared" si="5"/>
        <v>3.563</v>
      </c>
    </row>
    <row r="16">
      <c r="A16" s="54">
        <v>14.0</v>
      </c>
      <c r="B16" s="124">
        <v>-28.0</v>
      </c>
      <c r="D16" s="124">
        <v>-22.0</v>
      </c>
      <c r="E16" s="125">
        <f t="shared" si="1"/>
        <v>1.993</v>
      </c>
      <c r="G16" s="127">
        <v>-33.0</v>
      </c>
      <c r="H16" s="128">
        <f t="shared" si="2"/>
        <v>2.839</v>
      </c>
      <c r="J16" s="129">
        <v>-34.0</v>
      </c>
      <c r="K16" s="125">
        <f t="shared" si="3"/>
        <v>1.993</v>
      </c>
      <c r="M16" s="129">
        <v>-39.0</v>
      </c>
      <c r="N16" s="125">
        <f t="shared" si="4"/>
        <v>2.764</v>
      </c>
      <c r="P16" s="129">
        <v>-45.0</v>
      </c>
      <c r="Q16" s="121">
        <f t="shared" si="5"/>
        <v>3.563</v>
      </c>
    </row>
    <row r="17">
      <c r="A17" s="54">
        <v>15.0</v>
      </c>
      <c r="B17" s="124">
        <v>-28.0</v>
      </c>
      <c r="D17" s="124">
        <v>-22.0</v>
      </c>
      <c r="E17" s="125">
        <f t="shared" si="1"/>
        <v>1.993</v>
      </c>
      <c r="G17" s="127">
        <v>-33.0</v>
      </c>
      <c r="H17" s="128">
        <f t="shared" si="2"/>
        <v>2.839</v>
      </c>
      <c r="J17" s="129">
        <v>-34.0</v>
      </c>
      <c r="K17" s="125">
        <f t="shared" si="3"/>
        <v>1.993</v>
      </c>
      <c r="M17" s="129">
        <v>-39.0</v>
      </c>
      <c r="N17" s="125">
        <f t="shared" si="4"/>
        <v>2.764</v>
      </c>
      <c r="P17" s="129">
        <v>-45.0</v>
      </c>
      <c r="Q17" s="121">
        <f t="shared" si="5"/>
        <v>3.563</v>
      </c>
    </row>
    <row r="18">
      <c r="A18" s="54">
        <v>16.0</v>
      </c>
      <c r="B18" s="124">
        <v>-28.0</v>
      </c>
      <c r="D18" s="124">
        <v>-22.0</v>
      </c>
      <c r="E18" s="125">
        <f t="shared" si="1"/>
        <v>1.993</v>
      </c>
      <c r="G18" s="127">
        <v>-33.0</v>
      </c>
      <c r="H18" s="128">
        <f t="shared" si="2"/>
        <v>2.839</v>
      </c>
      <c r="J18" s="129">
        <v>-34.0</v>
      </c>
      <c r="K18" s="125">
        <f t="shared" si="3"/>
        <v>1.993</v>
      </c>
      <c r="M18" s="129">
        <v>-39.0</v>
      </c>
      <c r="N18" s="125">
        <f t="shared" si="4"/>
        <v>2.764</v>
      </c>
      <c r="P18" s="129">
        <v>-45.0</v>
      </c>
      <c r="Q18" s="121">
        <f t="shared" si="5"/>
        <v>3.563</v>
      </c>
    </row>
    <row r="19">
      <c r="A19" s="54">
        <v>17.0</v>
      </c>
      <c r="B19" s="124">
        <v>-28.0</v>
      </c>
      <c r="D19" s="124">
        <v>-22.0</v>
      </c>
      <c r="E19" s="125">
        <f t="shared" si="1"/>
        <v>1.993</v>
      </c>
      <c r="G19" s="127">
        <v>-33.0</v>
      </c>
      <c r="H19" s="128">
        <f t="shared" si="2"/>
        <v>2.839</v>
      </c>
      <c r="J19" s="129">
        <v>-34.0</v>
      </c>
      <c r="K19" s="125">
        <f t="shared" si="3"/>
        <v>1.993</v>
      </c>
      <c r="M19" s="129">
        <v>-39.0</v>
      </c>
      <c r="N19" s="125">
        <f t="shared" si="4"/>
        <v>2.764</v>
      </c>
      <c r="P19" s="129">
        <v>-46.0</v>
      </c>
      <c r="Q19" s="121">
        <f t="shared" si="5"/>
        <v>3.773</v>
      </c>
    </row>
    <row r="20">
      <c r="A20" s="54">
        <v>18.0</v>
      </c>
      <c r="B20" s="124">
        <v>-28.0</v>
      </c>
      <c r="D20" s="124">
        <v>-22.0</v>
      </c>
      <c r="E20" s="125">
        <f t="shared" si="1"/>
        <v>1.993</v>
      </c>
      <c r="G20" s="127">
        <v>-33.0</v>
      </c>
      <c r="H20" s="128">
        <f t="shared" si="2"/>
        <v>2.839</v>
      </c>
      <c r="J20" s="129">
        <v>-34.0</v>
      </c>
      <c r="K20" s="125">
        <f t="shared" si="3"/>
        <v>1.993</v>
      </c>
      <c r="M20" s="129">
        <v>-39.0</v>
      </c>
      <c r="N20" s="125">
        <f t="shared" si="4"/>
        <v>2.764</v>
      </c>
      <c r="P20" s="129">
        <v>-45.0</v>
      </c>
      <c r="Q20" s="121">
        <f t="shared" si="5"/>
        <v>3.563</v>
      </c>
    </row>
    <row r="21">
      <c r="A21" s="54">
        <v>19.0</v>
      </c>
      <c r="B21" s="124">
        <v>-28.0</v>
      </c>
      <c r="D21" s="124">
        <v>-22.0</v>
      </c>
      <c r="E21" s="125">
        <f t="shared" si="1"/>
        <v>1.993</v>
      </c>
      <c r="G21" s="127">
        <v>-33.0</v>
      </c>
      <c r="H21" s="128">
        <f t="shared" si="2"/>
        <v>2.839</v>
      </c>
      <c r="J21" s="129">
        <v>-34.0</v>
      </c>
      <c r="K21" s="125">
        <f t="shared" si="3"/>
        <v>1.993</v>
      </c>
      <c r="M21" s="129">
        <v>-39.0</v>
      </c>
      <c r="N21" s="125">
        <f t="shared" si="4"/>
        <v>2.764</v>
      </c>
      <c r="P21" s="129">
        <v>-45.0</v>
      </c>
      <c r="Q21" s="121">
        <f t="shared" si="5"/>
        <v>3.563</v>
      </c>
    </row>
    <row r="22">
      <c r="A22" s="54">
        <v>20.0</v>
      </c>
      <c r="B22" s="124">
        <v>-28.0</v>
      </c>
      <c r="D22" s="124">
        <v>-22.0</v>
      </c>
      <c r="E22" s="125">
        <f t="shared" si="1"/>
        <v>1.993</v>
      </c>
      <c r="G22" s="127">
        <v>-33.0</v>
      </c>
      <c r="H22" s="128">
        <f t="shared" si="2"/>
        <v>2.839</v>
      </c>
      <c r="J22" s="129">
        <v>-34.0</v>
      </c>
      <c r="K22" s="125">
        <f t="shared" si="3"/>
        <v>1.993</v>
      </c>
      <c r="M22" s="129">
        <v>-39.0</v>
      </c>
      <c r="N22" s="125">
        <f t="shared" si="4"/>
        <v>2.764</v>
      </c>
      <c r="P22" s="129">
        <v>-45.0</v>
      </c>
      <c r="Q22" s="121">
        <f t="shared" si="5"/>
        <v>3.563</v>
      </c>
    </row>
    <row r="23">
      <c r="A23" s="54">
        <v>21.0</v>
      </c>
      <c r="B23" s="124">
        <v>-28.0</v>
      </c>
      <c r="D23" s="124">
        <v>-22.0</v>
      </c>
      <c r="E23" s="125">
        <f t="shared" si="1"/>
        <v>1.993</v>
      </c>
      <c r="G23" s="127">
        <v>-33.0</v>
      </c>
      <c r="H23" s="128">
        <f t="shared" si="2"/>
        <v>2.839</v>
      </c>
      <c r="J23" s="129">
        <v>-34.0</v>
      </c>
      <c r="K23" s="125">
        <f t="shared" si="3"/>
        <v>1.993</v>
      </c>
      <c r="M23" s="129">
        <v>-39.0</v>
      </c>
      <c r="N23" s="125">
        <f t="shared" si="4"/>
        <v>2.764</v>
      </c>
      <c r="P23" s="129">
        <v>-45.0</v>
      </c>
      <c r="Q23" s="121">
        <f t="shared" si="5"/>
        <v>3.563</v>
      </c>
    </row>
    <row r="24">
      <c r="A24" s="54">
        <v>22.0</v>
      </c>
      <c r="B24" s="124">
        <v>-28.0</v>
      </c>
      <c r="D24" s="124">
        <v>-22.0</v>
      </c>
      <c r="E24" s="125">
        <f t="shared" si="1"/>
        <v>1.993</v>
      </c>
      <c r="G24" s="127">
        <v>-33.0</v>
      </c>
      <c r="H24" s="128">
        <f t="shared" si="2"/>
        <v>2.839</v>
      </c>
      <c r="J24" s="129">
        <v>-34.0</v>
      </c>
      <c r="K24" s="125">
        <f t="shared" si="3"/>
        <v>1.993</v>
      </c>
      <c r="M24" s="129">
        <v>-39.0</v>
      </c>
      <c r="N24" s="125">
        <f t="shared" si="4"/>
        <v>2.764</v>
      </c>
      <c r="P24" s="129">
        <v>-45.0</v>
      </c>
      <c r="Q24" s="121">
        <f t="shared" si="5"/>
        <v>3.563</v>
      </c>
    </row>
    <row r="25">
      <c r="A25" s="54">
        <v>23.0</v>
      </c>
      <c r="B25" s="124">
        <v>-28.0</v>
      </c>
      <c r="D25" s="124">
        <v>-22.0</v>
      </c>
      <c r="E25" s="125">
        <f t="shared" si="1"/>
        <v>1.993</v>
      </c>
      <c r="G25" s="127">
        <v>-33.0</v>
      </c>
      <c r="H25" s="128">
        <f t="shared" si="2"/>
        <v>2.839</v>
      </c>
      <c r="J25" s="129">
        <v>-34.0</v>
      </c>
      <c r="K25" s="125">
        <f t="shared" si="3"/>
        <v>1.993</v>
      </c>
      <c r="M25" s="129">
        <v>-39.0</v>
      </c>
      <c r="N25" s="125">
        <f t="shared" si="4"/>
        <v>2.764</v>
      </c>
      <c r="P25" s="129">
        <v>-45.0</v>
      </c>
      <c r="Q25" s="121">
        <f t="shared" si="5"/>
        <v>3.563</v>
      </c>
    </row>
    <row r="26">
      <c r="A26" s="54">
        <v>24.0</v>
      </c>
      <c r="B26" s="124">
        <v>-28.0</v>
      </c>
      <c r="D26" s="124">
        <v>-22.0</v>
      </c>
      <c r="E26" s="125">
        <f t="shared" si="1"/>
        <v>1.993</v>
      </c>
      <c r="G26" s="127">
        <v>-33.0</v>
      </c>
      <c r="H26" s="128">
        <f t="shared" si="2"/>
        <v>2.839</v>
      </c>
      <c r="J26" s="129">
        <v>-34.0</v>
      </c>
      <c r="K26" s="125">
        <f t="shared" si="3"/>
        <v>1.993</v>
      </c>
      <c r="M26" s="129">
        <v>-39.0</v>
      </c>
      <c r="N26" s="125">
        <f t="shared" si="4"/>
        <v>2.764</v>
      </c>
      <c r="P26" s="129">
        <v>-45.0</v>
      </c>
      <c r="Q26" s="121">
        <f t="shared" si="5"/>
        <v>3.563</v>
      </c>
    </row>
    <row r="27">
      <c r="A27" s="54">
        <v>25.0</v>
      </c>
      <c r="B27" s="124">
        <v>-28.0</v>
      </c>
      <c r="D27" s="124">
        <v>-22.0</v>
      </c>
      <c r="E27" s="125">
        <f t="shared" si="1"/>
        <v>1.993</v>
      </c>
      <c r="G27" s="127">
        <v>-33.0</v>
      </c>
      <c r="H27" s="128">
        <f t="shared" si="2"/>
        <v>2.839</v>
      </c>
      <c r="J27" s="129">
        <v>-34.0</v>
      </c>
      <c r="K27" s="125">
        <f t="shared" si="3"/>
        <v>1.993</v>
      </c>
      <c r="M27" s="129">
        <v>-39.0</v>
      </c>
      <c r="N27" s="125">
        <f t="shared" si="4"/>
        <v>2.764</v>
      </c>
      <c r="P27" s="129">
        <v>-45.0</v>
      </c>
      <c r="Q27" s="121">
        <f t="shared" si="5"/>
        <v>3.563</v>
      </c>
    </row>
    <row r="28">
      <c r="A28" s="54">
        <v>26.0</v>
      </c>
      <c r="B28" s="124">
        <v>-28.0</v>
      </c>
      <c r="D28" s="124">
        <v>-22.0</v>
      </c>
      <c r="E28" s="125">
        <f t="shared" si="1"/>
        <v>1.993</v>
      </c>
      <c r="G28" s="127">
        <v>-33.0</v>
      </c>
      <c r="H28" s="128">
        <f t="shared" si="2"/>
        <v>2.839</v>
      </c>
      <c r="J28" s="129">
        <v>-34.0</v>
      </c>
      <c r="K28" s="125">
        <f t="shared" si="3"/>
        <v>1.993</v>
      </c>
      <c r="M28" s="129">
        <v>-39.0</v>
      </c>
      <c r="N28" s="125">
        <f t="shared" si="4"/>
        <v>2.764</v>
      </c>
      <c r="P28" s="129">
        <v>-46.0</v>
      </c>
      <c r="Q28" s="121">
        <f t="shared" si="5"/>
        <v>3.773</v>
      </c>
    </row>
    <row r="29">
      <c r="A29" s="54">
        <v>27.0</v>
      </c>
      <c r="B29" s="124">
        <v>-28.0</v>
      </c>
      <c r="D29" s="124">
        <v>-22.0</v>
      </c>
      <c r="E29" s="125">
        <f t="shared" si="1"/>
        <v>1.993</v>
      </c>
      <c r="G29" s="127">
        <v>-33.0</v>
      </c>
      <c r="H29" s="128">
        <f t="shared" si="2"/>
        <v>2.839</v>
      </c>
      <c r="J29" s="129">
        <v>-34.0</v>
      </c>
      <c r="K29" s="125">
        <f t="shared" si="3"/>
        <v>1.993</v>
      </c>
      <c r="M29" s="129">
        <v>-39.0</v>
      </c>
      <c r="N29" s="125">
        <f t="shared" si="4"/>
        <v>2.764</v>
      </c>
      <c r="P29" s="129">
        <v>-45.0</v>
      </c>
      <c r="Q29" s="121">
        <f t="shared" si="5"/>
        <v>3.563</v>
      </c>
    </row>
    <row r="30">
      <c r="A30" s="54">
        <v>28.0</v>
      </c>
      <c r="B30" s="124">
        <v>-28.0</v>
      </c>
      <c r="D30" s="124">
        <v>-22.0</v>
      </c>
      <c r="E30" s="125">
        <f t="shared" si="1"/>
        <v>1.993</v>
      </c>
      <c r="G30" s="127">
        <v>-33.0</v>
      </c>
      <c r="H30" s="128">
        <f t="shared" si="2"/>
        <v>2.839</v>
      </c>
      <c r="J30" s="129">
        <v>-34.0</v>
      </c>
      <c r="K30" s="125">
        <f t="shared" si="3"/>
        <v>1.993</v>
      </c>
      <c r="M30" s="129">
        <v>-39.0</v>
      </c>
      <c r="N30" s="125">
        <f t="shared" si="4"/>
        <v>2.764</v>
      </c>
      <c r="P30" s="130">
        <v>-45.0</v>
      </c>
      <c r="Q30" s="121">
        <f t="shared" si="5"/>
        <v>3.563</v>
      </c>
    </row>
    <row r="31">
      <c r="A31" s="54">
        <v>29.0</v>
      </c>
      <c r="B31" s="124">
        <v>-28.0</v>
      </c>
      <c r="D31" s="124">
        <v>-22.0</v>
      </c>
      <c r="E31" s="125">
        <f t="shared" si="1"/>
        <v>1.993</v>
      </c>
      <c r="G31" s="127">
        <v>-33.0</v>
      </c>
      <c r="H31" s="128">
        <f t="shared" si="2"/>
        <v>2.839</v>
      </c>
      <c r="J31" s="129">
        <v>-34.0</v>
      </c>
      <c r="K31" s="125">
        <f t="shared" si="3"/>
        <v>1.993</v>
      </c>
      <c r="M31" s="129">
        <v>-39.0</v>
      </c>
      <c r="N31" s="125">
        <f t="shared" si="4"/>
        <v>2.764</v>
      </c>
      <c r="P31" s="129">
        <v>-45.0</v>
      </c>
      <c r="Q31" s="121">
        <f t="shared" si="5"/>
        <v>3.563</v>
      </c>
    </row>
    <row r="32">
      <c r="A32" s="54">
        <v>30.0</v>
      </c>
      <c r="B32" s="124">
        <v>-28.0</v>
      </c>
      <c r="D32" s="124">
        <v>-22.0</v>
      </c>
      <c r="E32" s="125">
        <f t="shared" si="1"/>
        <v>1.993</v>
      </c>
      <c r="G32" s="127">
        <v>-33.0</v>
      </c>
      <c r="H32" s="128">
        <f t="shared" si="2"/>
        <v>2.839</v>
      </c>
      <c r="J32" s="129">
        <v>-34.0</v>
      </c>
      <c r="K32" s="125">
        <f t="shared" si="3"/>
        <v>1.993</v>
      </c>
      <c r="M32" s="129">
        <v>-39.0</v>
      </c>
      <c r="N32" s="125">
        <f t="shared" si="4"/>
        <v>2.764</v>
      </c>
      <c r="P32" s="129">
        <v>-45.0</v>
      </c>
      <c r="Q32" s="121">
        <f t="shared" si="5"/>
        <v>3.563</v>
      </c>
    </row>
    <row r="33">
      <c r="A33" s="54">
        <v>31.0</v>
      </c>
      <c r="B33" s="124">
        <v>-28.0</v>
      </c>
      <c r="D33" s="124">
        <v>-22.0</v>
      </c>
      <c r="E33" s="125">
        <f t="shared" si="1"/>
        <v>1.993</v>
      </c>
      <c r="G33" s="127">
        <v>-33.0</v>
      </c>
      <c r="H33" s="128">
        <f t="shared" si="2"/>
        <v>2.839</v>
      </c>
      <c r="J33" s="129">
        <v>-34.0</v>
      </c>
      <c r="K33" s="125">
        <f t="shared" si="3"/>
        <v>1.993</v>
      </c>
      <c r="M33" s="129">
        <v>-39.0</v>
      </c>
      <c r="N33" s="125">
        <f t="shared" si="4"/>
        <v>2.764</v>
      </c>
      <c r="P33" s="129">
        <v>-45.0</v>
      </c>
      <c r="Q33" s="121">
        <f t="shared" si="5"/>
        <v>3.563</v>
      </c>
    </row>
    <row r="34">
      <c r="A34" s="54">
        <v>32.0</v>
      </c>
      <c r="B34" s="124">
        <v>-28.0</v>
      </c>
      <c r="D34" s="124">
        <v>-22.0</v>
      </c>
      <c r="E34" s="125">
        <f t="shared" si="1"/>
        <v>1.993</v>
      </c>
      <c r="G34" s="127">
        <v>-33.0</v>
      </c>
      <c r="H34" s="128">
        <f t="shared" si="2"/>
        <v>2.839</v>
      </c>
      <c r="J34" s="129">
        <v>-34.0</v>
      </c>
      <c r="K34" s="125">
        <f t="shared" si="3"/>
        <v>1.993</v>
      </c>
      <c r="M34" s="129">
        <v>-39.0</v>
      </c>
      <c r="N34" s="125">
        <f t="shared" si="4"/>
        <v>2.764</v>
      </c>
      <c r="P34" s="129">
        <v>-45.0</v>
      </c>
      <c r="Q34" s="121">
        <f t="shared" si="5"/>
        <v>3.563</v>
      </c>
    </row>
    <row r="35">
      <c r="A35" s="54">
        <v>33.0</v>
      </c>
      <c r="B35" s="124">
        <v>-28.0</v>
      </c>
      <c r="D35" s="124">
        <v>-22.0</v>
      </c>
      <c r="E35" s="125">
        <f t="shared" si="1"/>
        <v>1.993</v>
      </c>
      <c r="G35" s="127">
        <v>-33.0</v>
      </c>
      <c r="H35" s="128">
        <f t="shared" si="2"/>
        <v>2.839</v>
      </c>
      <c r="J35" s="129">
        <v>-34.0</v>
      </c>
      <c r="K35" s="125">
        <f t="shared" si="3"/>
        <v>1.993</v>
      </c>
      <c r="M35" s="129">
        <v>-39.0</v>
      </c>
      <c r="N35" s="125">
        <f t="shared" si="4"/>
        <v>2.764</v>
      </c>
      <c r="P35" s="129">
        <v>-45.0</v>
      </c>
      <c r="Q35" s="121">
        <f t="shared" si="5"/>
        <v>3.563</v>
      </c>
    </row>
    <row r="36">
      <c r="A36" s="54">
        <v>34.0</v>
      </c>
      <c r="B36" s="124">
        <v>-28.0</v>
      </c>
      <c r="D36" s="124">
        <v>-22.0</v>
      </c>
      <c r="E36" s="125">
        <f t="shared" si="1"/>
        <v>1.993</v>
      </c>
      <c r="G36" s="127">
        <v>-33.0</v>
      </c>
      <c r="H36" s="128">
        <f t="shared" si="2"/>
        <v>2.839</v>
      </c>
      <c r="J36" s="129">
        <v>-34.0</v>
      </c>
      <c r="K36" s="125">
        <f t="shared" si="3"/>
        <v>1.993</v>
      </c>
      <c r="M36" s="129">
        <v>-39.0</v>
      </c>
      <c r="N36" s="125">
        <f t="shared" si="4"/>
        <v>2.764</v>
      </c>
      <c r="P36" s="129">
        <v>-45.0</v>
      </c>
      <c r="Q36" s="121">
        <f t="shared" si="5"/>
        <v>3.563</v>
      </c>
    </row>
    <row r="37">
      <c r="A37" s="54">
        <v>35.0</v>
      </c>
      <c r="B37" s="124">
        <v>-28.0</v>
      </c>
      <c r="D37" s="124">
        <v>-22.0</v>
      </c>
      <c r="E37" s="125">
        <f t="shared" si="1"/>
        <v>1.993</v>
      </c>
      <c r="G37" s="124">
        <v>-33.0</v>
      </c>
      <c r="H37" s="128">
        <f t="shared" si="2"/>
        <v>2.839</v>
      </c>
      <c r="J37" s="129">
        <v>-34.0</v>
      </c>
      <c r="K37" s="125">
        <f t="shared" si="3"/>
        <v>1.993</v>
      </c>
      <c r="M37" s="129">
        <v>-39.0</v>
      </c>
      <c r="N37" s="125">
        <f t="shared" si="4"/>
        <v>2.764</v>
      </c>
      <c r="P37" s="129">
        <v>-45.0</v>
      </c>
      <c r="Q37" s="121">
        <f t="shared" si="5"/>
        <v>3.563</v>
      </c>
    </row>
    <row r="38">
      <c r="A38" s="54">
        <v>36.0</v>
      </c>
      <c r="B38" s="124">
        <v>-28.0</v>
      </c>
      <c r="D38" s="124">
        <v>-22.0</v>
      </c>
      <c r="E38" s="125">
        <f t="shared" si="1"/>
        <v>1.993</v>
      </c>
      <c r="G38" s="127">
        <v>-33.0</v>
      </c>
      <c r="H38" s="128">
        <f t="shared" si="2"/>
        <v>2.839</v>
      </c>
      <c r="J38" s="129">
        <v>-34.0</v>
      </c>
      <c r="K38" s="125">
        <f t="shared" si="3"/>
        <v>1.993</v>
      </c>
      <c r="M38" s="129">
        <v>-39.0</v>
      </c>
      <c r="N38" s="125">
        <f t="shared" si="4"/>
        <v>2.764</v>
      </c>
      <c r="P38" s="129">
        <v>-46.0</v>
      </c>
      <c r="Q38" s="121">
        <f t="shared" si="5"/>
        <v>3.773</v>
      </c>
    </row>
    <row r="39">
      <c r="A39" s="54">
        <v>37.0</v>
      </c>
      <c r="B39" s="124">
        <v>-28.0</v>
      </c>
      <c r="D39" s="124">
        <v>-22.0</v>
      </c>
      <c r="E39" s="125">
        <f t="shared" si="1"/>
        <v>1.993</v>
      </c>
      <c r="G39" s="127">
        <v>-33.0</v>
      </c>
      <c r="H39" s="128">
        <f t="shared" si="2"/>
        <v>2.839</v>
      </c>
      <c r="J39" s="129">
        <v>-34.0</v>
      </c>
      <c r="K39" s="125">
        <f t="shared" si="3"/>
        <v>1.993</v>
      </c>
      <c r="M39" s="129">
        <v>-39.0</v>
      </c>
      <c r="N39" s="125">
        <f t="shared" si="4"/>
        <v>2.764</v>
      </c>
      <c r="P39" s="129">
        <v>-45.0</v>
      </c>
      <c r="Q39" s="121">
        <f t="shared" si="5"/>
        <v>3.563</v>
      </c>
    </row>
    <row r="40">
      <c r="A40" s="54">
        <v>38.0</v>
      </c>
      <c r="B40" s="124">
        <v>-28.0</v>
      </c>
      <c r="D40" s="124">
        <v>-22.0</v>
      </c>
      <c r="E40" s="125">
        <f t="shared" si="1"/>
        <v>1.993</v>
      </c>
      <c r="G40" s="127">
        <v>-33.0</v>
      </c>
      <c r="H40" s="128">
        <f t="shared" si="2"/>
        <v>2.839</v>
      </c>
      <c r="J40" s="129">
        <v>-34.0</v>
      </c>
      <c r="K40" s="125">
        <f t="shared" si="3"/>
        <v>1.993</v>
      </c>
      <c r="M40" s="129">
        <v>-39.0</v>
      </c>
      <c r="N40" s="125">
        <f t="shared" si="4"/>
        <v>2.764</v>
      </c>
      <c r="P40" s="129">
        <v>-46.0</v>
      </c>
      <c r="Q40" s="121">
        <f t="shared" si="5"/>
        <v>3.773</v>
      </c>
    </row>
    <row r="41">
      <c r="A41" s="54">
        <v>39.0</v>
      </c>
      <c r="B41" s="124">
        <v>-28.0</v>
      </c>
      <c r="D41" s="124">
        <v>-22.0</v>
      </c>
      <c r="E41" s="125">
        <f t="shared" si="1"/>
        <v>1.993</v>
      </c>
      <c r="G41" s="127">
        <v>-33.0</v>
      </c>
      <c r="H41" s="128">
        <f t="shared" si="2"/>
        <v>2.839</v>
      </c>
      <c r="J41" s="129">
        <v>-34.0</v>
      </c>
      <c r="K41" s="125">
        <f t="shared" si="3"/>
        <v>1.993</v>
      </c>
      <c r="M41" s="129">
        <v>-39.0</v>
      </c>
      <c r="N41" s="125">
        <f t="shared" si="4"/>
        <v>2.764</v>
      </c>
      <c r="P41" s="129">
        <v>-46.0</v>
      </c>
      <c r="Q41" s="121">
        <f t="shared" si="5"/>
        <v>3.773</v>
      </c>
    </row>
    <row r="42">
      <c r="A42" s="54">
        <v>40.0</v>
      </c>
      <c r="B42" s="124">
        <v>-28.0</v>
      </c>
      <c r="D42" s="124">
        <v>-22.0</v>
      </c>
      <c r="E42" s="125">
        <f t="shared" si="1"/>
        <v>1.993</v>
      </c>
      <c r="G42" s="127">
        <v>-33.0</v>
      </c>
      <c r="H42" s="128">
        <f t="shared" si="2"/>
        <v>2.839</v>
      </c>
      <c r="J42" s="129">
        <v>-34.0</v>
      </c>
      <c r="K42" s="125">
        <f t="shared" si="3"/>
        <v>1.993</v>
      </c>
      <c r="M42" s="129">
        <v>-39.0</v>
      </c>
      <c r="N42" s="125">
        <f t="shared" si="4"/>
        <v>2.764</v>
      </c>
      <c r="P42" s="129">
        <v>-46.0</v>
      </c>
      <c r="Q42" s="121">
        <f t="shared" si="5"/>
        <v>3.773</v>
      </c>
    </row>
    <row r="43">
      <c r="A43" s="54">
        <v>41.0</v>
      </c>
      <c r="B43" s="124">
        <v>-28.0</v>
      </c>
      <c r="D43" s="124">
        <v>-22.0</v>
      </c>
      <c r="E43" s="125">
        <f t="shared" si="1"/>
        <v>1.993</v>
      </c>
      <c r="G43" s="127">
        <v>-33.0</v>
      </c>
      <c r="H43" s="128">
        <f t="shared" si="2"/>
        <v>2.839</v>
      </c>
      <c r="J43" s="129">
        <v>-34.0</v>
      </c>
      <c r="K43" s="125">
        <f t="shared" si="3"/>
        <v>1.993</v>
      </c>
      <c r="M43" s="129">
        <v>-39.0</v>
      </c>
      <c r="N43" s="125">
        <f t="shared" si="4"/>
        <v>2.764</v>
      </c>
      <c r="P43" s="129">
        <v>-46.0</v>
      </c>
      <c r="Q43" s="121">
        <f t="shared" si="5"/>
        <v>3.773</v>
      </c>
    </row>
    <row r="44">
      <c r="A44" s="54">
        <v>42.0</v>
      </c>
      <c r="B44" s="124">
        <v>-28.0</v>
      </c>
      <c r="D44" s="124">
        <v>-22.0</v>
      </c>
      <c r="E44" s="125">
        <f t="shared" si="1"/>
        <v>1.993</v>
      </c>
      <c r="G44" s="127">
        <v>-33.0</v>
      </c>
      <c r="H44" s="128">
        <f t="shared" si="2"/>
        <v>2.839</v>
      </c>
      <c r="J44" s="129">
        <v>-34.0</v>
      </c>
      <c r="K44" s="125">
        <f t="shared" si="3"/>
        <v>1.993</v>
      </c>
      <c r="M44" s="129">
        <v>-39.0</v>
      </c>
      <c r="N44" s="125">
        <f t="shared" si="4"/>
        <v>2.764</v>
      </c>
      <c r="P44" s="129">
        <v>-45.0</v>
      </c>
      <c r="Q44" s="121">
        <f t="shared" si="5"/>
        <v>3.563</v>
      </c>
    </row>
    <row r="45">
      <c r="A45" s="54">
        <v>43.0</v>
      </c>
      <c r="B45" s="124">
        <v>-28.0</v>
      </c>
      <c r="D45" s="124">
        <v>-22.0</v>
      </c>
      <c r="E45" s="125">
        <f t="shared" si="1"/>
        <v>1.993</v>
      </c>
      <c r="G45" s="127">
        <v>-33.0</v>
      </c>
      <c r="H45" s="128">
        <f t="shared" si="2"/>
        <v>2.839</v>
      </c>
      <c r="J45" s="129">
        <v>-34.0</v>
      </c>
      <c r="K45" s="125">
        <f t="shared" si="3"/>
        <v>1.993</v>
      </c>
      <c r="M45" s="129">
        <v>-39.0</v>
      </c>
      <c r="N45" s="125">
        <f t="shared" si="4"/>
        <v>2.764</v>
      </c>
      <c r="P45" s="129">
        <v>-45.0</v>
      </c>
      <c r="Q45" s="121">
        <f t="shared" si="5"/>
        <v>3.563</v>
      </c>
    </row>
    <row r="46">
      <c r="A46" s="54">
        <v>44.0</v>
      </c>
      <c r="B46" s="124">
        <v>-28.0</v>
      </c>
      <c r="D46" s="124">
        <v>-22.0</v>
      </c>
      <c r="E46" s="125">
        <f t="shared" si="1"/>
        <v>1.993</v>
      </c>
      <c r="G46" s="127">
        <v>-33.0</v>
      </c>
      <c r="H46" s="128">
        <f t="shared" si="2"/>
        <v>2.839</v>
      </c>
      <c r="J46" s="129">
        <v>-34.0</v>
      </c>
      <c r="K46" s="125">
        <f t="shared" si="3"/>
        <v>1.993</v>
      </c>
      <c r="M46" s="129">
        <v>-39.0</v>
      </c>
      <c r="N46" s="125">
        <f t="shared" si="4"/>
        <v>2.764</v>
      </c>
      <c r="P46" s="129">
        <v>-45.0</v>
      </c>
      <c r="Q46" s="121">
        <f t="shared" si="5"/>
        <v>3.563</v>
      </c>
    </row>
    <row r="47">
      <c r="A47" s="54">
        <v>45.0</v>
      </c>
      <c r="B47" s="124">
        <v>-28.0</v>
      </c>
      <c r="D47" s="124">
        <v>-22.0</v>
      </c>
      <c r="E47" s="125">
        <f t="shared" si="1"/>
        <v>1.993</v>
      </c>
      <c r="G47" s="127">
        <v>-33.0</v>
      </c>
      <c r="H47" s="128">
        <f t="shared" si="2"/>
        <v>2.839</v>
      </c>
      <c r="J47" s="129">
        <v>-34.0</v>
      </c>
      <c r="K47" s="125">
        <f t="shared" si="3"/>
        <v>1.993</v>
      </c>
      <c r="M47" s="129">
        <v>-39.0</v>
      </c>
      <c r="N47" s="125">
        <f t="shared" si="4"/>
        <v>2.764</v>
      </c>
      <c r="P47" s="129">
        <v>-46.0</v>
      </c>
      <c r="Q47" s="121">
        <f t="shared" si="5"/>
        <v>3.773</v>
      </c>
    </row>
    <row r="48">
      <c r="A48" s="54">
        <v>46.0</v>
      </c>
      <c r="B48" s="124">
        <v>-28.0</v>
      </c>
      <c r="D48" s="124">
        <v>-22.0</v>
      </c>
      <c r="E48" s="125">
        <f t="shared" si="1"/>
        <v>1.993</v>
      </c>
      <c r="G48" s="127">
        <v>-33.0</v>
      </c>
      <c r="H48" s="128">
        <f t="shared" si="2"/>
        <v>2.839</v>
      </c>
      <c r="J48" s="129">
        <v>-34.0</v>
      </c>
      <c r="K48" s="125">
        <f t="shared" si="3"/>
        <v>1.993</v>
      </c>
      <c r="M48" s="129">
        <v>-39.0</v>
      </c>
      <c r="N48" s="125">
        <f t="shared" si="4"/>
        <v>2.764</v>
      </c>
      <c r="P48" s="129">
        <v>-45.0</v>
      </c>
      <c r="Q48" s="121">
        <f t="shared" si="5"/>
        <v>3.563</v>
      </c>
    </row>
    <row r="49">
      <c r="A49" s="54">
        <v>47.0</v>
      </c>
      <c r="B49" s="124">
        <v>-28.0</v>
      </c>
      <c r="D49" s="124">
        <v>-22.0</v>
      </c>
      <c r="E49" s="125">
        <f t="shared" si="1"/>
        <v>1.993</v>
      </c>
      <c r="G49" s="127">
        <v>-33.0</v>
      </c>
      <c r="H49" s="128">
        <f t="shared" si="2"/>
        <v>2.839</v>
      </c>
      <c r="J49" s="129">
        <v>-34.0</v>
      </c>
      <c r="K49" s="125">
        <f t="shared" si="3"/>
        <v>1.993</v>
      </c>
      <c r="M49" s="129">
        <v>-39.0</v>
      </c>
      <c r="N49" s="125">
        <f t="shared" si="4"/>
        <v>2.764</v>
      </c>
      <c r="P49" s="129">
        <v>-45.0</v>
      </c>
      <c r="Q49" s="121">
        <f t="shared" si="5"/>
        <v>3.563</v>
      </c>
    </row>
    <row r="50">
      <c r="A50" s="54">
        <v>48.0</v>
      </c>
      <c r="B50" s="124">
        <v>-28.0</v>
      </c>
      <c r="D50" s="124">
        <v>-22.0</v>
      </c>
      <c r="E50" s="125">
        <f t="shared" si="1"/>
        <v>1.993</v>
      </c>
      <c r="G50" s="127">
        <v>-33.0</v>
      </c>
      <c r="H50" s="128">
        <f t="shared" si="2"/>
        <v>2.839</v>
      </c>
      <c r="J50" s="129">
        <v>-34.0</v>
      </c>
      <c r="K50" s="125">
        <f t="shared" si="3"/>
        <v>1.993</v>
      </c>
      <c r="M50" s="129">
        <v>-39.0</v>
      </c>
      <c r="N50" s="125">
        <f t="shared" si="4"/>
        <v>2.764</v>
      </c>
      <c r="P50" s="129">
        <v>-45.0</v>
      </c>
      <c r="Q50" s="121">
        <f t="shared" si="5"/>
        <v>3.563</v>
      </c>
    </row>
    <row r="51">
      <c r="A51" s="54">
        <v>49.0</v>
      </c>
      <c r="B51" s="124">
        <v>-28.0</v>
      </c>
      <c r="D51" s="124">
        <v>-22.0</v>
      </c>
      <c r="E51" s="125">
        <f t="shared" si="1"/>
        <v>1.993</v>
      </c>
      <c r="G51" s="127">
        <v>-33.0</v>
      </c>
      <c r="H51" s="128">
        <f t="shared" si="2"/>
        <v>2.839</v>
      </c>
      <c r="J51" s="129">
        <v>-34.0</v>
      </c>
      <c r="K51" s="125">
        <f t="shared" si="3"/>
        <v>1.993</v>
      </c>
      <c r="M51" s="129">
        <v>-39.0</v>
      </c>
      <c r="N51" s="125">
        <f t="shared" si="4"/>
        <v>2.764</v>
      </c>
      <c r="P51" s="129">
        <v>-45.0</v>
      </c>
      <c r="Q51" s="121">
        <f t="shared" si="5"/>
        <v>3.563</v>
      </c>
    </row>
    <row r="52">
      <c r="A52" s="54">
        <v>50.0</v>
      </c>
      <c r="B52" s="124">
        <v>-28.0</v>
      </c>
      <c r="D52" s="124">
        <v>-22.0</v>
      </c>
      <c r="E52" s="125">
        <f t="shared" si="1"/>
        <v>1.993</v>
      </c>
      <c r="G52" s="127">
        <v>-33.0</v>
      </c>
      <c r="H52" s="128">
        <f t="shared" si="2"/>
        <v>2.839</v>
      </c>
      <c r="J52" s="129">
        <v>-34.0</v>
      </c>
      <c r="K52" s="125">
        <f t="shared" si="3"/>
        <v>1.993</v>
      </c>
      <c r="M52" s="129">
        <v>-39.0</v>
      </c>
      <c r="N52" s="125">
        <f t="shared" si="4"/>
        <v>2.764</v>
      </c>
      <c r="P52" s="129">
        <v>-46.0</v>
      </c>
      <c r="Q52" s="121">
        <f t="shared" si="5"/>
        <v>3.773</v>
      </c>
    </row>
    <row r="53">
      <c r="A53" s="2"/>
      <c r="B53" s="2"/>
      <c r="D53" s="2"/>
      <c r="E53" s="125"/>
      <c r="G53" s="2"/>
      <c r="H53" s="125"/>
      <c r="J53" s="2"/>
      <c r="K53" s="125"/>
      <c r="N53" s="121"/>
      <c r="Q53" s="121"/>
    </row>
    <row r="54">
      <c r="A54" s="54" t="s">
        <v>12</v>
      </c>
      <c r="B54" s="2">
        <f>ROUND(AVERAGE(B3:B52),0)</f>
        <v>-28</v>
      </c>
      <c r="D54" s="54" t="s">
        <v>12</v>
      </c>
      <c r="E54" s="125">
        <f>AVERAGE(E2:E52)</f>
        <v>1.993</v>
      </c>
      <c r="G54" s="54" t="s">
        <v>12</v>
      </c>
      <c r="H54" s="125">
        <f>AVERAGE(H3:H52)</f>
        <v>2.839</v>
      </c>
      <c r="J54" s="54" t="s">
        <v>12</v>
      </c>
      <c r="K54" s="125">
        <f>AVERAGE(K3:K52)</f>
        <v>1.993</v>
      </c>
      <c r="M54" s="63" t="s">
        <v>12</v>
      </c>
      <c r="N54" s="121">
        <f>AVERAGE(N3:N52)</f>
        <v>2.764</v>
      </c>
      <c r="P54" s="63" t="s">
        <v>12</v>
      </c>
      <c r="Q54" s="121">
        <f>AVERAGE(Q2:Q52)</f>
        <v>3.6092</v>
      </c>
    </row>
    <row r="55">
      <c r="E55" s="121"/>
      <c r="H55" s="121"/>
      <c r="K55" s="121"/>
      <c r="N55" s="121"/>
      <c r="Q55" s="121"/>
    </row>
    <row r="56">
      <c r="E56" s="121"/>
      <c r="H56" s="121"/>
      <c r="K56" s="121"/>
      <c r="N56" s="121"/>
      <c r="Q56" s="121"/>
    </row>
    <row r="57">
      <c r="E57" s="121"/>
      <c r="H57" s="121"/>
      <c r="K57" s="121"/>
      <c r="N57" s="121"/>
      <c r="Q57" s="121"/>
    </row>
    <row r="58">
      <c r="E58" s="121"/>
      <c r="H58" s="121"/>
      <c r="K58" s="121"/>
      <c r="N58" s="121"/>
      <c r="Q58" s="121"/>
    </row>
    <row r="59">
      <c r="E59" s="121"/>
      <c r="H59" s="121"/>
      <c r="K59" s="121"/>
      <c r="N59" s="121"/>
      <c r="Q59" s="121"/>
    </row>
    <row r="60">
      <c r="E60" s="121"/>
      <c r="H60" s="121"/>
      <c r="K60" s="121"/>
      <c r="N60" s="121"/>
      <c r="Q60" s="121"/>
    </row>
    <row r="61">
      <c r="E61" s="121"/>
      <c r="H61" s="121"/>
      <c r="K61" s="121"/>
      <c r="N61" s="121"/>
      <c r="Q61" s="121"/>
    </row>
    <row r="62">
      <c r="E62" s="121"/>
      <c r="H62" s="121"/>
      <c r="K62" s="121"/>
      <c r="N62" s="121"/>
      <c r="Q62" s="121"/>
    </row>
    <row r="63">
      <c r="E63" s="121"/>
      <c r="H63" s="121"/>
      <c r="K63" s="121"/>
      <c r="N63" s="121"/>
      <c r="Q63" s="121"/>
    </row>
    <row r="64">
      <c r="E64" s="121"/>
      <c r="H64" s="121"/>
      <c r="K64" s="121"/>
      <c r="N64" s="121"/>
      <c r="Q64" s="121"/>
    </row>
    <row r="65">
      <c r="E65" s="121"/>
      <c r="H65" s="121"/>
      <c r="K65" s="121"/>
      <c r="N65" s="121"/>
      <c r="Q65" s="121"/>
    </row>
    <row r="66">
      <c r="E66" s="121"/>
      <c r="H66" s="121"/>
      <c r="K66" s="121"/>
      <c r="N66" s="121"/>
      <c r="Q66" s="121"/>
    </row>
    <row r="67">
      <c r="E67" s="121"/>
      <c r="H67" s="121"/>
      <c r="K67" s="121"/>
      <c r="N67" s="121"/>
      <c r="Q67" s="121"/>
    </row>
    <row r="68">
      <c r="E68" s="121"/>
      <c r="H68" s="121"/>
      <c r="K68" s="121"/>
      <c r="N68" s="121"/>
      <c r="Q68" s="121"/>
    </row>
    <row r="69">
      <c r="E69" s="121"/>
      <c r="H69" s="121"/>
      <c r="K69" s="121"/>
      <c r="N69" s="121"/>
      <c r="Q69" s="121"/>
    </row>
    <row r="70">
      <c r="E70" s="121"/>
      <c r="H70" s="121"/>
      <c r="K70" s="121"/>
      <c r="N70" s="121"/>
      <c r="Q70" s="121"/>
    </row>
    <row r="71">
      <c r="E71" s="121"/>
      <c r="H71" s="121"/>
      <c r="K71" s="121"/>
      <c r="N71" s="121"/>
      <c r="Q71" s="121"/>
    </row>
    <row r="72">
      <c r="E72" s="121"/>
      <c r="H72" s="121"/>
      <c r="K72" s="121"/>
      <c r="N72" s="121"/>
      <c r="Q72" s="121"/>
    </row>
    <row r="73">
      <c r="E73" s="121"/>
      <c r="H73" s="121"/>
      <c r="K73" s="121"/>
      <c r="N73" s="121"/>
      <c r="Q73" s="121"/>
    </row>
    <row r="74">
      <c r="E74" s="121"/>
      <c r="H74" s="121"/>
      <c r="K74" s="121"/>
      <c r="N74" s="121"/>
      <c r="Q74" s="121"/>
    </row>
    <row r="75">
      <c r="E75" s="121"/>
      <c r="H75" s="121"/>
      <c r="K75" s="121"/>
      <c r="N75" s="121"/>
      <c r="Q75" s="121"/>
    </row>
    <row r="76">
      <c r="E76" s="121"/>
      <c r="H76" s="121"/>
      <c r="K76" s="121"/>
      <c r="N76" s="121"/>
      <c r="Q76" s="121"/>
    </row>
    <row r="77">
      <c r="E77" s="121"/>
      <c r="H77" s="121"/>
      <c r="K77" s="121"/>
      <c r="N77" s="121"/>
      <c r="Q77" s="121"/>
    </row>
    <row r="78">
      <c r="E78" s="121"/>
      <c r="H78" s="121"/>
      <c r="K78" s="121"/>
      <c r="N78" s="121"/>
      <c r="Q78" s="121"/>
    </row>
    <row r="79">
      <c r="E79" s="121"/>
      <c r="H79" s="121"/>
      <c r="K79" s="121"/>
      <c r="N79" s="121"/>
      <c r="Q79" s="121"/>
    </row>
    <row r="80">
      <c r="E80" s="121"/>
      <c r="H80" s="121"/>
      <c r="K80" s="121"/>
      <c r="N80" s="121"/>
      <c r="Q80" s="121"/>
    </row>
    <row r="81">
      <c r="E81" s="121"/>
      <c r="H81" s="121"/>
      <c r="K81" s="121"/>
      <c r="N81" s="121"/>
      <c r="Q81" s="121"/>
    </row>
    <row r="82">
      <c r="E82" s="121"/>
      <c r="H82" s="121"/>
      <c r="K82" s="121"/>
      <c r="N82" s="121"/>
      <c r="Q82" s="121"/>
    </row>
    <row r="83">
      <c r="E83" s="121"/>
      <c r="H83" s="121"/>
      <c r="K83" s="121"/>
      <c r="N83" s="121"/>
      <c r="Q83" s="121"/>
    </row>
    <row r="84">
      <c r="E84" s="121"/>
      <c r="H84" s="121"/>
      <c r="K84" s="121"/>
      <c r="N84" s="121"/>
      <c r="Q84" s="121"/>
    </row>
    <row r="85">
      <c r="E85" s="121"/>
      <c r="H85" s="121"/>
      <c r="K85" s="121"/>
      <c r="N85" s="121"/>
      <c r="Q85" s="121"/>
    </row>
    <row r="86">
      <c r="E86" s="121"/>
      <c r="H86" s="121"/>
      <c r="K86" s="121"/>
      <c r="N86" s="121"/>
      <c r="Q86" s="121"/>
    </row>
    <row r="87">
      <c r="E87" s="121"/>
      <c r="H87" s="121"/>
      <c r="K87" s="121"/>
      <c r="N87" s="121"/>
      <c r="Q87" s="121"/>
    </row>
    <row r="88">
      <c r="E88" s="121"/>
      <c r="H88" s="121"/>
      <c r="K88" s="121"/>
      <c r="N88" s="121"/>
      <c r="Q88" s="121"/>
    </row>
    <row r="89">
      <c r="E89" s="121"/>
      <c r="H89" s="121"/>
      <c r="K89" s="121"/>
      <c r="N89" s="121"/>
      <c r="Q89" s="121"/>
    </row>
    <row r="90">
      <c r="E90" s="121"/>
      <c r="H90" s="121"/>
      <c r="K90" s="121"/>
      <c r="N90" s="121"/>
      <c r="Q90" s="121"/>
    </row>
    <row r="91">
      <c r="E91" s="121"/>
      <c r="H91" s="121"/>
      <c r="K91" s="121"/>
      <c r="N91" s="121"/>
      <c r="Q91" s="121"/>
    </row>
    <row r="92">
      <c r="E92" s="121"/>
      <c r="H92" s="121"/>
      <c r="K92" s="121"/>
      <c r="N92" s="121"/>
      <c r="Q92" s="121"/>
    </row>
    <row r="93">
      <c r="E93" s="121"/>
      <c r="H93" s="121"/>
      <c r="K93" s="121"/>
      <c r="N93" s="121"/>
      <c r="Q93" s="121"/>
    </row>
    <row r="94">
      <c r="E94" s="121"/>
      <c r="H94" s="121"/>
      <c r="K94" s="121"/>
      <c r="N94" s="121"/>
      <c r="Q94" s="121"/>
    </row>
    <row r="95">
      <c r="E95" s="121"/>
      <c r="H95" s="121"/>
      <c r="K95" s="121"/>
      <c r="N95" s="121"/>
      <c r="Q95" s="121"/>
    </row>
    <row r="96">
      <c r="E96" s="121"/>
      <c r="H96" s="121"/>
      <c r="K96" s="121"/>
      <c r="N96" s="121"/>
      <c r="Q96" s="121"/>
    </row>
    <row r="97">
      <c r="E97" s="121"/>
      <c r="H97" s="121"/>
      <c r="K97" s="121"/>
      <c r="N97" s="121"/>
      <c r="Q97" s="121"/>
    </row>
    <row r="98">
      <c r="E98" s="121"/>
      <c r="H98" s="121"/>
      <c r="K98" s="121"/>
      <c r="N98" s="121"/>
      <c r="Q98" s="121"/>
    </row>
    <row r="99">
      <c r="E99" s="121"/>
      <c r="H99" s="121"/>
      <c r="K99" s="121"/>
      <c r="N99" s="121"/>
      <c r="Q99" s="121"/>
    </row>
    <row r="100">
      <c r="E100" s="121"/>
      <c r="H100" s="121"/>
      <c r="K100" s="121"/>
      <c r="N100" s="121"/>
      <c r="Q100" s="121"/>
    </row>
    <row r="101">
      <c r="E101" s="121"/>
      <c r="H101" s="121"/>
      <c r="K101" s="121"/>
      <c r="N101" s="121"/>
      <c r="Q101" s="121"/>
    </row>
    <row r="102">
      <c r="E102" s="121"/>
      <c r="H102" s="121"/>
      <c r="K102" s="121"/>
      <c r="N102" s="121"/>
      <c r="Q102" s="121"/>
    </row>
    <row r="103">
      <c r="E103" s="121"/>
      <c r="H103" s="121"/>
      <c r="K103" s="121"/>
      <c r="N103" s="121"/>
      <c r="Q103" s="121"/>
    </row>
    <row r="104">
      <c r="E104" s="121"/>
      <c r="H104" s="121"/>
      <c r="K104" s="121"/>
      <c r="N104" s="121"/>
      <c r="Q104" s="121"/>
    </row>
    <row r="105">
      <c r="E105" s="121"/>
      <c r="H105" s="121"/>
      <c r="K105" s="121"/>
      <c r="N105" s="121"/>
      <c r="Q105" s="121"/>
    </row>
    <row r="106">
      <c r="E106" s="121"/>
      <c r="H106" s="121"/>
      <c r="K106" s="121"/>
      <c r="N106" s="121"/>
      <c r="Q106" s="121"/>
    </row>
    <row r="107">
      <c r="E107" s="121"/>
      <c r="H107" s="121"/>
      <c r="K107" s="121"/>
      <c r="N107" s="121"/>
      <c r="Q107" s="121"/>
    </row>
    <row r="108">
      <c r="E108" s="121"/>
      <c r="H108" s="121"/>
      <c r="K108" s="121"/>
      <c r="N108" s="121"/>
      <c r="Q108" s="121"/>
    </row>
    <row r="109">
      <c r="E109" s="121"/>
      <c r="H109" s="121"/>
      <c r="K109" s="121"/>
      <c r="N109" s="121"/>
      <c r="Q109" s="121"/>
    </row>
    <row r="110">
      <c r="E110" s="121"/>
      <c r="H110" s="121"/>
      <c r="K110" s="121"/>
      <c r="N110" s="121"/>
      <c r="Q110" s="121"/>
    </row>
    <row r="111">
      <c r="E111" s="121"/>
      <c r="H111" s="121"/>
      <c r="K111" s="121"/>
      <c r="N111" s="121"/>
      <c r="Q111" s="121"/>
    </row>
    <row r="112">
      <c r="E112" s="121"/>
      <c r="H112" s="121"/>
      <c r="K112" s="121"/>
      <c r="N112" s="121"/>
      <c r="Q112" s="121"/>
    </row>
    <row r="113">
      <c r="E113" s="121"/>
      <c r="H113" s="121"/>
      <c r="K113" s="121"/>
      <c r="N113" s="121"/>
      <c r="Q113" s="121"/>
    </row>
    <row r="114">
      <c r="E114" s="121"/>
      <c r="H114" s="121"/>
      <c r="K114" s="121"/>
      <c r="N114" s="121"/>
      <c r="Q114" s="121"/>
    </row>
    <row r="115">
      <c r="E115" s="121"/>
      <c r="H115" s="121"/>
      <c r="K115" s="121"/>
      <c r="N115" s="121"/>
      <c r="Q115" s="121"/>
    </row>
    <row r="116">
      <c r="E116" s="121"/>
      <c r="H116" s="121"/>
      <c r="K116" s="121"/>
      <c r="N116" s="121"/>
      <c r="Q116" s="121"/>
    </row>
    <row r="117">
      <c r="E117" s="121"/>
      <c r="H117" s="121"/>
      <c r="K117" s="121"/>
      <c r="N117" s="121"/>
      <c r="Q117" s="121"/>
    </row>
    <row r="118">
      <c r="E118" s="121"/>
      <c r="H118" s="121"/>
      <c r="K118" s="121"/>
      <c r="N118" s="121"/>
      <c r="Q118" s="121"/>
    </row>
    <row r="119">
      <c r="E119" s="121"/>
      <c r="H119" s="121"/>
      <c r="K119" s="121"/>
      <c r="N119" s="121"/>
      <c r="Q119" s="121"/>
    </row>
    <row r="120">
      <c r="E120" s="121"/>
      <c r="H120" s="121"/>
      <c r="K120" s="121"/>
      <c r="N120" s="121"/>
      <c r="Q120" s="121"/>
    </row>
    <row r="121">
      <c r="E121" s="121"/>
      <c r="H121" s="121"/>
      <c r="K121" s="121"/>
      <c r="N121" s="121"/>
      <c r="Q121" s="121"/>
    </row>
    <row r="122">
      <c r="E122" s="121"/>
      <c r="H122" s="121"/>
      <c r="K122" s="121"/>
      <c r="N122" s="121"/>
      <c r="Q122" s="121"/>
    </row>
    <row r="123">
      <c r="E123" s="121"/>
      <c r="H123" s="121"/>
      <c r="K123" s="121"/>
      <c r="N123" s="121"/>
      <c r="Q123" s="121"/>
    </row>
    <row r="124">
      <c r="E124" s="121"/>
      <c r="H124" s="121"/>
      <c r="K124" s="121"/>
      <c r="N124" s="121"/>
      <c r="Q124" s="121"/>
    </row>
    <row r="125">
      <c r="E125" s="121"/>
      <c r="H125" s="121"/>
      <c r="K125" s="121"/>
      <c r="N125" s="121"/>
      <c r="Q125" s="121"/>
    </row>
    <row r="126">
      <c r="E126" s="121"/>
      <c r="H126" s="121"/>
      <c r="K126" s="121"/>
      <c r="N126" s="121"/>
      <c r="Q126" s="121"/>
    </row>
    <row r="127">
      <c r="E127" s="121"/>
      <c r="H127" s="121"/>
      <c r="K127" s="121"/>
      <c r="N127" s="121"/>
      <c r="Q127" s="121"/>
    </row>
    <row r="128">
      <c r="E128" s="121"/>
      <c r="H128" s="121"/>
      <c r="K128" s="121"/>
      <c r="N128" s="121"/>
      <c r="Q128" s="121"/>
    </row>
    <row r="129">
      <c r="E129" s="121"/>
      <c r="H129" s="121"/>
      <c r="K129" s="121"/>
      <c r="N129" s="121"/>
      <c r="Q129" s="121"/>
    </row>
    <row r="130">
      <c r="E130" s="121"/>
      <c r="H130" s="121"/>
      <c r="K130" s="121"/>
      <c r="N130" s="121"/>
      <c r="Q130" s="121"/>
    </row>
    <row r="131">
      <c r="E131" s="121"/>
      <c r="H131" s="121"/>
      <c r="K131" s="121"/>
      <c r="N131" s="121"/>
      <c r="Q131" s="121"/>
    </row>
    <row r="132">
      <c r="E132" s="121"/>
      <c r="H132" s="121"/>
      <c r="K132" s="121"/>
      <c r="N132" s="121"/>
      <c r="Q132" s="121"/>
    </row>
    <row r="133">
      <c r="E133" s="121"/>
      <c r="H133" s="121"/>
      <c r="K133" s="121"/>
      <c r="N133" s="121"/>
      <c r="Q133" s="121"/>
    </row>
    <row r="134">
      <c r="E134" s="121"/>
      <c r="H134" s="121"/>
      <c r="K134" s="121"/>
      <c r="N134" s="121"/>
      <c r="Q134" s="121"/>
    </row>
    <row r="135">
      <c r="E135" s="121"/>
      <c r="H135" s="121"/>
      <c r="K135" s="121"/>
      <c r="N135" s="121"/>
      <c r="Q135" s="121"/>
    </row>
    <row r="136">
      <c r="E136" s="121"/>
      <c r="H136" s="121"/>
      <c r="K136" s="121"/>
      <c r="N136" s="121"/>
      <c r="Q136" s="121"/>
    </row>
    <row r="137">
      <c r="E137" s="121"/>
      <c r="H137" s="121"/>
      <c r="K137" s="121"/>
      <c r="N137" s="121"/>
      <c r="Q137" s="121"/>
    </row>
    <row r="138">
      <c r="E138" s="121"/>
      <c r="H138" s="121"/>
      <c r="K138" s="121"/>
      <c r="N138" s="121"/>
      <c r="Q138" s="121"/>
    </row>
    <row r="139">
      <c r="E139" s="121"/>
      <c r="H139" s="121"/>
      <c r="K139" s="121"/>
      <c r="N139" s="121"/>
      <c r="Q139" s="121"/>
    </row>
    <row r="140">
      <c r="E140" s="121"/>
      <c r="H140" s="121"/>
      <c r="K140" s="121"/>
      <c r="N140" s="121"/>
      <c r="Q140" s="121"/>
    </row>
    <row r="141">
      <c r="E141" s="121"/>
      <c r="H141" s="121"/>
      <c r="K141" s="121"/>
      <c r="N141" s="121"/>
      <c r="Q141" s="121"/>
    </row>
    <row r="142">
      <c r="E142" s="121"/>
      <c r="H142" s="121"/>
      <c r="K142" s="121"/>
      <c r="N142" s="121"/>
      <c r="Q142" s="121"/>
    </row>
    <row r="143">
      <c r="E143" s="121"/>
      <c r="H143" s="121"/>
      <c r="K143" s="121"/>
      <c r="N143" s="121"/>
      <c r="Q143" s="121"/>
    </row>
    <row r="144">
      <c r="E144" s="121"/>
      <c r="H144" s="121"/>
      <c r="K144" s="121"/>
      <c r="N144" s="121"/>
      <c r="Q144" s="121"/>
    </row>
    <row r="145">
      <c r="E145" s="121"/>
      <c r="H145" s="121"/>
      <c r="K145" s="121"/>
      <c r="N145" s="121"/>
      <c r="Q145" s="121"/>
    </row>
    <row r="146">
      <c r="E146" s="121"/>
      <c r="H146" s="121"/>
      <c r="K146" s="121"/>
      <c r="N146" s="121"/>
      <c r="Q146" s="121"/>
    </row>
    <row r="147">
      <c r="E147" s="121"/>
      <c r="H147" s="121"/>
      <c r="K147" s="121"/>
      <c r="N147" s="121"/>
      <c r="Q147" s="121"/>
    </row>
    <row r="148">
      <c r="E148" s="121"/>
      <c r="H148" s="121"/>
      <c r="K148" s="121"/>
      <c r="N148" s="121"/>
      <c r="Q148" s="121"/>
    </row>
    <row r="149">
      <c r="E149" s="121"/>
      <c r="H149" s="121"/>
      <c r="K149" s="121"/>
      <c r="N149" s="121"/>
      <c r="Q149" s="121"/>
    </row>
    <row r="150">
      <c r="E150" s="121"/>
      <c r="H150" s="121"/>
      <c r="K150" s="121"/>
      <c r="N150" s="121"/>
      <c r="Q150" s="121"/>
    </row>
    <row r="151">
      <c r="E151" s="121"/>
      <c r="H151" s="121"/>
      <c r="K151" s="121"/>
      <c r="N151" s="121"/>
      <c r="Q151" s="121"/>
    </row>
    <row r="152">
      <c r="E152" s="121"/>
      <c r="H152" s="121"/>
      <c r="K152" s="121"/>
      <c r="N152" s="121"/>
      <c r="Q152" s="121"/>
    </row>
    <row r="153">
      <c r="E153" s="121"/>
      <c r="H153" s="121"/>
      <c r="K153" s="121"/>
      <c r="N153" s="121"/>
      <c r="Q153" s="121"/>
    </row>
    <row r="154">
      <c r="E154" s="121"/>
      <c r="H154" s="121"/>
      <c r="K154" s="121"/>
      <c r="N154" s="121"/>
      <c r="Q154" s="121"/>
    </row>
    <row r="155">
      <c r="E155" s="121"/>
      <c r="H155" s="121"/>
      <c r="K155" s="121"/>
      <c r="N155" s="121"/>
      <c r="Q155" s="121"/>
    </row>
    <row r="156">
      <c r="E156" s="121"/>
      <c r="H156" s="121"/>
      <c r="K156" s="121"/>
      <c r="N156" s="121"/>
      <c r="Q156" s="121"/>
    </row>
    <row r="157">
      <c r="E157" s="121"/>
      <c r="H157" s="121"/>
      <c r="K157" s="121"/>
      <c r="N157" s="121"/>
      <c r="Q157" s="121"/>
    </row>
    <row r="158">
      <c r="E158" s="121"/>
      <c r="H158" s="121"/>
      <c r="K158" s="121"/>
      <c r="N158" s="121"/>
      <c r="Q158" s="121"/>
    </row>
    <row r="159">
      <c r="E159" s="121"/>
      <c r="H159" s="121"/>
      <c r="K159" s="121"/>
      <c r="N159" s="121"/>
      <c r="Q159" s="121"/>
    </row>
    <row r="160">
      <c r="E160" s="121"/>
      <c r="H160" s="121"/>
      <c r="K160" s="121"/>
      <c r="N160" s="121"/>
      <c r="Q160" s="121"/>
    </row>
    <row r="161">
      <c r="E161" s="121"/>
      <c r="H161" s="121"/>
      <c r="K161" s="121"/>
      <c r="N161" s="121"/>
      <c r="Q161" s="121"/>
    </row>
    <row r="162">
      <c r="E162" s="121"/>
      <c r="H162" s="121"/>
      <c r="K162" s="121"/>
      <c r="N162" s="121"/>
      <c r="Q162" s="121"/>
    </row>
    <row r="163">
      <c r="E163" s="121"/>
      <c r="H163" s="121"/>
      <c r="K163" s="121"/>
      <c r="N163" s="121"/>
      <c r="Q163" s="121"/>
    </row>
    <row r="164">
      <c r="E164" s="121"/>
      <c r="H164" s="121"/>
      <c r="K164" s="121"/>
      <c r="N164" s="121"/>
      <c r="Q164" s="121"/>
    </row>
    <row r="165">
      <c r="E165" s="121"/>
      <c r="H165" s="121"/>
      <c r="K165" s="121"/>
      <c r="N165" s="121"/>
      <c r="Q165" s="121"/>
    </row>
    <row r="166">
      <c r="E166" s="121"/>
      <c r="H166" s="121"/>
      <c r="K166" s="121"/>
      <c r="N166" s="121"/>
      <c r="Q166" s="121"/>
    </row>
    <row r="167">
      <c r="E167" s="121"/>
      <c r="H167" s="121"/>
      <c r="K167" s="121"/>
      <c r="N167" s="121"/>
      <c r="Q167" s="121"/>
    </row>
    <row r="168">
      <c r="E168" s="121"/>
      <c r="H168" s="121"/>
      <c r="K168" s="121"/>
      <c r="N168" s="121"/>
      <c r="Q168" s="121"/>
    </row>
    <row r="169">
      <c r="E169" s="121"/>
      <c r="H169" s="121"/>
      <c r="K169" s="121"/>
      <c r="N169" s="121"/>
      <c r="Q169" s="121"/>
    </row>
    <row r="170">
      <c r="E170" s="121"/>
      <c r="H170" s="121"/>
      <c r="K170" s="121"/>
      <c r="N170" s="121"/>
      <c r="Q170" s="121"/>
    </row>
    <row r="171">
      <c r="E171" s="121"/>
      <c r="H171" s="121"/>
      <c r="K171" s="121"/>
      <c r="N171" s="121"/>
      <c r="Q171" s="121"/>
    </row>
    <row r="172">
      <c r="E172" s="121"/>
      <c r="H172" s="121"/>
      <c r="K172" s="121"/>
      <c r="N172" s="121"/>
      <c r="Q172" s="121"/>
    </row>
    <row r="173">
      <c r="E173" s="121"/>
      <c r="H173" s="121"/>
      <c r="K173" s="121"/>
      <c r="N173" s="121"/>
      <c r="Q173" s="121"/>
    </row>
    <row r="174">
      <c r="E174" s="121"/>
      <c r="H174" s="121"/>
      <c r="K174" s="121"/>
      <c r="N174" s="121"/>
      <c r="Q174" s="121"/>
    </row>
    <row r="175">
      <c r="E175" s="121"/>
      <c r="H175" s="121"/>
      <c r="K175" s="121"/>
      <c r="N175" s="121"/>
      <c r="Q175" s="121"/>
    </row>
    <row r="176">
      <c r="E176" s="121"/>
      <c r="H176" s="121"/>
      <c r="K176" s="121"/>
      <c r="N176" s="121"/>
      <c r="Q176" s="121"/>
    </row>
    <row r="177">
      <c r="E177" s="121"/>
      <c r="H177" s="121"/>
      <c r="K177" s="121"/>
      <c r="N177" s="121"/>
      <c r="Q177" s="121"/>
    </row>
    <row r="178">
      <c r="E178" s="121"/>
      <c r="H178" s="121"/>
      <c r="K178" s="121"/>
      <c r="N178" s="121"/>
      <c r="Q178" s="121"/>
    </row>
    <row r="179">
      <c r="E179" s="121"/>
      <c r="H179" s="121"/>
      <c r="K179" s="121"/>
      <c r="N179" s="121"/>
      <c r="Q179" s="121"/>
    </row>
    <row r="180">
      <c r="E180" s="121"/>
      <c r="H180" s="121"/>
      <c r="K180" s="121"/>
      <c r="N180" s="121"/>
      <c r="Q180" s="121"/>
    </row>
    <row r="181">
      <c r="E181" s="121"/>
      <c r="H181" s="121"/>
      <c r="K181" s="121"/>
      <c r="N181" s="121"/>
      <c r="Q181" s="121"/>
    </row>
    <row r="182">
      <c r="E182" s="121"/>
      <c r="H182" s="121"/>
      <c r="K182" s="121"/>
      <c r="N182" s="121"/>
      <c r="Q182" s="121"/>
    </row>
    <row r="183">
      <c r="E183" s="121"/>
      <c r="H183" s="121"/>
      <c r="K183" s="121"/>
      <c r="N183" s="121"/>
      <c r="Q183" s="121"/>
    </row>
    <row r="184">
      <c r="E184" s="121"/>
      <c r="H184" s="121"/>
      <c r="K184" s="121"/>
      <c r="N184" s="121"/>
      <c r="Q184" s="121"/>
    </row>
    <row r="185">
      <c r="E185" s="121"/>
      <c r="H185" s="121"/>
      <c r="K185" s="121"/>
      <c r="N185" s="121"/>
      <c r="Q185" s="121"/>
    </row>
    <row r="186">
      <c r="E186" s="121"/>
      <c r="H186" s="121"/>
      <c r="K186" s="121"/>
      <c r="N186" s="121"/>
      <c r="Q186" s="121"/>
    </row>
    <row r="187">
      <c r="E187" s="121"/>
      <c r="H187" s="121"/>
      <c r="K187" s="121"/>
      <c r="N187" s="121"/>
      <c r="Q187" s="121"/>
    </row>
    <row r="188">
      <c r="E188" s="121"/>
      <c r="H188" s="121"/>
      <c r="K188" s="121"/>
      <c r="N188" s="121"/>
      <c r="Q188" s="121"/>
    </row>
    <row r="189">
      <c r="E189" s="121"/>
      <c r="H189" s="121"/>
      <c r="K189" s="121"/>
      <c r="N189" s="121"/>
      <c r="Q189" s="121"/>
    </row>
    <row r="190">
      <c r="E190" s="121"/>
      <c r="H190" s="121"/>
      <c r="K190" s="121"/>
      <c r="N190" s="121"/>
      <c r="Q190" s="121"/>
    </row>
    <row r="191">
      <c r="E191" s="121"/>
      <c r="H191" s="121"/>
      <c r="K191" s="121"/>
      <c r="N191" s="121"/>
      <c r="Q191" s="121"/>
    </row>
    <row r="192">
      <c r="E192" s="121"/>
      <c r="H192" s="121"/>
      <c r="K192" s="121"/>
      <c r="N192" s="121"/>
      <c r="Q192" s="121"/>
    </row>
    <row r="193">
      <c r="E193" s="121"/>
      <c r="H193" s="121"/>
      <c r="K193" s="121"/>
      <c r="N193" s="121"/>
      <c r="Q193" s="121"/>
    </row>
    <row r="194">
      <c r="E194" s="121"/>
      <c r="H194" s="121"/>
      <c r="K194" s="121"/>
      <c r="N194" s="121"/>
      <c r="Q194" s="121"/>
    </row>
    <row r="195">
      <c r="E195" s="121"/>
      <c r="H195" s="121"/>
      <c r="K195" s="121"/>
      <c r="N195" s="121"/>
      <c r="Q195" s="121"/>
    </row>
    <row r="196">
      <c r="E196" s="121"/>
      <c r="H196" s="121"/>
      <c r="K196" s="121"/>
      <c r="N196" s="121"/>
      <c r="Q196" s="121"/>
    </row>
    <row r="197">
      <c r="E197" s="121"/>
      <c r="H197" s="121"/>
      <c r="K197" s="121"/>
      <c r="N197" s="121"/>
      <c r="Q197" s="121"/>
    </row>
    <row r="198">
      <c r="E198" s="121"/>
      <c r="H198" s="121"/>
      <c r="K198" s="121"/>
      <c r="N198" s="121"/>
      <c r="Q198" s="121"/>
    </row>
    <row r="199">
      <c r="E199" s="121"/>
      <c r="H199" s="121"/>
      <c r="K199" s="121"/>
      <c r="N199" s="121"/>
      <c r="Q199" s="121"/>
    </row>
    <row r="200">
      <c r="E200" s="121"/>
      <c r="H200" s="121"/>
      <c r="K200" s="121"/>
      <c r="N200" s="121"/>
      <c r="Q200" s="121"/>
    </row>
    <row r="201">
      <c r="E201" s="121"/>
      <c r="H201" s="121"/>
      <c r="K201" s="121"/>
      <c r="N201" s="121"/>
      <c r="Q201" s="121"/>
    </row>
    <row r="202">
      <c r="E202" s="121"/>
      <c r="H202" s="121"/>
      <c r="K202" s="121"/>
      <c r="N202" s="121"/>
      <c r="Q202" s="121"/>
    </row>
    <row r="203">
      <c r="E203" s="121"/>
      <c r="H203" s="121"/>
      <c r="K203" s="121"/>
      <c r="N203" s="121"/>
      <c r="Q203" s="121"/>
    </row>
    <row r="204">
      <c r="E204" s="121"/>
      <c r="H204" s="121"/>
      <c r="K204" s="121"/>
      <c r="N204" s="121"/>
      <c r="Q204" s="121"/>
    </row>
    <row r="205">
      <c r="E205" s="121"/>
      <c r="H205" s="121"/>
      <c r="K205" s="121"/>
      <c r="N205" s="121"/>
      <c r="Q205" s="121"/>
    </row>
    <row r="206">
      <c r="E206" s="121"/>
      <c r="H206" s="121"/>
      <c r="K206" s="121"/>
      <c r="N206" s="121"/>
      <c r="Q206" s="121"/>
    </row>
    <row r="207">
      <c r="E207" s="121"/>
      <c r="H207" s="121"/>
      <c r="K207" s="121"/>
      <c r="N207" s="121"/>
      <c r="Q207" s="121"/>
    </row>
    <row r="208">
      <c r="E208" s="121"/>
      <c r="H208" s="121"/>
      <c r="K208" s="121"/>
      <c r="N208" s="121"/>
      <c r="Q208" s="121"/>
    </row>
    <row r="209">
      <c r="E209" s="121"/>
      <c r="H209" s="121"/>
      <c r="K209" s="121"/>
      <c r="N209" s="121"/>
      <c r="Q209" s="121"/>
    </row>
    <row r="210">
      <c r="E210" s="121"/>
      <c r="H210" s="121"/>
      <c r="K210" s="121"/>
      <c r="N210" s="121"/>
      <c r="Q210" s="121"/>
    </row>
    <row r="211">
      <c r="E211" s="121"/>
      <c r="H211" s="121"/>
      <c r="K211" s="121"/>
      <c r="N211" s="121"/>
      <c r="Q211" s="121"/>
    </row>
    <row r="212">
      <c r="E212" s="121"/>
      <c r="H212" s="121"/>
      <c r="K212" s="121"/>
      <c r="N212" s="121"/>
      <c r="Q212" s="121"/>
    </row>
    <row r="213">
      <c r="E213" s="121"/>
      <c r="H213" s="121"/>
      <c r="K213" s="121"/>
      <c r="N213" s="121"/>
      <c r="Q213" s="121"/>
    </row>
    <row r="214">
      <c r="E214" s="121"/>
      <c r="H214" s="121"/>
      <c r="K214" s="121"/>
      <c r="N214" s="121"/>
      <c r="Q214" s="121"/>
    </row>
    <row r="215">
      <c r="E215" s="121"/>
      <c r="H215" s="121"/>
      <c r="K215" s="121"/>
      <c r="N215" s="121"/>
      <c r="Q215" s="121"/>
    </row>
    <row r="216">
      <c r="E216" s="121"/>
      <c r="H216" s="121"/>
      <c r="K216" s="121"/>
      <c r="N216" s="121"/>
      <c r="Q216" s="121"/>
    </row>
    <row r="217">
      <c r="E217" s="121"/>
      <c r="H217" s="121"/>
      <c r="K217" s="121"/>
      <c r="N217" s="121"/>
      <c r="Q217" s="121"/>
    </row>
    <row r="218">
      <c r="E218" s="121"/>
      <c r="H218" s="121"/>
      <c r="K218" s="121"/>
      <c r="N218" s="121"/>
      <c r="Q218" s="121"/>
    </row>
    <row r="219">
      <c r="E219" s="121"/>
      <c r="H219" s="121"/>
      <c r="K219" s="121"/>
      <c r="N219" s="121"/>
      <c r="Q219" s="121"/>
    </row>
    <row r="220">
      <c r="E220" s="121"/>
      <c r="H220" s="121"/>
      <c r="K220" s="121"/>
      <c r="N220" s="121"/>
      <c r="Q220" s="121"/>
    </row>
    <row r="221">
      <c r="E221" s="121"/>
      <c r="H221" s="121"/>
      <c r="K221" s="121"/>
      <c r="N221" s="121"/>
      <c r="Q221" s="121"/>
    </row>
    <row r="222">
      <c r="E222" s="121"/>
      <c r="H222" s="121"/>
      <c r="K222" s="121"/>
      <c r="N222" s="121"/>
      <c r="Q222" s="121"/>
    </row>
    <row r="223">
      <c r="E223" s="121"/>
      <c r="H223" s="121"/>
      <c r="K223" s="121"/>
      <c r="N223" s="121"/>
      <c r="Q223" s="121"/>
    </row>
    <row r="224">
      <c r="E224" s="121"/>
      <c r="H224" s="121"/>
      <c r="K224" s="121"/>
      <c r="N224" s="121"/>
      <c r="Q224" s="121"/>
    </row>
    <row r="225">
      <c r="E225" s="121"/>
      <c r="H225" s="121"/>
      <c r="K225" s="121"/>
      <c r="N225" s="121"/>
      <c r="Q225" s="121"/>
    </row>
    <row r="226">
      <c r="E226" s="121"/>
      <c r="H226" s="121"/>
      <c r="K226" s="121"/>
      <c r="N226" s="121"/>
      <c r="Q226" s="121"/>
    </row>
    <row r="227">
      <c r="E227" s="121"/>
      <c r="H227" s="121"/>
      <c r="K227" s="121"/>
      <c r="N227" s="121"/>
      <c r="Q227" s="121"/>
    </row>
    <row r="228">
      <c r="E228" s="121"/>
      <c r="H228" s="121"/>
      <c r="K228" s="121"/>
      <c r="N228" s="121"/>
      <c r="Q228" s="121"/>
    </row>
    <row r="229">
      <c r="E229" s="121"/>
      <c r="H229" s="121"/>
      <c r="K229" s="121"/>
      <c r="N229" s="121"/>
      <c r="Q229" s="121"/>
    </row>
    <row r="230">
      <c r="E230" s="121"/>
      <c r="H230" s="121"/>
      <c r="K230" s="121"/>
      <c r="N230" s="121"/>
      <c r="Q230" s="121"/>
    </row>
    <row r="231">
      <c r="E231" s="121"/>
      <c r="H231" s="121"/>
      <c r="K231" s="121"/>
      <c r="N231" s="121"/>
      <c r="Q231" s="121"/>
    </row>
    <row r="232">
      <c r="E232" s="121"/>
      <c r="H232" s="121"/>
      <c r="K232" s="121"/>
      <c r="N232" s="121"/>
      <c r="Q232" s="121"/>
    </row>
    <row r="233">
      <c r="E233" s="121"/>
      <c r="H233" s="121"/>
      <c r="K233" s="121"/>
      <c r="N233" s="121"/>
      <c r="Q233" s="121"/>
    </row>
    <row r="234">
      <c r="E234" s="121"/>
      <c r="H234" s="121"/>
      <c r="K234" s="121"/>
      <c r="N234" s="121"/>
      <c r="Q234" s="121"/>
    </row>
    <row r="235">
      <c r="E235" s="121"/>
      <c r="H235" s="121"/>
      <c r="K235" s="121"/>
      <c r="N235" s="121"/>
      <c r="Q235" s="121"/>
    </row>
    <row r="236">
      <c r="E236" s="121"/>
      <c r="H236" s="121"/>
      <c r="K236" s="121"/>
      <c r="N236" s="121"/>
      <c r="Q236" s="121"/>
    </row>
    <row r="237">
      <c r="E237" s="121"/>
      <c r="H237" s="121"/>
      <c r="K237" s="121"/>
      <c r="N237" s="121"/>
      <c r="Q237" s="121"/>
    </row>
    <row r="238">
      <c r="E238" s="121"/>
      <c r="H238" s="121"/>
      <c r="K238" s="121"/>
      <c r="N238" s="121"/>
      <c r="Q238" s="121"/>
    </row>
    <row r="239">
      <c r="E239" s="121"/>
      <c r="H239" s="121"/>
      <c r="K239" s="121"/>
      <c r="N239" s="121"/>
      <c r="Q239" s="121"/>
    </row>
    <row r="240">
      <c r="E240" s="121"/>
      <c r="H240" s="121"/>
      <c r="K240" s="121"/>
      <c r="N240" s="121"/>
      <c r="Q240" s="121"/>
    </row>
    <row r="241">
      <c r="E241" s="121"/>
      <c r="H241" s="121"/>
      <c r="K241" s="121"/>
      <c r="N241" s="121"/>
      <c r="Q241" s="121"/>
    </row>
    <row r="242">
      <c r="E242" s="121"/>
      <c r="H242" s="121"/>
      <c r="K242" s="121"/>
      <c r="N242" s="121"/>
      <c r="Q242" s="121"/>
    </row>
    <row r="243">
      <c r="E243" s="121"/>
      <c r="H243" s="121"/>
      <c r="K243" s="121"/>
      <c r="N243" s="121"/>
      <c r="Q243" s="121"/>
    </row>
    <row r="244">
      <c r="E244" s="121"/>
      <c r="H244" s="121"/>
      <c r="K244" s="121"/>
      <c r="N244" s="121"/>
      <c r="Q244" s="121"/>
    </row>
    <row r="245">
      <c r="E245" s="121"/>
      <c r="H245" s="121"/>
      <c r="K245" s="121"/>
      <c r="N245" s="121"/>
      <c r="Q245" s="121"/>
    </row>
    <row r="246">
      <c r="E246" s="121"/>
      <c r="H246" s="121"/>
      <c r="K246" s="121"/>
      <c r="N246" s="121"/>
      <c r="Q246" s="121"/>
    </row>
    <row r="247">
      <c r="E247" s="121"/>
      <c r="H247" s="121"/>
      <c r="K247" s="121"/>
      <c r="N247" s="121"/>
      <c r="Q247" s="121"/>
    </row>
    <row r="248">
      <c r="E248" s="121"/>
      <c r="H248" s="121"/>
      <c r="K248" s="121"/>
      <c r="N248" s="121"/>
      <c r="Q248" s="121"/>
    </row>
    <row r="249">
      <c r="E249" s="121"/>
      <c r="H249" s="121"/>
      <c r="K249" s="121"/>
      <c r="N249" s="121"/>
      <c r="Q249" s="121"/>
    </row>
    <row r="250">
      <c r="E250" s="121"/>
      <c r="H250" s="121"/>
      <c r="K250" s="121"/>
      <c r="N250" s="121"/>
      <c r="Q250" s="121"/>
    </row>
    <row r="251">
      <c r="E251" s="121"/>
      <c r="H251" s="121"/>
      <c r="K251" s="121"/>
      <c r="N251" s="121"/>
      <c r="Q251" s="121"/>
    </row>
    <row r="252">
      <c r="E252" s="121"/>
      <c r="H252" s="121"/>
      <c r="K252" s="121"/>
      <c r="N252" s="121"/>
      <c r="Q252" s="121"/>
    </row>
    <row r="253">
      <c r="E253" s="121"/>
      <c r="H253" s="121"/>
      <c r="K253" s="121"/>
      <c r="N253" s="121"/>
      <c r="Q253" s="121"/>
    </row>
    <row r="254">
      <c r="E254" s="121"/>
      <c r="H254" s="121"/>
      <c r="K254" s="121"/>
      <c r="N254" s="121"/>
      <c r="Q254" s="121"/>
    </row>
    <row r="255">
      <c r="E255" s="121"/>
      <c r="H255" s="121"/>
      <c r="K255" s="121"/>
      <c r="N255" s="121"/>
      <c r="Q255" s="121"/>
    </row>
    <row r="256">
      <c r="E256" s="121"/>
      <c r="H256" s="121"/>
      <c r="K256" s="121"/>
      <c r="N256" s="121"/>
      <c r="Q256" s="121"/>
    </row>
    <row r="257">
      <c r="E257" s="121"/>
      <c r="H257" s="121"/>
      <c r="K257" s="121"/>
      <c r="N257" s="121"/>
      <c r="Q257" s="121"/>
    </row>
    <row r="258">
      <c r="E258" s="121"/>
      <c r="H258" s="121"/>
      <c r="K258" s="121"/>
      <c r="N258" s="121"/>
      <c r="Q258" s="121"/>
    </row>
    <row r="259">
      <c r="E259" s="121"/>
      <c r="H259" s="121"/>
      <c r="K259" s="121"/>
      <c r="N259" s="121"/>
      <c r="Q259" s="121"/>
    </row>
    <row r="260">
      <c r="E260" s="121"/>
      <c r="H260" s="121"/>
      <c r="K260" s="121"/>
      <c r="N260" s="121"/>
      <c r="Q260" s="121"/>
    </row>
    <row r="261">
      <c r="E261" s="121"/>
      <c r="H261" s="121"/>
      <c r="K261" s="121"/>
      <c r="N261" s="121"/>
      <c r="Q261" s="121"/>
    </row>
    <row r="262">
      <c r="E262" s="121"/>
      <c r="H262" s="121"/>
      <c r="K262" s="121"/>
      <c r="N262" s="121"/>
      <c r="Q262" s="121"/>
    </row>
    <row r="263">
      <c r="E263" s="121"/>
      <c r="H263" s="121"/>
      <c r="K263" s="121"/>
      <c r="N263" s="121"/>
      <c r="Q263" s="121"/>
    </row>
    <row r="264">
      <c r="E264" s="121"/>
      <c r="H264" s="121"/>
      <c r="K264" s="121"/>
      <c r="N264" s="121"/>
      <c r="Q264" s="121"/>
    </row>
    <row r="265">
      <c r="E265" s="121"/>
      <c r="H265" s="121"/>
      <c r="K265" s="121"/>
      <c r="N265" s="121"/>
      <c r="Q265" s="121"/>
    </row>
    <row r="266">
      <c r="E266" s="121"/>
      <c r="H266" s="121"/>
      <c r="K266" s="121"/>
      <c r="N266" s="121"/>
      <c r="Q266" s="121"/>
    </row>
    <row r="267">
      <c r="E267" s="121"/>
      <c r="H267" s="121"/>
      <c r="K267" s="121"/>
      <c r="N267" s="121"/>
      <c r="Q267" s="121"/>
    </row>
    <row r="268">
      <c r="E268" s="121"/>
      <c r="H268" s="121"/>
      <c r="K268" s="121"/>
      <c r="N268" s="121"/>
      <c r="Q268" s="121"/>
    </row>
    <row r="269">
      <c r="E269" s="121"/>
      <c r="H269" s="121"/>
      <c r="K269" s="121"/>
      <c r="N269" s="121"/>
      <c r="Q269" s="121"/>
    </row>
    <row r="270">
      <c r="E270" s="121"/>
      <c r="H270" s="121"/>
      <c r="K270" s="121"/>
      <c r="N270" s="121"/>
      <c r="Q270" s="121"/>
    </row>
    <row r="271">
      <c r="E271" s="121"/>
      <c r="H271" s="121"/>
      <c r="K271" s="121"/>
      <c r="N271" s="121"/>
      <c r="Q271" s="121"/>
    </row>
    <row r="272">
      <c r="E272" s="121"/>
      <c r="H272" s="121"/>
      <c r="K272" s="121"/>
      <c r="N272" s="121"/>
      <c r="Q272" s="121"/>
    </row>
    <row r="273">
      <c r="E273" s="121"/>
      <c r="H273" s="121"/>
      <c r="K273" s="121"/>
      <c r="N273" s="121"/>
      <c r="Q273" s="121"/>
    </row>
    <row r="274">
      <c r="E274" s="121"/>
      <c r="H274" s="121"/>
      <c r="K274" s="121"/>
      <c r="N274" s="121"/>
      <c r="Q274" s="121"/>
    </row>
    <row r="275">
      <c r="E275" s="121"/>
      <c r="H275" s="121"/>
      <c r="K275" s="121"/>
      <c r="N275" s="121"/>
      <c r="Q275" s="121"/>
    </row>
    <row r="276">
      <c r="E276" s="121"/>
      <c r="H276" s="121"/>
      <c r="K276" s="121"/>
      <c r="N276" s="121"/>
      <c r="Q276" s="121"/>
    </row>
    <row r="277">
      <c r="E277" s="121"/>
      <c r="H277" s="121"/>
      <c r="K277" s="121"/>
      <c r="N277" s="121"/>
      <c r="Q277" s="121"/>
    </row>
    <row r="278">
      <c r="E278" s="121"/>
      <c r="H278" s="121"/>
      <c r="K278" s="121"/>
      <c r="N278" s="121"/>
      <c r="Q278" s="121"/>
    </row>
    <row r="279">
      <c r="E279" s="121"/>
      <c r="H279" s="121"/>
      <c r="K279" s="121"/>
      <c r="N279" s="121"/>
      <c r="Q279" s="121"/>
    </row>
    <row r="280">
      <c r="E280" s="121"/>
      <c r="H280" s="121"/>
      <c r="K280" s="121"/>
      <c r="N280" s="121"/>
      <c r="Q280" s="121"/>
    </row>
    <row r="281">
      <c r="E281" s="121"/>
      <c r="H281" s="121"/>
      <c r="K281" s="121"/>
      <c r="N281" s="121"/>
      <c r="Q281" s="121"/>
    </row>
    <row r="282">
      <c r="E282" s="121"/>
      <c r="H282" s="121"/>
      <c r="K282" s="121"/>
      <c r="N282" s="121"/>
      <c r="Q282" s="121"/>
    </row>
    <row r="283">
      <c r="E283" s="121"/>
      <c r="H283" s="121"/>
      <c r="K283" s="121"/>
      <c r="N283" s="121"/>
      <c r="Q283" s="121"/>
    </row>
    <row r="284">
      <c r="E284" s="121"/>
      <c r="H284" s="121"/>
      <c r="K284" s="121"/>
      <c r="N284" s="121"/>
      <c r="Q284" s="121"/>
    </row>
    <row r="285">
      <c r="E285" s="121"/>
      <c r="H285" s="121"/>
      <c r="K285" s="121"/>
      <c r="N285" s="121"/>
      <c r="Q285" s="121"/>
    </row>
    <row r="286">
      <c r="E286" s="121"/>
      <c r="H286" s="121"/>
      <c r="K286" s="121"/>
      <c r="N286" s="121"/>
      <c r="Q286" s="121"/>
    </row>
    <row r="287">
      <c r="E287" s="121"/>
      <c r="H287" s="121"/>
      <c r="K287" s="121"/>
      <c r="N287" s="121"/>
      <c r="Q287" s="121"/>
    </row>
    <row r="288">
      <c r="E288" s="121"/>
      <c r="H288" s="121"/>
      <c r="K288" s="121"/>
      <c r="N288" s="121"/>
      <c r="Q288" s="121"/>
    </row>
    <row r="289">
      <c r="E289" s="121"/>
      <c r="H289" s="121"/>
      <c r="K289" s="121"/>
      <c r="N289" s="121"/>
      <c r="Q289" s="121"/>
    </row>
    <row r="290">
      <c r="E290" s="121"/>
      <c r="H290" s="121"/>
      <c r="K290" s="121"/>
      <c r="N290" s="121"/>
      <c r="Q290" s="121"/>
    </row>
    <row r="291">
      <c r="E291" s="121"/>
      <c r="H291" s="121"/>
      <c r="K291" s="121"/>
      <c r="N291" s="121"/>
      <c r="Q291" s="121"/>
    </row>
    <row r="292">
      <c r="E292" s="121"/>
      <c r="H292" s="121"/>
      <c r="K292" s="121"/>
      <c r="N292" s="121"/>
      <c r="Q292" s="121"/>
    </row>
    <row r="293">
      <c r="E293" s="121"/>
      <c r="H293" s="121"/>
      <c r="K293" s="121"/>
      <c r="N293" s="121"/>
      <c r="Q293" s="121"/>
    </row>
    <row r="294">
      <c r="E294" s="121"/>
      <c r="H294" s="121"/>
      <c r="K294" s="121"/>
      <c r="N294" s="121"/>
      <c r="Q294" s="121"/>
    </row>
    <row r="295">
      <c r="E295" s="121"/>
      <c r="H295" s="121"/>
      <c r="K295" s="121"/>
      <c r="N295" s="121"/>
      <c r="Q295" s="121"/>
    </row>
    <row r="296">
      <c r="E296" s="121"/>
      <c r="H296" s="121"/>
      <c r="K296" s="121"/>
      <c r="N296" s="121"/>
      <c r="Q296" s="121"/>
    </row>
    <row r="297">
      <c r="E297" s="121"/>
      <c r="H297" s="121"/>
      <c r="K297" s="121"/>
      <c r="N297" s="121"/>
      <c r="Q297" s="121"/>
    </row>
    <row r="298">
      <c r="E298" s="121"/>
      <c r="H298" s="121"/>
      <c r="K298" s="121"/>
      <c r="N298" s="121"/>
      <c r="Q298" s="121"/>
    </row>
    <row r="299">
      <c r="E299" s="121"/>
      <c r="H299" s="121"/>
      <c r="K299" s="121"/>
      <c r="N299" s="121"/>
      <c r="Q299" s="121"/>
    </row>
    <row r="300">
      <c r="E300" s="121"/>
      <c r="H300" s="121"/>
      <c r="K300" s="121"/>
      <c r="N300" s="121"/>
      <c r="Q300" s="121"/>
    </row>
    <row r="301">
      <c r="E301" s="121"/>
      <c r="H301" s="121"/>
      <c r="K301" s="121"/>
      <c r="N301" s="121"/>
      <c r="Q301" s="121"/>
    </row>
    <row r="302">
      <c r="E302" s="121"/>
      <c r="H302" s="121"/>
      <c r="K302" s="121"/>
      <c r="N302" s="121"/>
      <c r="Q302" s="121"/>
    </row>
    <row r="303">
      <c r="E303" s="121"/>
      <c r="H303" s="121"/>
      <c r="K303" s="121"/>
      <c r="N303" s="121"/>
      <c r="Q303" s="121"/>
    </row>
    <row r="304">
      <c r="E304" s="121"/>
      <c r="H304" s="121"/>
      <c r="K304" s="121"/>
      <c r="N304" s="121"/>
      <c r="Q304" s="121"/>
    </row>
    <row r="305">
      <c r="E305" s="121"/>
      <c r="H305" s="121"/>
      <c r="K305" s="121"/>
      <c r="N305" s="121"/>
      <c r="Q305" s="121"/>
    </row>
    <row r="306">
      <c r="E306" s="121"/>
      <c r="H306" s="121"/>
      <c r="K306" s="121"/>
      <c r="N306" s="121"/>
      <c r="Q306" s="121"/>
    </row>
    <row r="307">
      <c r="E307" s="121"/>
      <c r="H307" s="121"/>
      <c r="K307" s="121"/>
      <c r="N307" s="121"/>
      <c r="Q307" s="121"/>
    </row>
    <row r="308">
      <c r="E308" s="121"/>
      <c r="H308" s="121"/>
      <c r="K308" s="121"/>
      <c r="N308" s="121"/>
      <c r="Q308" s="121"/>
    </row>
    <row r="309">
      <c r="E309" s="121"/>
      <c r="H309" s="121"/>
      <c r="K309" s="121"/>
      <c r="N309" s="121"/>
      <c r="Q309" s="121"/>
    </row>
    <row r="310">
      <c r="E310" s="121"/>
      <c r="H310" s="121"/>
      <c r="K310" s="121"/>
      <c r="N310" s="121"/>
      <c r="Q310" s="121"/>
    </row>
    <row r="311">
      <c r="E311" s="121"/>
      <c r="H311" s="121"/>
      <c r="K311" s="121"/>
      <c r="N311" s="121"/>
      <c r="Q311" s="121"/>
    </row>
    <row r="312">
      <c r="E312" s="121"/>
      <c r="H312" s="121"/>
      <c r="K312" s="121"/>
      <c r="N312" s="121"/>
      <c r="Q312" s="121"/>
    </row>
    <row r="313">
      <c r="E313" s="121"/>
      <c r="H313" s="121"/>
      <c r="K313" s="121"/>
      <c r="N313" s="121"/>
      <c r="Q313" s="121"/>
    </row>
    <row r="314">
      <c r="E314" s="121"/>
      <c r="H314" s="121"/>
      <c r="K314" s="121"/>
      <c r="N314" s="121"/>
      <c r="Q314" s="121"/>
    </row>
    <row r="315">
      <c r="E315" s="121"/>
      <c r="H315" s="121"/>
      <c r="K315" s="121"/>
      <c r="N315" s="121"/>
      <c r="Q315" s="121"/>
    </row>
    <row r="316">
      <c r="E316" s="121"/>
      <c r="H316" s="121"/>
      <c r="K316" s="121"/>
      <c r="N316" s="121"/>
      <c r="Q316" s="121"/>
    </row>
    <row r="317">
      <c r="E317" s="121"/>
      <c r="H317" s="121"/>
      <c r="K317" s="121"/>
      <c r="N317" s="121"/>
      <c r="Q317" s="121"/>
    </row>
    <row r="318">
      <c r="E318" s="121"/>
      <c r="H318" s="121"/>
      <c r="K318" s="121"/>
      <c r="N318" s="121"/>
      <c r="Q318" s="121"/>
    </row>
    <row r="319">
      <c r="E319" s="121"/>
      <c r="H319" s="121"/>
      <c r="K319" s="121"/>
      <c r="N319" s="121"/>
      <c r="Q319" s="121"/>
    </row>
    <row r="320">
      <c r="E320" s="121"/>
      <c r="H320" s="121"/>
      <c r="K320" s="121"/>
      <c r="N320" s="121"/>
      <c r="Q320" s="121"/>
    </row>
    <row r="321">
      <c r="E321" s="121"/>
      <c r="H321" s="121"/>
      <c r="K321" s="121"/>
      <c r="N321" s="121"/>
      <c r="Q321" s="121"/>
    </row>
    <row r="322">
      <c r="E322" s="121"/>
      <c r="H322" s="121"/>
      <c r="K322" s="121"/>
      <c r="N322" s="121"/>
      <c r="Q322" s="121"/>
    </row>
    <row r="323">
      <c r="E323" s="121"/>
      <c r="H323" s="121"/>
      <c r="K323" s="121"/>
      <c r="N323" s="121"/>
      <c r="Q323" s="121"/>
    </row>
    <row r="324">
      <c r="E324" s="121"/>
      <c r="H324" s="121"/>
      <c r="K324" s="121"/>
      <c r="N324" s="121"/>
      <c r="Q324" s="121"/>
    </row>
    <row r="325">
      <c r="E325" s="121"/>
      <c r="H325" s="121"/>
      <c r="K325" s="121"/>
      <c r="N325" s="121"/>
      <c r="Q325" s="121"/>
    </row>
    <row r="326">
      <c r="E326" s="121"/>
      <c r="H326" s="121"/>
      <c r="K326" s="121"/>
      <c r="N326" s="121"/>
      <c r="Q326" s="121"/>
    </row>
    <row r="327">
      <c r="E327" s="121"/>
      <c r="H327" s="121"/>
      <c r="K327" s="121"/>
      <c r="N327" s="121"/>
      <c r="Q327" s="121"/>
    </row>
    <row r="328">
      <c r="E328" s="121"/>
      <c r="H328" s="121"/>
      <c r="K328" s="121"/>
      <c r="N328" s="121"/>
      <c r="Q328" s="121"/>
    </row>
    <row r="329">
      <c r="E329" s="121"/>
      <c r="H329" s="121"/>
      <c r="K329" s="121"/>
      <c r="N329" s="121"/>
      <c r="Q329" s="121"/>
    </row>
    <row r="330">
      <c r="E330" s="121"/>
      <c r="H330" s="121"/>
      <c r="K330" s="121"/>
      <c r="N330" s="121"/>
      <c r="Q330" s="121"/>
    </row>
    <row r="331">
      <c r="E331" s="121"/>
      <c r="H331" s="121"/>
      <c r="K331" s="121"/>
      <c r="N331" s="121"/>
      <c r="Q331" s="121"/>
    </row>
    <row r="332">
      <c r="E332" s="121"/>
      <c r="H332" s="121"/>
      <c r="K332" s="121"/>
      <c r="N332" s="121"/>
      <c r="Q332" s="121"/>
    </row>
    <row r="333">
      <c r="E333" s="121"/>
      <c r="H333" s="121"/>
      <c r="K333" s="121"/>
      <c r="N333" s="121"/>
      <c r="Q333" s="121"/>
    </row>
    <row r="334">
      <c r="E334" s="121"/>
      <c r="H334" s="121"/>
      <c r="K334" s="121"/>
      <c r="N334" s="121"/>
      <c r="Q334" s="121"/>
    </row>
    <row r="335">
      <c r="E335" s="121"/>
      <c r="H335" s="121"/>
      <c r="K335" s="121"/>
      <c r="N335" s="121"/>
      <c r="Q335" s="121"/>
    </row>
    <row r="336">
      <c r="E336" s="121"/>
      <c r="H336" s="121"/>
      <c r="K336" s="121"/>
      <c r="N336" s="121"/>
      <c r="Q336" s="121"/>
    </row>
    <row r="337">
      <c r="E337" s="121"/>
      <c r="H337" s="121"/>
      <c r="K337" s="121"/>
      <c r="N337" s="121"/>
      <c r="Q337" s="121"/>
    </row>
    <row r="338">
      <c r="E338" s="121"/>
      <c r="H338" s="121"/>
      <c r="K338" s="121"/>
      <c r="N338" s="121"/>
      <c r="Q338" s="121"/>
    </row>
    <row r="339">
      <c r="E339" s="121"/>
      <c r="H339" s="121"/>
      <c r="K339" s="121"/>
      <c r="N339" s="121"/>
      <c r="Q339" s="121"/>
    </row>
    <row r="340">
      <c r="E340" s="121"/>
      <c r="H340" s="121"/>
      <c r="K340" s="121"/>
      <c r="N340" s="121"/>
      <c r="Q340" s="121"/>
    </row>
    <row r="341">
      <c r="E341" s="121"/>
      <c r="H341" s="121"/>
      <c r="K341" s="121"/>
      <c r="N341" s="121"/>
      <c r="Q341" s="121"/>
    </row>
    <row r="342">
      <c r="E342" s="121"/>
      <c r="H342" s="121"/>
      <c r="K342" s="121"/>
      <c r="N342" s="121"/>
      <c r="Q342" s="121"/>
    </row>
    <row r="343">
      <c r="E343" s="121"/>
      <c r="H343" s="121"/>
      <c r="K343" s="121"/>
      <c r="N343" s="121"/>
      <c r="Q343" s="121"/>
    </row>
    <row r="344">
      <c r="E344" s="121"/>
      <c r="H344" s="121"/>
      <c r="K344" s="121"/>
      <c r="N344" s="121"/>
      <c r="Q344" s="121"/>
    </row>
    <row r="345">
      <c r="E345" s="121"/>
      <c r="H345" s="121"/>
      <c r="K345" s="121"/>
      <c r="N345" s="121"/>
      <c r="Q345" s="121"/>
    </row>
    <row r="346">
      <c r="E346" s="121"/>
      <c r="H346" s="121"/>
      <c r="K346" s="121"/>
      <c r="N346" s="121"/>
      <c r="Q346" s="121"/>
    </row>
    <row r="347">
      <c r="E347" s="121"/>
      <c r="H347" s="121"/>
      <c r="K347" s="121"/>
      <c r="N347" s="121"/>
      <c r="Q347" s="121"/>
    </row>
    <row r="348">
      <c r="E348" s="121"/>
      <c r="H348" s="121"/>
      <c r="K348" s="121"/>
      <c r="N348" s="121"/>
      <c r="Q348" s="121"/>
    </row>
    <row r="349">
      <c r="E349" s="121"/>
      <c r="H349" s="121"/>
      <c r="K349" s="121"/>
      <c r="N349" s="121"/>
      <c r="Q349" s="121"/>
    </row>
    <row r="350">
      <c r="E350" s="121"/>
      <c r="H350" s="121"/>
      <c r="K350" s="121"/>
      <c r="N350" s="121"/>
      <c r="Q350" s="121"/>
    </row>
    <row r="351">
      <c r="E351" s="121"/>
      <c r="H351" s="121"/>
      <c r="K351" s="121"/>
      <c r="N351" s="121"/>
      <c r="Q351" s="121"/>
    </row>
    <row r="352">
      <c r="E352" s="121"/>
      <c r="H352" s="121"/>
      <c r="K352" s="121"/>
      <c r="N352" s="121"/>
      <c r="Q352" s="121"/>
    </row>
    <row r="353">
      <c r="E353" s="121"/>
      <c r="H353" s="121"/>
      <c r="K353" s="121"/>
      <c r="N353" s="121"/>
      <c r="Q353" s="121"/>
    </row>
    <row r="354">
      <c r="E354" s="121"/>
      <c r="H354" s="121"/>
      <c r="K354" s="121"/>
      <c r="N354" s="121"/>
      <c r="Q354" s="121"/>
    </row>
    <row r="355">
      <c r="E355" s="121"/>
      <c r="H355" s="121"/>
      <c r="K355" s="121"/>
      <c r="N355" s="121"/>
      <c r="Q355" s="121"/>
    </row>
    <row r="356">
      <c r="E356" s="121"/>
      <c r="H356" s="121"/>
      <c r="K356" s="121"/>
      <c r="N356" s="121"/>
      <c r="Q356" s="121"/>
    </row>
    <row r="357">
      <c r="E357" s="121"/>
      <c r="H357" s="121"/>
      <c r="K357" s="121"/>
      <c r="N357" s="121"/>
      <c r="Q357" s="121"/>
    </row>
    <row r="358">
      <c r="E358" s="121"/>
      <c r="H358" s="121"/>
      <c r="K358" s="121"/>
      <c r="N358" s="121"/>
      <c r="Q358" s="121"/>
    </row>
    <row r="359">
      <c r="E359" s="121"/>
      <c r="H359" s="121"/>
      <c r="K359" s="121"/>
      <c r="N359" s="121"/>
      <c r="Q359" s="121"/>
    </row>
    <row r="360">
      <c r="E360" s="121"/>
      <c r="H360" s="121"/>
      <c r="K360" s="121"/>
      <c r="N360" s="121"/>
      <c r="Q360" s="121"/>
    </row>
    <row r="361">
      <c r="E361" s="121"/>
      <c r="H361" s="121"/>
      <c r="K361" s="121"/>
      <c r="N361" s="121"/>
      <c r="Q361" s="121"/>
    </row>
    <row r="362">
      <c r="E362" s="121"/>
      <c r="H362" s="121"/>
      <c r="K362" s="121"/>
      <c r="N362" s="121"/>
      <c r="Q362" s="121"/>
    </row>
    <row r="363">
      <c r="E363" s="121"/>
      <c r="H363" s="121"/>
      <c r="K363" s="121"/>
      <c r="N363" s="121"/>
      <c r="Q363" s="121"/>
    </row>
    <row r="364">
      <c r="E364" s="121"/>
      <c r="H364" s="121"/>
      <c r="K364" s="121"/>
      <c r="N364" s="121"/>
      <c r="Q364" s="121"/>
    </row>
    <row r="365">
      <c r="E365" s="121"/>
      <c r="H365" s="121"/>
      <c r="K365" s="121"/>
      <c r="N365" s="121"/>
      <c r="Q365" s="121"/>
    </row>
    <row r="366">
      <c r="E366" s="121"/>
      <c r="H366" s="121"/>
      <c r="K366" s="121"/>
      <c r="N366" s="121"/>
      <c r="Q366" s="121"/>
    </row>
    <row r="367">
      <c r="E367" s="121"/>
      <c r="H367" s="121"/>
      <c r="K367" s="121"/>
      <c r="N367" s="121"/>
      <c r="Q367" s="121"/>
    </row>
    <row r="368">
      <c r="E368" s="121"/>
      <c r="H368" s="121"/>
      <c r="K368" s="121"/>
      <c r="N368" s="121"/>
      <c r="Q368" s="121"/>
    </row>
    <row r="369">
      <c r="E369" s="121"/>
      <c r="H369" s="121"/>
      <c r="K369" s="121"/>
      <c r="N369" s="121"/>
      <c r="Q369" s="121"/>
    </row>
    <row r="370">
      <c r="E370" s="121"/>
      <c r="H370" s="121"/>
      <c r="K370" s="121"/>
      <c r="N370" s="121"/>
      <c r="Q370" s="121"/>
    </row>
    <row r="371">
      <c r="E371" s="121"/>
      <c r="H371" s="121"/>
      <c r="K371" s="121"/>
      <c r="N371" s="121"/>
      <c r="Q371" s="121"/>
    </row>
    <row r="372">
      <c r="E372" s="121"/>
      <c r="H372" s="121"/>
      <c r="K372" s="121"/>
      <c r="N372" s="121"/>
      <c r="Q372" s="121"/>
    </row>
    <row r="373">
      <c r="E373" s="121"/>
      <c r="H373" s="121"/>
      <c r="K373" s="121"/>
      <c r="N373" s="121"/>
      <c r="Q373" s="121"/>
    </row>
    <row r="374">
      <c r="E374" s="121"/>
      <c r="H374" s="121"/>
      <c r="K374" s="121"/>
      <c r="N374" s="121"/>
      <c r="Q374" s="121"/>
    </row>
    <row r="375">
      <c r="E375" s="121"/>
      <c r="H375" s="121"/>
      <c r="K375" s="121"/>
      <c r="N375" s="121"/>
      <c r="Q375" s="121"/>
    </row>
    <row r="376">
      <c r="E376" s="121"/>
      <c r="H376" s="121"/>
      <c r="K376" s="121"/>
      <c r="N376" s="121"/>
      <c r="Q376" s="121"/>
    </row>
    <row r="377">
      <c r="E377" s="121"/>
      <c r="H377" s="121"/>
      <c r="K377" s="121"/>
      <c r="N377" s="121"/>
      <c r="Q377" s="121"/>
    </row>
    <row r="378">
      <c r="E378" s="121"/>
      <c r="H378" s="121"/>
      <c r="K378" s="121"/>
      <c r="N378" s="121"/>
      <c r="Q378" s="121"/>
    </row>
    <row r="379">
      <c r="E379" s="121"/>
      <c r="H379" s="121"/>
      <c r="K379" s="121"/>
      <c r="N379" s="121"/>
      <c r="Q379" s="121"/>
    </row>
    <row r="380">
      <c r="E380" s="121"/>
      <c r="H380" s="121"/>
      <c r="K380" s="121"/>
      <c r="N380" s="121"/>
      <c r="Q380" s="121"/>
    </row>
    <row r="381">
      <c r="E381" s="121"/>
      <c r="H381" s="121"/>
      <c r="K381" s="121"/>
      <c r="N381" s="121"/>
      <c r="Q381" s="121"/>
    </row>
    <row r="382">
      <c r="E382" s="121"/>
      <c r="H382" s="121"/>
      <c r="K382" s="121"/>
      <c r="N382" s="121"/>
      <c r="Q382" s="121"/>
    </row>
    <row r="383">
      <c r="E383" s="121"/>
      <c r="H383" s="121"/>
      <c r="K383" s="121"/>
      <c r="N383" s="121"/>
      <c r="Q383" s="121"/>
    </row>
    <row r="384">
      <c r="E384" s="121"/>
      <c r="H384" s="121"/>
      <c r="K384" s="121"/>
      <c r="N384" s="121"/>
      <c r="Q384" s="121"/>
    </row>
    <row r="385">
      <c r="E385" s="121"/>
      <c r="H385" s="121"/>
      <c r="K385" s="121"/>
      <c r="N385" s="121"/>
      <c r="Q385" s="121"/>
    </row>
    <row r="386">
      <c r="E386" s="121"/>
      <c r="H386" s="121"/>
      <c r="K386" s="121"/>
      <c r="N386" s="121"/>
      <c r="Q386" s="121"/>
    </row>
    <row r="387">
      <c r="E387" s="121"/>
      <c r="H387" s="121"/>
      <c r="K387" s="121"/>
      <c r="N387" s="121"/>
      <c r="Q387" s="121"/>
    </row>
    <row r="388">
      <c r="E388" s="121"/>
      <c r="H388" s="121"/>
      <c r="K388" s="121"/>
      <c r="N388" s="121"/>
      <c r="Q388" s="121"/>
    </row>
    <row r="389">
      <c r="E389" s="121"/>
      <c r="H389" s="121"/>
      <c r="K389" s="121"/>
      <c r="N389" s="121"/>
      <c r="Q389" s="121"/>
    </row>
    <row r="390">
      <c r="E390" s="121"/>
      <c r="H390" s="121"/>
      <c r="K390" s="121"/>
      <c r="N390" s="121"/>
      <c r="Q390" s="121"/>
    </row>
    <row r="391">
      <c r="E391" s="121"/>
      <c r="H391" s="121"/>
      <c r="K391" s="121"/>
      <c r="N391" s="121"/>
      <c r="Q391" s="121"/>
    </row>
    <row r="392">
      <c r="E392" s="121"/>
      <c r="H392" s="121"/>
      <c r="K392" s="121"/>
      <c r="N392" s="121"/>
      <c r="Q392" s="121"/>
    </row>
    <row r="393">
      <c r="E393" s="121"/>
      <c r="H393" s="121"/>
      <c r="K393" s="121"/>
      <c r="N393" s="121"/>
      <c r="Q393" s="121"/>
    </row>
    <row r="394">
      <c r="E394" s="121"/>
      <c r="H394" s="121"/>
      <c r="K394" s="121"/>
      <c r="N394" s="121"/>
      <c r="Q394" s="121"/>
    </row>
    <row r="395">
      <c r="E395" s="121"/>
      <c r="H395" s="121"/>
      <c r="K395" s="121"/>
      <c r="N395" s="121"/>
      <c r="Q395" s="121"/>
    </row>
    <row r="396">
      <c r="E396" s="121"/>
      <c r="H396" s="121"/>
      <c r="K396" s="121"/>
      <c r="N396" s="121"/>
      <c r="Q396" s="121"/>
    </row>
    <row r="397">
      <c r="E397" s="121"/>
      <c r="H397" s="121"/>
      <c r="K397" s="121"/>
      <c r="N397" s="121"/>
      <c r="Q397" s="121"/>
    </row>
    <row r="398">
      <c r="E398" s="121"/>
      <c r="H398" s="121"/>
      <c r="K398" s="121"/>
      <c r="N398" s="121"/>
      <c r="Q398" s="121"/>
    </row>
    <row r="399">
      <c r="E399" s="121"/>
      <c r="H399" s="121"/>
      <c r="K399" s="121"/>
      <c r="N399" s="121"/>
      <c r="Q399" s="121"/>
    </row>
    <row r="400">
      <c r="E400" s="121"/>
      <c r="H400" s="121"/>
      <c r="K400" s="121"/>
      <c r="N400" s="121"/>
      <c r="Q400" s="121"/>
    </row>
    <row r="401">
      <c r="E401" s="121"/>
      <c r="H401" s="121"/>
      <c r="K401" s="121"/>
      <c r="N401" s="121"/>
      <c r="Q401" s="121"/>
    </row>
    <row r="402">
      <c r="E402" s="121"/>
      <c r="H402" s="121"/>
      <c r="K402" s="121"/>
      <c r="N402" s="121"/>
      <c r="Q402" s="121"/>
    </row>
    <row r="403">
      <c r="E403" s="121"/>
      <c r="H403" s="121"/>
      <c r="K403" s="121"/>
      <c r="N403" s="121"/>
      <c r="Q403" s="121"/>
    </row>
    <row r="404">
      <c r="E404" s="121"/>
      <c r="H404" s="121"/>
      <c r="K404" s="121"/>
      <c r="N404" s="121"/>
      <c r="Q404" s="121"/>
    </row>
    <row r="405">
      <c r="E405" s="121"/>
      <c r="H405" s="121"/>
      <c r="K405" s="121"/>
      <c r="N405" s="121"/>
      <c r="Q405" s="121"/>
    </row>
    <row r="406">
      <c r="E406" s="121"/>
      <c r="H406" s="121"/>
      <c r="K406" s="121"/>
      <c r="N406" s="121"/>
      <c r="Q406" s="121"/>
    </row>
    <row r="407">
      <c r="E407" s="121"/>
      <c r="H407" s="121"/>
      <c r="K407" s="121"/>
      <c r="N407" s="121"/>
      <c r="Q407" s="121"/>
    </row>
    <row r="408">
      <c r="E408" s="121"/>
      <c r="H408" s="121"/>
      <c r="K408" s="121"/>
      <c r="N408" s="121"/>
      <c r="Q408" s="121"/>
    </row>
    <row r="409">
      <c r="E409" s="121"/>
      <c r="H409" s="121"/>
      <c r="K409" s="121"/>
      <c r="N409" s="121"/>
      <c r="Q409" s="121"/>
    </row>
    <row r="410">
      <c r="E410" s="121"/>
      <c r="H410" s="121"/>
      <c r="K410" s="121"/>
      <c r="N410" s="121"/>
      <c r="Q410" s="121"/>
    </row>
    <row r="411">
      <c r="E411" s="121"/>
      <c r="H411" s="121"/>
      <c r="K411" s="121"/>
      <c r="N411" s="121"/>
      <c r="Q411" s="121"/>
    </row>
    <row r="412">
      <c r="E412" s="121"/>
      <c r="H412" s="121"/>
      <c r="K412" s="121"/>
      <c r="N412" s="121"/>
      <c r="Q412" s="121"/>
    </row>
    <row r="413">
      <c r="E413" s="121"/>
      <c r="H413" s="121"/>
      <c r="K413" s="121"/>
      <c r="N413" s="121"/>
      <c r="Q413" s="121"/>
    </row>
    <row r="414">
      <c r="E414" s="121"/>
      <c r="H414" s="121"/>
      <c r="K414" s="121"/>
      <c r="N414" s="121"/>
      <c r="Q414" s="121"/>
    </row>
    <row r="415">
      <c r="E415" s="121"/>
      <c r="H415" s="121"/>
      <c r="K415" s="121"/>
      <c r="N415" s="121"/>
      <c r="Q415" s="121"/>
    </row>
    <row r="416">
      <c r="E416" s="121"/>
      <c r="H416" s="121"/>
      <c r="K416" s="121"/>
      <c r="N416" s="121"/>
      <c r="Q416" s="121"/>
    </row>
    <row r="417">
      <c r="E417" s="121"/>
      <c r="H417" s="121"/>
      <c r="K417" s="121"/>
      <c r="N417" s="121"/>
      <c r="Q417" s="121"/>
    </row>
    <row r="418">
      <c r="E418" s="121"/>
      <c r="H418" s="121"/>
      <c r="K418" s="121"/>
      <c r="N418" s="121"/>
      <c r="Q418" s="121"/>
    </row>
    <row r="419">
      <c r="E419" s="121"/>
      <c r="H419" s="121"/>
      <c r="K419" s="121"/>
      <c r="N419" s="121"/>
      <c r="Q419" s="121"/>
    </row>
    <row r="420">
      <c r="E420" s="121"/>
      <c r="H420" s="121"/>
      <c r="K420" s="121"/>
      <c r="N420" s="121"/>
      <c r="Q420" s="121"/>
    </row>
    <row r="421">
      <c r="E421" s="121"/>
      <c r="H421" s="121"/>
      <c r="K421" s="121"/>
      <c r="N421" s="121"/>
      <c r="Q421" s="121"/>
    </row>
    <row r="422">
      <c r="E422" s="121"/>
      <c r="H422" s="121"/>
      <c r="K422" s="121"/>
      <c r="N422" s="121"/>
      <c r="Q422" s="121"/>
    </row>
    <row r="423">
      <c r="E423" s="121"/>
      <c r="H423" s="121"/>
      <c r="K423" s="121"/>
      <c r="N423" s="121"/>
      <c r="Q423" s="121"/>
    </row>
    <row r="424">
      <c r="E424" s="121"/>
      <c r="H424" s="121"/>
      <c r="K424" s="121"/>
      <c r="N424" s="121"/>
      <c r="Q424" s="121"/>
    </row>
    <row r="425">
      <c r="E425" s="121"/>
      <c r="H425" s="121"/>
      <c r="K425" s="121"/>
      <c r="N425" s="121"/>
      <c r="Q425" s="121"/>
    </row>
    <row r="426">
      <c r="E426" s="121"/>
      <c r="H426" s="121"/>
      <c r="K426" s="121"/>
      <c r="N426" s="121"/>
      <c r="Q426" s="121"/>
    </row>
    <row r="427">
      <c r="E427" s="121"/>
      <c r="H427" s="121"/>
      <c r="K427" s="121"/>
      <c r="N427" s="121"/>
      <c r="Q427" s="121"/>
    </row>
    <row r="428">
      <c r="E428" s="121"/>
      <c r="H428" s="121"/>
      <c r="K428" s="121"/>
      <c r="N428" s="121"/>
      <c r="Q428" s="121"/>
    </row>
    <row r="429">
      <c r="E429" s="121"/>
      <c r="H429" s="121"/>
      <c r="K429" s="121"/>
      <c r="N429" s="121"/>
      <c r="Q429" s="121"/>
    </row>
    <row r="430">
      <c r="E430" s="121"/>
      <c r="H430" s="121"/>
      <c r="K430" s="121"/>
      <c r="N430" s="121"/>
      <c r="Q430" s="121"/>
    </row>
    <row r="431">
      <c r="E431" s="121"/>
      <c r="H431" s="121"/>
      <c r="K431" s="121"/>
      <c r="N431" s="121"/>
      <c r="Q431" s="121"/>
    </row>
    <row r="432">
      <c r="E432" s="121"/>
      <c r="H432" s="121"/>
      <c r="K432" s="121"/>
      <c r="N432" s="121"/>
      <c r="Q432" s="121"/>
    </row>
    <row r="433">
      <c r="E433" s="121"/>
      <c r="H433" s="121"/>
      <c r="K433" s="121"/>
      <c r="N433" s="121"/>
      <c r="Q433" s="121"/>
    </row>
    <row r="434">
      <c r="E434" s="121"/>
      <c r="H434" s="121"/>
      <c r="K434" s="121"/>
      <c r="N434" s="121"/>
      <c r="Q434" s="121"/>
    </row>
    <row r="435">
      <c r="E435" s="121"/>
      <c r="H435" s="121"/>
      <c r="K435" s="121"/>
      <c r="N435" s="121"/>
      <c r="Q435" s="121"/>
    </row>
    <row r="436">
      <c r="E436" s="121"/>
      <c r="H436" s="121"/>
      <c r="K436" s="121"/>
      <c r="N436" s="121"/>
      <c r="Q436" s="121"/>
    </row>
    <row r="437">
      <c r="E437" s="121"/>
      <c r="H437" s="121"/>
      <c r="K437" s="121"/>
      <c r="N437" s="121"/>
      <c r="Q437" s="121"/>
    </row>
    <row r="438">
      <c r="E438" s="121"/>
      <c r="H438" s="121"/>
      <c r="K438" s="121"/>
      <c r="N438" s="121"/>
      <c r="Q438" s="121"/>
    </row>
    <row r="439">
      <c r="E439" s="121"/>
      <c r="H439" s="121"/>
      <c r="K439" s="121"/>
      <c r="N439" s="121"/>
      <c r="Q439" s="121"/>
    </row>
    <row r="440">
      <c r="E440" s="121"/>
      <c r="H440" s="121"/>
      <c r="K440" s="121"/>
      <c r="N440" s="121"/>
      <c r="Q440" s="121"/>
    </row>
    <row r="441">
      <c r="E441" s="121"/>
      <c r="H441" s="121"/>
      <c r="K441" s="121"/>
      <c r="N441" s="121"/>
      <c r="Q441" s="121"/>
    </row>
    <row r="442">
      <c r="E442" s="121"/>
      <c r="H442" s="121"/>
      <c r="K442" s="121"/>
      <c r="N442" s="121"/>
      <c r="Q442" s="121"/>
    </row>
    <row r="443">
      <c r="E443" s="121"/>
      <c r="H443" s="121"/>
      <c r="K443" s="121"/>
      <c r="N443" s="121"/>
      <c r="Q443" s="121"/>
    </row>
    <row r="444">
      <c r="E444" s="121"/>
      <c r="H444" s="121"/>
      <c r="K444" s="121"/>
      <c r="N444" s="121"/>
      <c r="Q444" s="121"/>
    </row>
    <row r="445">
      <c r="E445" s="121"/>
      <c r="H445" s="121"/>
      <c r="K445" s="121"/>
      <c r="N445" s="121"/>
      <c r="Q445" s="121"/>
    </row>
    <row r="446">
      <c r="E446" s="121"/>
      <c r="H446" s="121"/>
      <c r="K446" s="121"/>
      <c r="N446" s="121"/>
      <c r="Q446" s="121"/>
    </row>
    <row r="447">
      <c r="E447" s="121"/>
      <c r="H447" s="121"/>
      <c r="K447" s="121"/>
      <c r="N447" s="121"/>
      <c r="Q447" s="121"/>
    </row>
    <row r="448">
      <c r="E448" s="121"/>
      <c r="H448" s="121"/>
      <c r="K448" s="121"/>
      <c r="N448" s="121"/>
      <c r="Q448" s="121"/>
    </row>
    <row r="449">
      <c r="E449" s="121"/>
      <c r="H449" s="121"/>
      <c r="K449" s="121"/>
      <c r="N449" s="121"/>
      <c r="Q449" s="121"/>
    </row>
    <row r="450">
      <c r="E450" s="121"/>
      <c r="H450" s="121"/>
      <c r="K450" s="121"/>
      <c r="N450" s="121"/>
      <c r="Q450" s="121"/>
    </row>
    <row r="451">
      <c r="E451" s="121"/>
      <c r="H451" s="121"/>
      <c r="K451" s="121"/>
      <c r="N451" s="121"/>
      <c r="Q451" s="121"/>
    </row>
    <row r="452">
      <c r="E452" s="121"/>
      <c r="H452" s="121"/>
      <c r="K452" s="121"/>
      <c r="N452" s="121"/>
      <c r="Q452" s="121"/>
    </row>
    <row r="453">
      <c r="E453" s="121"/>
      <c r="H453" s="121"/>
      <c r="K453" s="121"/>
      <c r="N453" s="121"/>
      <c r="Q453" s="121"/>
    </row>
    <row r="454">
      <c r="E454" s="121"/>
      <c r="H454" s="121"/>
      <c r="K454" s="121"/>
      <c r="N454" s="121"/>
      <c r="Q454" s="121"/>
    </row>
    <row r="455">
      <c r="E455" s="121"/>
      <c r="H455" s="121"/>
      <c r="K455" s="121"/>
      <c r="N455" s="121"/>
      <c r="Q455" s="121"/>
    </row>
    <row r="456">
      <c r="E456" s="121"/>
      <c r="H456" s="121"/>
      <c r="K456" s="121"/>
      <c r="N456" s="121"/>
      <c r="Q456" s="121"/>
    </row>
    <row r="457">
      <c r="E457" s="121"/>
      <c r="H457" s="121"/>
      <c r="K457" s="121"/>
      <c r="N457" s="121"/>
      <c r="Q457" s="121"/>
    </row>
    <row r="458">
      <c r="E458" s="121"/>
      <c r="H458" s="121"/>
      <c r="K458" s="121"/>
      <c r="N458" s="121"/>
      <c r="Q458" s="121"/>
    </row>
    <row r="459">
      <c r="E459" s="121"/>
      <c r="H459" s="121"/>
      <c r="K459" s="121"/>
      <c r="N459" s="121"/>
      <c r="Q459" s="121"/>
    </row>
    <row r="460">
      <c r="E460" s="121"/>
      <c r="H460" s="121"/>
      <c r="K460" s="121"/>
      <c r="N460" s="121"/>
      <c r="Q460" s="121"/>
    </row>
    <row r="461">
      <c r="E461" s="121"/>
      <c r="H461" s="121"/>
      <c r="K461" s="121"/>
      <c r="N461" s="121"/>
      <c r="Q461" s="121"/>
    </row>
    <row r="462">
      <c r="E462" s="121"/>
      <c r="H462" s="121"/>
      <c r="K462" s="121"/>
      <c r="N462" s="121"/>
      <c r="Q462" s="121"/>
    </row>
    <row r="463">
      <c r="E463" s="121"/>
      <c r="H463" s="121"/>
      <c r="K463" s="121"/>
      <c r="N463" s="121"/>
      <c r="Q463" s="121"/>
    </row>
    <row r="464">
      <c r="E464" s="121"/>
      <c r="H464" s="121"/>
      <c r="K464" s="121"/>
      <c r="N464" s="121"/>
      <c r="Q464" s="121"/>
    </row>
    <row r="465">
      <c r="E465" s="121"/>
      <c r="H465" s="121"/>
      <c r="K465" s="121"/>
      <c r="N465" s="121"/>
      <c r="Q465" s="121"/>
    </row>
    <row r="466">
      <c r="E466" s="121"/>
      <c r="H466" s="121"/>
      <c r="K466" s="121"/>
      <c r="N466" s="121"/>
      <c r="Q466" s="121"/>
    </row>
    <row r="467">
      <c r="E467" s="121"/>
      <c r="H467" s="121"/>
      <c r="K467" s="121"/>
      <c r="N467" s="121"/>
      <c r="Q467" s="121"/>
    </row>
    <row r="468">
      <c r="E468" s="121"/>
      <c r="H468" s="121"/>
      <c r="K468" s="121"/>
      <c r="N468" s="121"/>
      <c r="Q468" s="121"/>
    </row>
    <row r="469">
      <c r="E469" s="121"/>
      <c r="H469" s="121"/>
      <c r="K469" s="121"/>
      <c r="N469" s="121"/>
      <c r="Q469" s="121"/>
    </row>
    <row r="470">
      <c r="E470" s="121"/>
      <c r="H470" s="121"/>
      <c r="K470" s="121"/>
      <c r="N470" s="121"/>
      <c r="Q470" s="121"/>
    </row>
    <row r="471">
      <c r="E471" s="121"/>
      <c r="H471" s="121"/>
      <c r="K471" s="121"/>
      <c r="N471" s="121"/>
      <c r="Q471" s="121"/>
    </row>
    <row r="472">
      <c r="E472" s="121"/>
      <c r="H472" s="121"/>
      <c r="K472" s="121"/>
      <c r="N472" s="121"/>
      <c r="Q472" s="121"/>
    </row>
    <row r="473">
      <c r="E473" s="121"/>
      <c r="H473" s="121"/>
      <c r="K473" s="121"/>
      <c r="N473" s="121"/>
      <c r="Q473" s="121"/>
    </row>
    <row r="474">
      <c r="E474" s="121"/>
      <c r="H474" s="121"/>
      <c r="K474" s="121"/>
      <c r="N474" s="121"/>
      <c r="Q474" s="121"/>
    </row>
    <row r="475">
      <c r="E475" s="121"/>
      <c r="H475" s="121"/>
      <c r="K475" s="121"/>
      <c r="N475" s="121"/>
      <c r="Q475" s="121"/>
    </row>
    <row r="476">
      <c r="E476" s="121"/>
      <c r="H476" s="121"/>
      <c r="K476" s="121"/>
      <c r="N476" s="121"/>
      <c r="Q476" s="121"/>
    </row>
    <row r="477">
      <c r="E477" s="121"/>
      <c r="H477" s="121"/>
      <c r="K477" s="121"/>
      <c r="N477" s="121"/>
      <c r="Q477" s="121"/>
    </row>
    <row r="478">
      <c r="E478" s="121"/>
      <c r="H478" s="121"/>
      <c r="K478" s="121"/>
      <c r="N478" s="121"/>
      <c r="Q478" s="121"/>
    </row>
    <row r="479">
      <c r="E479" s="121"/>
      <c r="H479" s="121"/>
      <c r="K479" s="121"/>
      <c r="N479" s="121"/>
      <c r="Q479" s="121"/>
    </row>
    <row r="480">
      <c r="E480" s="121"/>
      <c r="H480" s="121"/>
      <c r="K480" s="121"/>
      <c r="N480" s="121"/>
      <c r="Q480" s="121"/>
    </row>
    <row r="481">
      <c r="E481" s="121"/>
      <c r="H481" s="121"/>
      <c r="K481" s="121"/>
      <c r="N481" s="121"/>
      <c r="Q481" s="121"/>
    </row>
    <row r="482">
      <c r="E482" s="121"/>
      <c r="H482" s="121"/>
      <c r="K482" s="121"/>
      <c r="N482" s="121"/>
      <c r="Q482" s="121"/>
    </row>
    <row r="483">
      <c r="E483" s="121"/>
      <c r="H483" s="121"/>
      <c r="K483" s="121"/>
      <c r="N483" s="121"/>
      <c r="Q483" s="121"/>
    </row>
    <row r="484">
      <c r="E484" s="121"/>
      <c r="H484" s="121"/>
      <c r="K484" s="121"/>
      <c r="N484" s="121"/>
      <c r="Q484" s="121"/>
    </row>
    <row r="485">
      <c r="E485" s="121"/>
      <c r="H485" s="121"/>
      <c r="K485" s="121"/>
      <c r="N485" s="121"/>
      <c r="Q485" s="121"/>
    </row>
    <row r="486">
      <c r="E486" s="121"/>
      <c r="H486" s="121"/>
      <c r="K486" s="121"/>
      <c r="N486" s="121"/>
      <c r="Q486" s="121"/>
    </row>
    <row r="487">
      <c r="E487" s="121"/>
      <c r="H487" s="121"/>
      <c r="K487" s="121"/>
      <c r="N487" s="121"/>
      <c r="Q487" s="121"/>
    </row>
    <row r="488">
      <c r="E488" s="121"/>
      <c r="H488" s="121"/>
      <c r="K488" s="121"/>
      <c r="N488" s="121"/>
      <c r="Q488" s="121"/>
    </row>
    <row r="489">
      <c r="E489" s="121"/>
      <c r="H489" s="121"/>
      <c r="K489" s="121"/>
      <c r="N489" s="121"/>
      <c r="Q489" s="121"/>
    </row>
    <row r="490">
      <c r="E490" s="121"/>
      <c r="H490" s="121"/>
      <c r="K490" s="121"/>
      <c r="N490" s="121"/>
      <c r="Q490" s="121"/>
    </row>
    <row r="491">
      <c r="E491" s="121"/>
      <c r="H491" s="121"/>
      <c r="K491" s="121"/>
      <c r="N491" s="121"/>
      <c r="Q491" s="121"/>
    </row>
    <row r="492">
      <c r="E492" s="121"/>
      <c r="H492" s="121"/>
      <c r="K492" s="121"/>
      <c r="N492" s="121"/>
      <c r="Q492" s="121"/>
    </row>
    <row r="493">
      <c r="E493" s="121"/>
      <c r="H493" s="121"/>
      <c r="K493" s="121"/>
      <c r="N493" s="121"/>
      <c r="Q493" s="121"/>
    </row>
    <row r="494">
      <c r="E494" s="121"/>
      <c r="H494" s="121"/>
      <c r="K494" s="121"/>
      <c r="N494" s="121"/>
      <c r="Q494" s="121"/>
    </row>
    <row r="495">
      <c r="E495" s="121"/>
      <c r="H495" s="121"/>
      <c r="K495" s="121"/>
      <c r="N495" s="121"/>
      <c r="Q495" s="121"/>
    </row>
    <row r="496">
      <c r="E496" s="121"/>
      <c r="H496" s="121"/>
      <c r="K496" s="121"/>
      <c r="N496" s="121"/>
      <c r="Q496" s="121"/>
    </row>
    <row r="497">
      <c r="E497" s="121"/>
      <c r="H497" s="121"/>
      <c r="K497" s="121"/>
      <c r="N497" s="121"/>
      <c r="Q497" s="121"/>
    </row>
    <row r="498">
      <c r="E498" s="121"/>
      <c r="H498" s="121"/>
      <c r="K498" s="121"/>
      <c r="N498" s="121"/>
      <c r="Q498" s="121"/>
    </row>
    <row r="499">
      <c r="E499" s="121"/>
      <c r="H499" s="121"/>
      <c r="K499" s="121"/>
      <c r="N499" s="121"/>
      <c r="Q499" s="121"/>
    </row>
    <row r="500">
      <c r="E500" s="121"/>
      <c r="H500" s="121"/>
      <c r="K500" s="121"/>
      <c r="N500" s="121"/>
      <c r="Q500" s="121"/>
    </row>
    <row r="501">
      <c r="E501" s="121"/>
      <c r="H501" s="121"/>
      <c r="K501" s="121"/>
      <c r="N501" s="121"/>
      <c r="Q501" s="121"/>
    </row>
    <row r="502">
      <c r="E502" s="121"/>
      <c r="H502" s="121"/>
      <c r="K502" s="121"/>
      <c r="N502" s="121"/>
      <c r="Q502" s="121"/>
    </row>
    <row r="503">
      <c r="E503" s="121"/>
      <c r="H503" s="121"/>
      <c r="K503" s="121"/>
      <c r="N503" s="121"/>
      <c r="Q503" s="121"/>
    </row>
    <row r="504">
      <c r="E504" s="121"/>
      <c r="H504" s="121"/>
      <c r="K504" s="121"/>
      <c r="N504" s="121"/>
      <c r="Q504" s="121"/>
    </row>
    <row r="505">
      <c r="E505" s="121"/>
      <c r="H505" s="121"/>
      <c r="K505" s="121"/>
      <c r="N505" s="121"/>
      <c r="Q505" s="121"/>
    </row>
    <row r="506">
      <c r="E506" s="121"/>
      <c r="H506" s="121"/>
      <c r="K506" s="121"/>
      <c r="N506" s="121"/>
      <c r="Q506" s="121"/>
    </row>
    <row r="507">
      <c r="E507" s="121"/>
      <c r="H507" s="121"/>
      <c r="K507" s="121"/>
      <c r="N507" s="121"/>
      <c r="Q507" s="121"/>
    </row>
    <row r="508">
      <c r="E508" s="121"/>
      <c r="H508" s="121"/>
      <c r="K508" s="121"/>
      <c r="N508" s="121"/>
      <c r="Q508" s="121"/>
    </row>
    <row r="509">
      <c r="E509" s="121"/>
      <c r="H509" s="121"/>
      <c r="K509" s="121"/>
      <c r="N509" s="121"/>
      <c r="Q509" s="121"/>
    </row>
    <row r="510">
      <c r="E510" s="121"/>
      <c r="H510" s="121"/>
      <c r="K510" s="121"/>
      <c r="N510" s="121"/>
      <c r="Q510" s="121"/>
    </row>
    <row r="511">
      <c r="E511" s="121"/>
      <c r="H511" s="121"/>
      <c r="K511" s="121"/>
      <c r="N511" s="121"/>
      <c r="Q511" s="121"/>
    </row>
    <row r="512">
      <c r="E512" s="121"/>
      <c r="H512" s="121"/>
      <c r="K512" s="121"/>
      <c r="N512" s="121"/>
      <c r="Q512" s="121"/>
    </row>
    <row r="513">
      <c r="E513" s="121"/>
      <c r="H513" s="121"/>
      <c r="K513" s="121"/>
      <c r="N513" s="121"/>
      <c r="Q513" s="121"/>
    </row>
    <row r="514">
      <c r="E514" s="121"/>
      <c r="H514" s="121"/>
      <c r="K514" s="121"/>
      <c r="N514" s="121"/>
      <c r="Q514" s="121"/>
    </row>
    <row r="515">
      <c r="E515" s="121"/>
      <c r="H515" s="121"/>
      <c r="K515" s="121"/>
      <c r="N515" s="121"/>
      <c r="Q515" s="121"/>
    </row>
    <row r="516">
      <c r="E516" s="121"/>
      <c r="H516" s="121"/>
      <c r="K516" s="121"/>
      <c r="N516" s="121"/>
      <c r="Q516" s="121"/>
    </row>
    <row r="517">
      <c r="E517" s="121"/>
      <c r="H517" s="121"/>
      <c r="K517" s="121"/>
      <c r="N517" s="121"/>
      <c r="Q517" s="121"/>
    </row>
    <row r="518">
      <c r="E518" s="121"/>
      <c r="H518" s="121"/>
      <c r="K518" s="121"/>
      <c r="N518" s="121"/>
      <c r="Q518" s="121"/>
    </row>
    <row r="519">
      <c r="E519" s="121"/>
      <c r="H519" s="121"/>
      <c r="K519" s="121"/>
      <c r="N519" s="121"/>
      <c r="Q519" s="121"/>
    </row>
    <row r="520">
      <c r="E520" s="121"/>
      <c r="H520" s="121"/>
      <c r="K520" s="121"/>
      <c r="N520" s="121"/>
      <c r="Q520" s="121"/>
    </row>
    <row r="521">
      <c r="E521" s="121"/>
      <c r="H521" s="121"/>
      <c r="K521" s="121"/>
      <c r="N521" s="121"/>
      <c r="Q521" s="121"/>
    </row>
    <row r="522">
      <c r="E522" s="121"/>
      <c r="H522" s="121"/>
      <c r="K522" s="121"/>
      <c r="N522" s="121"/>
      <c r="Q522" s="121"/>
    </row>
    <row r="523">
      <c r="E523" s="121"/>
      <c r="H523" s="121"/>
      <c r="K523" s="121"/>
      <c r="N523" s="121"/>
      <c r="Q523" s="121"/>
    </row>
    <row r="524">
      <c r="E524" s="121"/>
      <c r="H524" s="121"/>
      <c r="K524" s="121"/>
      <c r="N524" s="121"/>
      <c r="Q524" s="121"/>
    </row>
    <row r="525">
      <c r="E525" s="121"/>
      <c r="H525" s="121"/>
      <c r="K525" s="121"/>
      <c r="N525" s="121"/>
      <c r="Q525" s="121"/>
    </row>
    <row r="526">
      <c r="E526" s="121"/>
      <c r="H526" s="121"/>
      <c r="K526" s="121"/>
      <c r="N526" s="121"/>
      <c r="Q526" s="121"/>
    </row>
    <row r="527">
      <c r="E527" s="121"/>
      <c r="H527" s="121"/>
      <c r="K527" s="121"/>
      <c r="N527" s="121"/>
      <c r="Q527" s="121"/>
    </row>
    <row r="528">
      <c r="E528" s="121"/>
      <c r="H528" s="121"/>
      <c r="K528" s="121"/>
      <c r="N528" s="121"/>
      <c r="Q528" s="121"/>
    </row>
    <row r="529">
      <c r="E529" s="121"/>
      <c r="H529" s="121"/>
      <c r="K529" s="121"/>
      <c r="N529" s="121"/>
      <c r="Q529" s="121"/>
    </row>
    <row r="530">
      <c r="E530" s="121"/>
      <c r="H530" s="121"/>
      <c r="K530" s="121"/>
      <c r="N530" s="121"/>
      <c r="Q530" s="121"/>
    </row>
    <row r="531">
      <c r="E531" s="121"/>
      <c r="H531" s="121"/>
      <c r="K531" s="121"/>
      <c r="N531" s="121"/>
      <c r="Q531" s="121"/>
    </row>
    <row r="532">
      <c r="E532" s="121"/>
      <c r="H532" s="121"/>
      <c r="K532" s="121"/>
      <c r="N532" s="121"/>
      <c r="Q532" s="121"/>
    </row>
    <row r="533">
      <c r="E533" s="121"/>
      <c r="H533" s="121"/>
      <c r="K533" s="121"/>
      <c r="N533" s="121"/>
      <c r="Q533" s="121"/>
    </row>
    <row r="534">
      <c r="E534" s="121"/>
      <c r="H534" s="121"/>
      <c r="K534" s="121"/>
      <c r="N534" s="121"/>
      <c r="Q534" s="121"/>
    </row>
    <row r="535">
      <c r="E535" s="121"/>
      <c r="H535" s="121"/>
      <c r="K535" s="121"/>
      <c r="N535" s="121"/>
      <c r="Q535" s="121"/>
    </row>
    <row r="536">
      <c r="E536" s="121"/>
      <c r="H536" s="121"/>
      <c r="K536" s="121"/>
      <c r="N536" s="121"/>
      <c r="Q536" s="121"/>
    </row>
    <row r="537">
      <c r="E537" s="121"/>
      <c r="H537" s="121"/>
      <c r="K537" s="121"/>
      <c r="N537" s="121"/>
      <c r="Q537" s="121"/>
    </row>
    <row r="538">
      <c r="E538" s="121"/>
      <c r="H538" s="121"/>
      <c r="K538" s="121"/>
      <c r="N538" s="121"/>
      <c r="Q538" s="121"/>
    </row>
    <row r="539">
      <c r="E539" s="121"/>
      <c r="H539" s="121"/>
      <c r="K539" s="121"/>
      <c r="N539" s="121"/>
      <c r="Q539" s="121"/>
    </row>
    <row r="540">
      <c r="E540" s="121"/>
      <c r="H540" s="121"/>
      <c r="K540" s="121"/>
      <c r="N540" s="121"/>
      <c r="Q540" s="121"/>
    </row>
    <row r="541">
      <c r="E541" s="121"/>
      <c r="H541" s="121"/>
      <c r="K541" s="121"/>
      <c r="N541" s="121"/>
      <c r="Q541" s="121"/>
    </row>
    <row r="542">
      <c r="E542" s="121"/>
      <c r="H542" s="121"/>
      <c r="K542" s="121"/>
      <c r="N542" s="121"/>
      <c r="Q542" s="121"/>
    </row>
    <row r="543">
      <c r="E543" s="121"/>
      <c r="H543" s="121"/>
      <c r="K543" s="121"/>
      <c r="N543" s="121"/>
      <c r="Q543" s="121"/>
    </row>
    <row r="544">
      <c r="E544" s="121"/>
      <c r="H544" s="121"/>
      <c r="K544" s="121"/>
      <c r="N544" s="121"/>
      <c r="Q544" s="121"/>
    </row>
    <row r="545">
      <c r="E545" s="121"/>
      <c r="H545" s="121"/>
      <c r="K545" s="121"/>
      <c r="N545" s="121"/>
      <c r="Q545" s="121"/>
    </row>
    <row r="546">
      <c r="E546" s="121"/>
      <c r="H546" s="121"/>
      <c r="K546" s="121"/>
      <c r="N546" s="121"/>
      <c r="Q546" s="121"/>
    </row>
    <row r="547">
      <c r="E547" s="121"/>
      <c r="H547" s="121"/>
      <c r="K547" s="121"/>
      <c r="N547" s="121"/>
      <c r="Q547" s="121"/>
    </row>
    <row r="548">
      <c r="E548" s="121"/>
      <c r="H548" s="121"/>
      <c r="K548" s="121"/>
      <c r="N548" s="121"/>
      <c r="Q548" s="121"/>
    </row>
    <row r="549">
      <c r="E549" s="121"/>
      <c r="H549" s="121"/>
      <c r="K549" s="121"/>
      <c r="N549" s="121"/>
      <c r="Q549" s="121"/>
    </row>
    <row r="550">
      <c r="E550" s="121"/>
      <c r="H550" s="121"/>
      <c r="K550" s="121"/>
      <c r="N550" s="121"/>
      <c r="Q550" s="121"/>
    </row>
    <row r="551">
      <c r="E551" s="121"/>
      <c r="H551" s="121"/>
      <c r="K551" s="121"/>
      <c r="N551" s="121"/>
      <c r="Q551" s="121"/>
    </row>
    <row r="552">
      <c r="E552" s="121"/>
      <c r="H552" s="121"/>
      <c r="K552" s="121"/>
      <c r="N552" s="121"/>
      <c r="Q552" s="121"/>
    </row>
    <row r="553">
      <c r="E553" s="121"/>
      <c r="H553" s="121"/>
      <c r="K553" s="121"/>
      <c r="N553" s="121"/>
      <c r="Q553" s="121"/>
    </row>
    <row r="554">
      <c r="E554" s="121"/>
      <c r="H554" s="121"/>
      <c r="K554" s="121"/>
      <c r="N554" s="121"/>
      <c r="Q554" s="121"/>
    </row>
    <row r="555">
      <c r="E555" s="121"/>
      <c r="H555" s="121"/>
      <c r="K555" s="121"/>
      <c r="N555" s="121"/>
      <c r="Q555" s="121"/>
    </row>
    <row r="556">
      <c r="E556" s="121"/>
      <c r="H556" s="121"/>
      <c r="K556" s="121"/>
      <c r="N556" s="121"/>
      <c r="Q556" s="121"/>
    </row>
    <row r="557">
      <c r="E557" s="121"/>
      <c r="H557" s="121"/>
      <c r="K557" s="121"/>
      <c r="N557" s="121"/>
      <c r="Q557" s="121"/>
    </row>
    <row r="558">
      <c r="E558" s="121"/>
      <c r="H558" s="121"/>
      <c r="K558" s="121"/>
      <c r="N558" s="121"/>
      <c r="Q558" s="121"/>
    </row>
    <row r="559">
      <c r="E559" s="121"/>
      <c r="H559" s="121"/>
      <c r="K559" s="121"/>
      <c r="N559" s="121"/>
      <c r="Q559" s="121"/>
    </row>
    <row r="560">
      <c r="E560" s="121"/>
      <c r="H560" s="121"/>
      <c r="K560" s="121"/>
      <c r="N560" s="121"/>
      <c r="Q560" s="121"/>
    </row>
    <row r="561">
      <c r="E561" s="121"/>
      <c r="H561" s="121"/>
      <c r="K561" s="121"/>
      <c r="N561" s="121"/>
      <c r="Q561" s="121"/>
    </row>
    <row r="562">
      <c r="E562" s="121"/>
      <c r="H562" s="121"/>
      <c r="K562" s="121"/>
      <c r="N562" s="121"/>
      <c r="Q562" s="121"/>
    </row>
    <row r="563">
      <c r="E563" s="121"/>
      <c r="H563" s="121"/>
      <c r="K563" s="121"/>
      <c r="N563" s="121"/>
      <c r="Q563" s="121"/>
    </row>
    <row r="564">
      <c r="E564" s="121"/>
      <c r="H564" s="121"/>
      <c r="K564" s="121"/>
      <c r="N564" s="121"/>
      <c r="Q564" s="121"/>
    </row>
    <row r="565">
      <c r="E565" s="121"/>
      <c r="H565" s="121"/>
      <c r="K565" s="121"/>
      <c r="N565" s="121"/>
      <c r="Q565" s="121"/>
    </row>
    <row r="566">
      <c r="E566" s="121"/>
      <c r="H566" s="121"/>
      <c r="K566" s="121"/>
      <c r="N566" s="121"/>
      <c r="Q566" s="121"/>
    </row>
    <row r="567">
      <c r="E567" s="121"/>
      <c r="H567" s="121"/>
      <c r="K567" s="121"/>
      <c r="N567" s="121"/>
      <c r="Q567" s="121"/>
    </row>
    <row r="568">
      <c r="E568" s="121"/>
      <c r="H568" s="121"/>
      <c r="K568" s="121"/>
      <c r="N568" s="121"/>
      <c r="Q568" s="121"/>
    </row>
    <row r="569">
      <c r="E569" s="121"/>
      <c r="H569" s="121"/>
      <c r="K569" s="121"/>
      <c r="N569" s="121"/>
      <c r="Q569" s="121"/>
    </row>
    <row r="570">
      <c r="E570" s="121"/>
      <c r="H570" s="121"/>
      <c r="K570" s="121"/>
      <c r="N570" s="121"/>
      <c r="Q570" s="121"/>
    </row>
    <row r="571">
      <c r="E571" s="121"/>
      <c r="H571" s="121"/>
      <c r="K571" s="121"/>
      <c r="N571" s="121"/>
      <c r="Q571" s="121"/>
    </row>
    <row r="572">
      <c r="E572" s="121"/>
      <c r="H572" s="121"/>
      <c r="K572" s="121"/>
      <c r="N572" s="121"/>
      <c r="Q572" s="121"/>
    </row>
    <row r="573">
      <c r="E573" s="121"/>
      <c r="H573" s="121"/>
      <c r="K573" s="121"/>
      <c r="N573" s="121"/>
      <c r="Q573" s="121"/>
    </row>
    <row r="574">
      <c r="E574" s="121"/>
      <c r="H574" s="121"/>
      <c r="K574" s="121"/>
      <c r="N574" s="121"/>
      <c r="Q574" s="121"/>
    </row>
    <row r="575">
      <c r="E575" s="121"/>
      <c r="H575" s="121"/>
      <c r="K575" s="121"/>
      <c r="N575" s="121"/>
      <c r="Q575" s="121"/>
    </row>
    <row r="576">
      <c r="E576" s="121"/>
      <c r="H576" s="121"/>
      <c r="K576" s="121"/>
      <c r="N576" s="121"/>
      <c r="Q576" s="121"/>
    </row>
    <row r="577">
      <c r="E577" s="121"/>
      <c r="H577" s="121"/>
      <c r="K577" s="121"/>
      <c r="N577" s="121"/>
      <c r="Q577" s="121"/>
    </row>
    <row r="578">
      <c r="E578" s="121"/>
      <c r="H578" s="121"/>
      <c r="K578" s="121"/>
      <c r="N578" s="121"/>
      <c r="Q578" s="121"/>
    </row>
    <row r="579">
      <c r="E579" s="121"/>
      <c r="H579" s="121"/>
      <c r="K579" s="121"/>
      <c r="N579" s="121"/>
      <c r="Q579" s="121"/>
    </row>
    <row r="580">
      <c r="E580" s="121"/>
      <c r="H580" s="121"/>
      <c r="K580" s="121"/>
      <c r="N580" s="121"/>
      <c r="Q580" s="121"/>
    </row>
    <row r="581">
      <c r="E581" s="121"/>
      <c r="H581" s="121"/>
      <c r="K581" s="121"/>
      <c r="N581" s="121"/>
      <c r="Q581" s="121"/>
    </row>
    <row r="582">
      <c r="E582" s="121"/>
      <c r="H582" s="121"/>
      <c r="K582" s="121"/>
      <c r="N582" s="121"/>
      <c r="Q582" s="121"/>
    </row>
    <row r="583">
      <c r="E583" s="121"/>
      <c r="H583" s="121"/>
      <c r="K583" s="121"/>
      <c r="N583" s="121"/>
      <c r="Q583" s="121"/>
    </row>
    <row r="584">
      <c r="E584" s="121"/>
      <c r="H584" s="121"/>
      <c r="K584" s="121"/>
      <c r="N584" s="121"/>
      <c r="Q584" s="121"/>
    </row>
    <row r="585">
      <c r="E585" s="121"/>
      <c r="H585" s="121"/>
      <c r="K585" s="121"/>
      <c r="N585" s="121"/>
      <c r="Q585" s="121"/>
    </row>
    <row r="586">
      <c r="E586" s="121"/>
      <c r="H586" s="121"/>
      <c r="K586" s="121"/>
      <c r="N586" s="121"/>
      <c r="Q586" s="121"/>
    </row>
    <row r="587">
      <c r="E587" s="121"/>
      <c r="H587" s="121"/>
      <c r="K587" s="121"/>
      <c r="N587" s="121"/>
      <c r="Q587" s="121"/>
    </row>
    <row r="588">
      <c r="E588" s="121"/>
      <c r="H588" s="121"/>
      <c r="K588" s="121"/>
      <c r="N588" s="121"/>
      <c r="Q588" s="121"/>
    </row>
    <row r="589">
      <c r="E589" s="121"/>
      <c r="H589" s="121"/>
      <c r="K589" s="121"/>
      <c r="N589" s="121"/>
      <c r="Q589" s="121"/>
    </row>
    <row r="590">
      <c r="E590" s="121"/>
      <c r="H590" s="121"/>
      <c r="K590" s="121"/>
      <c r="N590" s="121"/>
      <c r="Q590" s="121"/>
    </row>
    <row r="591">
      <c r="E591" s="121"/>
      <c r="H591" s="121"/>
      <c r="K591" s="121"/>
      <c r="N591" s="121"/>
      <c r="Q591" s="121"/>
    </row>
    <row r="592">
      <c r="E592" s="121"/>
      <c r="H592" s="121"/>
      <c r="K592" s="121"/>
      <c r="N592" s="121"/>
      <c r="Q592" s="121"/>
    </row>
    <row r="593">
      <c r="E593" s="121"/>
      <c r="H593" s="121"/>
      <c r="K593" s="121"/>
      <c r="N593" s="121"/>
      <c r="Q593" s="121"/>
    </row>
    <row r="594">
      <c r="E594" s="121"/>
      <c r="H594" s="121"/>
      <c r="K594" s="121"/>
      <c r="N594" s="121"/>
      <c r="Q594" s="121"/>
    </row>
    <row r="595">
      <c r="E595" s="121"/>
      <c r="H595" s="121"/>
      <c r="K595" s="121"/>
      <c r="N595" s="121"/>
      <c r="Q595" s="121"/>
    </row>
    <row r="596">
      <c r="E596" s="121"/>
      <c r="H596" s="121"/>
      <c r="K596" s="121"/>
      <c r="N596" s="121"/>
      <c r="Q596" s="121"/>
    </row>
    <row r="597">
      <c r="E597" s="121"/>
      <c r="H597" s="121"/>
      <c r="K597" s="121"/>
      <c r="N597" s="121"/>
      <c r="Q597" s="121"/>
    </row>
    <row r="598">
      <c r="E598" s="121"/>
      <c r="H598" s="121"/>
      <c r="K598" s="121"/>
      <c r="N598" s="121"/>
      <c r="Q598" s="121"/>
    </row>
    <row r="599">
      <c r="E599" s="121"/>
      <c r="H599" s="121"/>
      <c r="K599" s="121"/>
      <c r="N599" s="121"/>
      <c r="Q599" s="121"/>
    </row>
    <row r="600">
      <c r="E600" s="121"/>
      <c r="H600" s="121"/>
      <c r="K600" s="121"/>
      <c r="N600" s="121"/>
      <c r="Q600" s="121"/>
    </row>
    <row r="601">
      <c r="E601" s="121"/>
      <c r="H601" s="121"/>
      <c r="K601" s="121"/>
      <c r="N601" s="121"/>
      <c r="Q601" s="121"/>
    </row>
    <row r="602">
      <c r="E602" s="121"/>
      <c r="H602" s="121"/>
      <c r="K602" s="121"/>
      <c r="N602" s="121"/>
      <c r="Q602" s="121"/>
    </row>
    <row r="603">
      <c r="E603" s="121"/>
      <c r="H603" s="121"/>
      <c r="K603" s="121"/>
      <c r="N603" s="121"/>
      <c r="Q603" s="121"/>
    </row>
    <row r="604">
      <c r="E604" s="121"/>
      <c r="H604" s="121"/>
      <c r="K604" s="121"/>
      <c r="N604" s="121"/>
      <c r="Q604" s="121"/>
    </row>
    <row r="605">
      <c r="E605" s="121"/>
      <c r="H605" s="121"/>
      <c r="K605" s="121"/>
      <c r="N605" s="121"/>
      <c r="Q605" s="121"/>
    </row>
    <row r="606">
      <c r="E606" s="121"/>
      <c r="H606" s="121"/>
      <c r="K606" s="121"/>
      <c r="N606" s="121"/>
      <c r="Q606" s="121"/>
    </row>
    <row r="607">
      <c r="E607" s="121"/>
      <c r="H607" s="121"/>
      <c r="K607" s="121"/>
      <c r="N607" s="121"/>
      <c r="Q607" s="121"/>
    </row>
    <row r="608">
      <c r="E608" s="121"/>
      <c r="H608" s="121"/>
      <c r="K608" s="121"/>
      <c r="N608" s="121"/>
      <c r="Q608" s="121"/>
    </row>
    <row r="609">
      <c r="E609" s="121"/>
      <c r="H609" s="121"/>
      <c r="K609" s="121"/>
      <c r="N609" s="121"/>
      <c r="Q609" s="121"/>
    </row>
    <row r="610">
      <c r="E610" s="121"/>
      <c r="H610" s="121"/>
      <c r="K610" s="121"/>
      <c r="N610" s="121"/>
      <c r="Q610" s="121"/>
    </row>
    <row r="611">
      <c r="E611" s="121"/>
      <c r="H611" s="121"/>
      <c r="K611" s="121"/>
      <c r="N611" s="121"/>
      <c r="Q611" s="121"/>
    </row>
    <row r="612">
      <c r="E612" s="121"/>
      <c r="H612" s="121"/>
      <c r="K612" s="121"/>
      <c r="N612" s="121"/>
      <c r="Q612" s="121"/>
    </row>
    <row r="613">
      <c r="E613" s="121"/>
      <c r="H613" s="121"/>
      <c r="K613" s="121"/>
      <c r="N613" s="121"/>
      <c r="Q613" s="121"/>
    </row>
    <row r="614">
      <c r="E614" s="121"/>
      <c r="H614" s="121"/>
      <c r="K614" s="121"/>
      <c r="N614" s="121"/>
      <c r="Q614" s="121"/>
    </row>
    <row r="615">
      <c r="E615" s="121"/>
      <c r="H615" s="121"/>
      <c r="K615" s="121"/>
      <c r="N615" s="121"/>
      <c r="Q615" s="121"/>
    </row>
    <row r="616">
      <c r="E616" s="121"/>
      <c r="H616" s="121"/>
      <c r="K616" s="121"/>
      <c r="N616" s="121"/>
      <c r="Q616" s="121"/>
    </row>
    <row r="617">
      <c r="E617" s="121"/>
      <c r="H617" s="121"/>
      <c r="K617" s="121"/>
      <c r="N617" s="121"/>
      <c r="Q617" s="121"/>
    </row>
    <row r="618">
      <c r="E618" s="121"/>
      <c r="H618" s="121"/>
      <c r="K618" s="121"/>
      <c r="N618" s="121"/>
      <c r="Q618" s="121"/>
    </row>
    <row r="619">
      <c r="E619" s="121"/>
      <c r="H619" s="121"/>
      <c r="K619" s="121"/>
      <c r="N619" s="121"/>
      <c r="Q619" s="121"/>
    </row>
    <row r="620">
      <c r="E620" s="121"/>
      <c r="H620" s="121"/>
      <c r="K620" s="121"/>
      <c r="N620" s="121"/>
      <c r="Q620" s="121"/>
    </row>
    <row r="621">
      <c r="E621" s="121"/>
      <c r="H621" s="121"/>
      <c r="K621" s="121"/>
      <c r="N621" s="121"/>
      <c r="Q621" s="121"/>
    </row>
    <row r="622">
      <c r="E622" s="121"/>
      <c r="H622" s="121"/>
      <c r="K622" s="121"/>
      <c r="N622" s="121"/>
      <c r="Q622" s="121"/>
    </row>
    <row r="623">
      <c r="E623" s="121"/>
      <c r="H623" s="121"/>
      <c r="K623" s="121"/>
      <c r="N623" s="121"/>
      <c r="Q623" s="121"/>
    </row>
    <row r="624">
      <c r="E624" s="121"/>
      <c r="H624" s="121"/>
      <c r="K624" s="121"/>
      <c r="N624" s="121"/>
      <c r="Q624" s="121"/>
    </row>
    <row r="625">
      <c r="E625" s="121"/>
      <c r="H625" s="121"/>
      <c r="K625" s="121"/>
      <c r="N625" s="121"/>
      <c r="Q625" s="121"/>
    </row>
    <row r="626">
      <c r="E626" s="121"/>
      <c r="H626" s="121"/>
      <c r="K626" s="121"/>
      <c r="N626" s="121"/>
      <c r="Q626" s="121"/>
    </row>
    <row r="627">
      <c r="E627" s="121"/>
      <c r="H627" s="121"/>
      <c r="K627" s="121"/>
      <c r="N627" s="121"/>
      <c r="Q627" s="121"/>
    </row>
    <row r="628">
      <c r="E628" s="121"/>
      <c r="H628" s="121"/>
      <c r="K628" s="121"/>
      <c r="N628" s="121"/>
      <c r="Q628" s="121"/>
    </row>
    <row r="629">
      <c r="E629" s="121"/>
      <c r="H629" s="121"/>
      <c r="K629" s="121"/>
      <c r="N629" s="121"/>
      <c r="Q629" s="121"/>
    </row>
    <row r="630">
      <c r="E630" s="121"/>
      <c r="H630" s="121"/>
      <c r="K630" s="121"/>
      <c r="N630" s="121"/>
      <c r="Q630" s="121"/>
    </row>
    <row r="631">
      <c r="E631" s="121"/>
      <c r="H631" s="121"/>
      <c r="K631" s="121"/>
      <c r="N631" s="121"/>
      <c r="Q631" s="121"/>
    </row>
    <row r="632">
      <c r="E632" s="121"/>
      <c r="H632" s="121"/>
      <c r="K632" s="121"/>
      <c r="N632" s="121"/>
      <c r="Q632" s="121"/>
    </row>
    <row r="633">
      <c r="E633" s="121"/>
      <c r="H633" s="121"/>
      <c r="K633" s="121"/>
      <c r="N633" s="121"/>
      <c r="Q633" s="121"/>
    </row>
    <row r="634">
      <c r="E634" s="121"/>
      <c r="H634" s="121"/>
      <c r="K634" s="121"/>
      <c r="N634" s="121"/>
      <c r="Q634" s="121"/>
    </row>
    <row r="635">
      <c r="E635" s="121"/>
      <c r="H635" s="121"/>
      <c r="K635" s="121"/>
      <c r="N635" s="121"/>
      <c r="Q635" s="121"/>
    </row>
    <row r="636">
      <c r="E636" s="121"/>
      <c r="H636" s="121"/>
      <c r="K636" s="121"/>
      <c r="N636" s="121"/>
      <c r="Q636" s="121"/>
    </row>
    <row r="637">
      <c r="E637" s="121"/>
      <c r="H637" s="121"/>
      <c r="K637" s="121"/>
      <c r="N637" s="121"/>
      <c r="Q637" s="121"/>
    </row>
    <row r="638">
      <c r="E638" s="121"/>
      <c r="H638" s="121"/>
      <c r="K638" s="121"/>
      <c r="N638" s="121"/>
      <c r="Q638" s="121"/>
    </row>
    <row r="639">
      <c r="E639" s="121"/>
      <c r="H639" s="121"/>
      <c r="K639" s="121"/>
      <c r="N639" s="121"/>
      <c r="Q639" s="121"/>
    </row>
    <row r="640">
      <c r="E640" s="121"/>
      <c r="H640" s="121"/>
      <c r="K640" s="121"/>
      <c r="N640" s="121"/>
      <c r="Q640" s="121"/>
    </row>
    <row r="641">
      <c r="E641" s="121"/>
      <c r="H641" s="121"/>
      <c r="K641" s="121"/>
      <c r="N641" s="121"/>
      <c r="Q641" s="121"/>
    </row>
    <row r="642">
      <c r="E642" s="121"/>
      <c r="H642" s="121"/>
      <c r="K642" s="121"/>
      <c r="N642" s="121"/>
      <c r="Q642" s="121"/>
    </row>
    <row r="643">
      <c r="E643" s="121"/>
      <c r="H643" s="121"/>
      <c r="K643" s="121"/>
      <c r="N643" s="121"/>
      <c r="Q643" s="121"/>
    </row>
    <row r="644">
      <c r="E644" s="121"/>
      <c r="H644" s="121"/>
      <c r="K644" s="121"/>
      <c r="N644" s="121"/>
      <c r="Q644" s="121"/>
    </row>
    <row r="645">
      <c r="E645" s="121"/>
      <c r="H645" s="121"/>
      <c r="K645" s="121"/>
      <c r="N645" s="121"/>
      <c r="Q645" s="121"/>
    </row>
    <row r="646">
      <c r="E646" s="121"/>
      <c r="H646" s="121"/>
      <c r="K646" s="121"/>
      <c r="N646" s="121"/>
      <c r="Q646" s="121"/>
    </row>
    <row r="647">
      <c r="E647" s="121"/>
      <c r="H647" s="121"/>
      <c r="K647" s="121"/>
      <c r="N647" s="121"/>
      <c r="Q647" s="121"/>
    </row>
    <row r="648">
      <c r="E648" s="121"/>
      <c r="H648" s="121"/>
      <c r="K648" s="121"/>
      <c r="N648" s="121"/>
      <c r="Q648" s="121"/>
    </row>
    <row r="649">
      <c r="E649" s="121"/>
      <c r="H649" s="121"/>
      <c r="K649" s="121"/>
      <c r="N649" s="121"/>
      <c r="Q649" s="121"/>
    </row>
    <row r="650">
      <c r="E650" s="121"/>
      <c r="H650" s="121"/>
      <c r="K650" s="121"/>
      <c r="N650" s="121"/>
      <c r="Q650" s="121"/>
    </row>
    <row r="651">
      <c r="E651" s="121"/>
      <c r="H651" s="121"/>
      <c r="K651" s="121"/>
      <c r="N651" s="121"/>
      <c r="Q651" s="121"/>
    </row>
    <row r="652">
      <c r="E652" s="121"/>
      <c r="H652" s="121"/>
      <c r="K652" s="121"/>
      <c r="N652" s="121"/>
      <c r="Q652" s="121"/>
    </row>
    <row r="653">
      <c r="E653" s="121"/>
      <c r="H653" s="121"/>
      <c r="K653" s="121"/>
      <c r="N653" s="121"/>
      <c r="Q653" s="121"/>
    </row>
    <row r="654">
      <c r="E654" s="121"/>
      <c r="H654" s="121"/>
      <c r="K654" s="121"/>
      <c r="N654" s="121"/>
      <c r="Q654" s="121"/>
    </row>
    <row r="655">
      <c r="E655" s="121"/>
      <c r="H655" s="121"/>
      <c r="K655" s="121"/>
      <c r="N655" s="121"/>
      <c r="Q655" s="121"/>
    </row>
    <row r="656">
      <c r="E656" s="121"/>
      <c r="H656" s="121"/>
      <c r="K656" s="121"/>
      <c r="N656" s="121"/>
      <c r="Q656" s="121"/>
    </row>
    <row r="657">
      <c r="E657" s="121"/>
      <c r="H657" s="121"/>
      <c r="K657" s="121"/>
      <c r="N657" s="121"/>
      <c r="Q657" s="121"/>
    </row>
    <row r="658">
      <c r="E658" s="121"/>
      <c r="H658" s="121"/>
      <c r="K658" s="121"/>
      <c r="N658" s="121"/>
      <c r="Q658" s="121"/>
    </row>
    <row r="659">
      <c r="E659" s="121"/>
      <c r="H659" s="121"/>
      <c r="K659" s="121"/>
      <c r="N659" s="121"/>
      <c r="Q659" s="121"/>
    </row>
    <row r="660">
      <c r="E660" s="121"/>
      <c r="H660" s="121"/>
      <c r="K660" s="121"/>
      <c r="N660" s="121"/>
      <c r="Q660" s="121"/>
    </row>
    <row r="661">
      <c r="E661" s="121"/>
      <c r="H661" s="121"/>
      <c r="K661" s="121"/>
      <c r="N661" s="121"/>
      <c r="Q661" s="121"/>
    </row>
    <row r="662">
      <c r="E662" s="121"/>
      <c r="H662" s="121"/>
      <c r="K662" s="121"/>
      <c r="N662" s="121"/>
      <c r="Q662" s="121"/>
    </row>
    <row r="663">
      <c r="E663" s="121"/>
      <c r="H663" s="121"/>
      <c r="K663" s="121"/>
      <c r="N663" s="121"/>
      <c r="Q663" s="121"/>
    </row>
    <row r="664">
      <c r="E664" s="121"/>
      <c r="H664" s="121"/>
      <c r="K664" s="121"/>
      <c r="N664" s="121"/>
      <c r="Q664" s="121"/>
    </row>
    <row r="665">
      <c r="E665" s="121"/>
      <c r="H665" s="121"/>
      <c r="K665" s="121"/>
      <c r="N665" s="121"/>
      <c r="Q665" s="121"/>
    </row>
    <row r="666">
      <c r="E666" s="121"/>
      <c r="H666" s="121"/>
      <c r="K666" s="121"/>
      <c r="N666" s="121"/>
      <c r="Q666" s="121"/>
    </row>
    <row r="667">
      <c r="E667" s="121"/>
      <c r="H667" s="121"/>
      <c r="K667" s="121"/>
      <c r="N667" s="121"/>
      <c r="Q667" s="121"/>
    </row>
    <row r="668">
      <c r="E668" s="121"/>
      <c r="H668" s="121"/>
      <c r="K668" s="121"/>
      <c r="N668" s="121"/>
      <c r="Q668" s="121"/>
    </row>
    <row r="669">
      <c r="E669" s="121"/>
      <c r="H669" s="121"/>
      <c r="K669" s="121"/>
      <c r="N669" s="121"/>
      <c r="Q669" s="121"/>
    </row>
    <row r="670">
      <c r="E670" s="121"/>
      <c r="H670" s="121"/>
      <c r="K670" s="121"/>
      <c r="N670" s="121"/>
      <c r="Q670" s="121"/>
    </row>
    <row r="671">
      <c r="E671" s="121"/>
      <c r="H671" s="121"/>
      <c r="K671" s="121"/>
      <c r="N671" s="121"/>
      <c r="Q671" s="121"/>
    </row>
    <row r="672">
      <c r="E672" s="121"/>
      <c r="H672" s="121"/>
      <c r="K672" s="121"/>
      <c r="N672" s="121"/>
      <c r="Q672" s="121"/>
    </row>
    <row r="673">
      <c r="E673" s="121"/>
      <c r="H673" s="121"/>
      <c r="K673" s="121"/>
      <c r="N673" s="121"/>
      <c r="Q673" s="121"/>
    </row>
    <row r="674">
      <c r="E674" s="121"/>
      <c r="H674" s="121"/>
      <c r="K674" s="121"/>
      <c r="N674" s="121"/>
      <c r="Q674" s="121"/>
    </row>
    <row r="675">
      <c r="E675" s="121"/>
      <c r="H675" s="121"/>
      <c r="K675" s="121"/>
      <c r="N675" s="121"/>
      <c r="Q675" s="121"/>
    </row>
    <row r="676">
      <c r="E676" s="121"/>
      <c r="H676" s="121"/>
      <c r="K676" s="121"/>
      <c r="N676" s="121"/>
      <c r="Q676" s="121"/>
    </row>
    <row r="677">
      <c r="E677" s="121"/>
      <c r="H677" s="121"/>
      <c r="K677" s="121"/>
      <c r="N677" s="121"/>
      <c r="Q677" s="121"/>
    </row>
    <row r="678">
      <c r="E678" s="121"/>
      <c r="H678" s="121"/>
      <c r="K678" s="121"/>
      <c r="N678" s="121"/>
      <c r="Q678" s="121"/>
    </row>
    <row r="679">
      <c r="E679" s="121"/>
      <c r="H679" s="121"/>
      <c r="K679" s="121"/>
      <c r="N679" s="121"/>
      <c r="Q679" s="121"/>
    </row>
    <row r="680">
      <c r="E680" s="121"/>
      <c r="H680" s="121"/>
      <c r="K680" s="121"/>
      <c r="N680" s="121"/>
      <c r="Q680" s="121"/>
    </row>
    <row r="681">
      <c r="E681" s="121"/>
      <c r="H681" s="121"/>
      <c r="K681" s="121"/>
      <c r="N681" s="121"/>
      <c r="Q681" s="121"/>
    </row>
    <row r="682">
      <c r="E682" s="121"/>
      <c r="H682" s="121"/>
      <c r="K682" s="121"/>
      <c r="N682" s="121"/>
      <c r="Q682" s="121"/>
    </row>
    <row r="683">
      <c r="E683" s="121"/>
      <c r="H683" s="121"/>
      <c r="K683" s="121"/>
      <c r="N683" s="121"/>
      <c r="Q683" s="121"/>
    </row>
    <row r="684">
      <c r="E684" s="121"/>
      <c r="H684" s="121"/>
      <c r="K684" s="121"/>
      <c r="N684" s="121"/>
      <c r="Q684" s="121"/>
    </row>
    <row r="685">
      <c r="E685" s="121"/>
      <c r="H685" s="121"/>
      <c r="K685" s="121"/>
      <c r="N685" s="121"/>
      <c r="Q685" s="121"/>
    </row>
    <row r="686">
      <c r="E686" s="121"/>
      <c r="H686" s="121"/>
      <c r="K686" s="121"/>
      <c r="N686" s="121"/>
      <c r="Q686" s="121"/>
    </row>
    <row r="687">
      <c r="E687" s="121"/>
      <c r="H687" s="121"/>
      <c r="K687" s="121"/>
      <c r="N687" s="121"/>
      <c r="Q687" s="121"/>
    </row>
    <row r="688">
      <c r="E688" s="121"/>
      <c r="H688" s="121"/>
      <c r="K688" s="121"/>
      <c r="N688" s="121"/>
      <c r="Q688" s="121"/>
    </row>
    <row r="689">
      <c r="E689" s="121"/>
      <c r="H689" s="121"/>
      <c r="K689" s="121"/>
      <c r="N689" s="121"/>
      <c r="Q689" s="121"/>
    </row>
    <row r="690">
      <c r="E690" s="121"/>
      <c r="H690" s="121"/>
      <c r="K690" s="121"/>
      <c r="N690" s="121"/>
      <c r="Q690" s="121"/>
    </row>
    <row r="691">
      <c r="E691" s="121"/>
      <c r="H691" s="121"/>
      <c r="K691" s="121"/>
      <c r="N691" s="121"/>
      <c r="Q691" s="121"/>
    </row>
    <row r="692">
      <c r="E692" s="121"/>
      <c r="H692" s="121"/>
      <c r="K692" s="121"/>
      <c r="N692" s="121"/>
      <c r="Q692" s="121"/>
    </row>
    <row r="693">
      <c r="E693" s="121"/>
      <c r="H693" s="121"/>
      <c r="K693" s="121"/>
      <c r="N693" s="121"/>
      <c r="Q693" s="121"/>
    </row>
    <row r="694">
      <c r="E694" s="121"/>
      <c r="H694" s="121"/>
      <c r="K694" s="121"/>
      <c r="N694" s="121"/>
      <c r="Q694" s="121"/>
    </row>
    <row r="695">
      <c r="E695" s="121"/>
      <c r="H695" s="121"/>
      <c r="K695" s="121"/>
      <c r="N695" s="121"/>
      <c r="Q695" s="121"/>
    </row>
    <row r="696">
      <c r="E696" s="121"/>
      <c r="H696" s="121"/>
      <c r="K696" s="121"/>
      <c r="N696" s="121"/>
      <c r="Q696" s="121"/>
    </row>
    <row r="697">
      <c r="E697" s="121"/>
      <c r="H697" s="121"/>
      <c r="K697" s="121"/>
      <c r="N697" s="121"/>
      <c r="Q697" s="121"/>
    </row>
    <row r="698">
      <c r="E698" s="121"/>
      <c r="H698" s="121"/>
      <c r="K698" s="121"/>
      <c r="N698" s="121"/>
      <c r="Q698" s="121"/>
    </row>
    <row r="699">
      <c r="E699" s="121"/>
      <c r="H699" s="121"/>
      <c r="K699" s="121"/>
      <c r="N699" s="121"/>
      <c r="Q699" s="121"/>
    </row>
    <row r="700">
      <c r="E700" s="121"/>
      <c r="H700" s="121"/>
      <c r="K700" s="121"/>
      <c r="N700" s="121"/>
      <c r="Q700" s="121"/>
    </row>
    <row r="701">
      <c r="E701" s="121"/>
      <c r="H701" s="121"/>
      <c r="K701" s="121"/>
      <c r="N701" s="121"/>
      <c r="Q701" s="121"/>
    </row>
    <row r="702">
      <c r="E702" s="121"/>
      <c r="H702" s="121"/>
      <c r="K702" s="121"/>
      <c r="N702" s="121"/>
      <c r="Q702" s="121"/>
    </row>
    <row r="703">
      <c r="E703" s="121"/>
      <c r="H703" s="121"/>
      <c r="K703" s="121"/>
      <c r="N703" s="121"/>
      <c r="Q703" s="121"/>
    </row>
    <row r="704">
      <c r="E704" s="121"/>
      <c r="H704" s="121"/>
      <c r="K704" s="121"/>
      <c r="N704" s="121"/>
      <c r="Q704" s="121"/>
    </row>
    <row r="705">
      <c r="E705" s="121"/>
      <c r="H705" s="121"/>
      <c r="K705" s="121"/>
      <c r="N705" s="121"/>
      <c r="Q705" s="121"/>
    </row>
    <row r="706">
      <c r="E706" s="121"/>
      <c r="H706" s="121"/>
      <c r="K706" s="121"/>
      <c r="N706" s="121"/>
      <c r="Q706" s="121"/>
    </row>
    <row r="707">
      <c r="E707" s="121"/>
      <c r="H707" s="121"/>
      <c r="K707" s="121"/>
      <c r="N707" s="121"/>
      <c r="Q707" s="121"/>
    </row>
    <row r="708">
      <c r="E708" s="121"/>
      <c r="H708" s="121"/>
      <c r="K708" s="121"/>
      <c r="N708" s="121"/>
      <c r="Q708" s="121"/>
    </row>
    <row r="709">
      <c r="E709" s="121"/>
      <c r="H709" s="121"/>
      <c r="K709" s="121"/>
      <c r="N709" s="121"/>
      <c r="Q709" s="121"/>
    </row>
    <row r="710">
      <c r="E710" s="121"/>
      <c r="H710" s="121"/>
      <c r="K710" s="121"/>
      <c r="N710" s="121"/>
      <c r="Q710" s="121"/>
    </row>
    <row r="711">
      <c r="E711" s="121"/>
      <c r="H711" s="121"/>
      <c r="K711" s="121"/>
      <c r="N711" s="121"/>
      <c r="Q711" s="121"/>
    </row>
    <row r="712">
      <c r="E712" s="121"/>
      <c r="H712" s="121"/>
      <c r="K712" s="121"/>
      <c r="N712" s="121"/>
      <c r="Q712" s="121"/>
    </row>
    <row r="713">
      <c r="E713" s="121"/>
      <c r="H713" s="121"/>
      <c r="K713" s="121"/>
      <c r="N713" s="121"/>
      <c r="Q713" s="121"/>
    </row>
    <row r="714">
      <c r="E714" s="121"/>
      <c r="H714" s="121"/>
      <c r="K714" s="121"/>
      <c r="N714" s="121"/>
      <c r="Q714" s="121"/>
    </row>
    <row r="715">
      <c r="E715" s="121"/>
      <c r="H715" s="121"/>
      <c r="K715" s="121"/>
      <c r="N715" s="121"/>
      <c r="Q715" s="121"/>
    </row>
    <row r="716">
      <c r="E716" s="121"/>
      <c r="H716" s="121"/>
      <c r="K716" s="121"/>
      <c r="N716" s="121"/>
      <c r="Q716" s="121"/>
    </row>
    <row r="717">
      <c r="E717" s="121"/>
      <c r="H717" s="121"/>
      <c r="K717" s="121"/>
      <c r="N717" s="121"/>
      <c r="Q717" s="121"/>
    </row>
    <row r="718">
      <c r="E718" s="121"/>
      <c r="H718" s="121"/>
      <c r="K718" s="121"/>
      <c r="N718" s="121"/>
      <c r="Q718" s="121"/>
    </row>
    <row r="719">
      <c r="E719" s="121"/>
      <c r="H719" s="121"/>
      <c r="K719" s="121"/>
      <c r="N719" s="121"/>
      <c r="Q719" s="121"/>
    </row>
    <row r="720">
      <c r="E720" s="121"/>
      <c r="H720" s="121"/>
      <c r="K720" s="121"/>
      <c r="N720" s="121"/>
      <c r="Q720" s="121"/>
    </row>
    <row r="721">
      <c r="E721" s="121"/>
      <c r="H721" s="121"/>
      <c r="K721" s="121"/>
      <c r="N721" s="121"/>
      <c r="Q721" s="121"/>
    </row>
    <row r="722">
      <c r="E722" s="121"/>
      <c r="H722" s="121"/>
      <c r="K722" s="121"/>
      <c r="N722" s="121"/>
      <c r="Q722" s="121"/>
    </row>
    <row r="723">
      <c r="E723" s="121"/>
      <c r="H723" s="121"/>
      <c r="K723" s="121"/>
      <c r="N723" s="121"/>
      <c r="Q723" s="121"/>
    </row>
    <row r="724">
      <c r="E724" s="121"/>
      <c r="H724" s="121"/>
      <c r="K724" s="121"/>
      <c r="N724" s="121"/>
      <c r="Q724" s="121"/>
    </row>
    <row r="725">
      <c r="E725" s="121"/>
      <c r="H725" s="121"/>
      <c r="K725" s="121"/>
      <c r="N725" s="121"/>
      <c r="Q725" s="121"/>
    </row>
    <row r="726">
      <c r="E726" s="121"/>
      <c r="H726" s="121"/>
      <c r="K726" s="121"/>
      <c r="N726" s="121"/>
      <c r="Q726" s="121"/>
    </row>
    <row r="727">
      <c r="E727" s="121"/>
      <c r="H727" s="121"/>
      <c r="K727" s="121"/>
      <c r="N727" s="121"/>
      <c r="Q727" s="121"/>
    </row>
    <row r="728">
      <c r="E728" s="121"/>
      <c r="H728" s="121"/>
      <c r="K728" s="121"/>
      <c r="N728" s="121"/>
      <c r="Q728" s="121"/>
    </row>
    <row r="729">
      <c r="E729" s="121"/>
      <c r="H729" s="121"/>
      <c r="K729" s="121"/>
      <c r="N729" s="121"/>
      <c r="Q729" s="121"/>
    </row>
    <row r="730">
      <c r="E730" s="121"/>
      <c r="H730" s="121"/>
      <c r="K730" s="121"/>
      <c r="N730" s="121"/>
      <c r="Q730" s="121"/>
    </row>
    <row r="731">
      <c r="E731" s="121"/>
      <c r="H731" s="121"/>
      <c r="K731" s="121"/>
      <c r="N731" s="121"/>
      <c r="Q731" s="121"/>
    </row>
    <row r="732">
      <c r="E732" s="121"/>
      <c r="H732" s="121"/>
      <c r="K732" s="121"/>
      <c r="N732" s="121"/>
      <c r="Q732" s="121"/>
    </row>
    <row r="733">
      <c r="E733" s="121"/>
      <c r="H733" s="121"/>
      <c r="K733" s="121"/>
      <c r="N733" s="121"/>
      <c r="Q733" s="121"/>
    </row>
    <row r="734">
      <c r="E734" s="121"/>
      <c r="H734" s="121"/>
      <c r="K734" s="121"/>
      <c r="N734" s="121"/>
      <c r="Q734" s="121"/>
    </row>
    <row r="735">
      <c r="E735" s="121"/>
      <c r="H735" s="121"/>
      <c r="K735" s="121"/>
      <c r="N735" s="121"/>
      <c r="Q735" s="121"/>
    </row>
    <row r="736">
      <c r="E736" s="121"/>
      <c r="H736" s="121"/>
      <c r="K736" s="121"/>
      <c r="N736" s="121"/>
      <c r="Q736" s="121"/>
    </row>
    <row r="737">
      <c r="E737" s="121"/>
      <c r="H737" s="121"/>
      <c r="K737" s="121"/>
      <c r="N737" s="121"/>
      <c r="Q737" s="121"/>
    </row>
    <row r="738">
      <c r="E738" s="121"/>
      <c r="H738" s="121"/>
      <c r="K738" s="121"/>
      <c r="N738" s="121"/>
      <c r="Q738" s="121"/>
    </row>
    <row r="739">
      <c r="E739" s="121"/>
      <c r="H739" s="121"/>
      <c r="K739" s="121"/>
      <c r="N739" s="121"/>
      <c r="Q739" s="121"/>
    </row>
    <row r="740">
      <c r="E740" s="121"/>
      <c r="H740" s="121"/>
      <c r="K740" s="121"/>
      <c r="N740" s="121"/>
      <c r="Q740" s="121"/>
    </row>
    <row r="741">
      <c r="E741" s="121"/>
      <c r="H741" s="121"/>
      <c r="K741" s="121"/>
      <c r="N741" s="121"/>
      <c r="Q741" s="121"/>
    </row>
    <row r="742">
      <c r="E742" s="121"/>
      <c r="H742" s="121"/>
      <c r="K742" s="121"/>
      <c r="N742" s="121"/>
      <c r="Q742" s="121"/>
    </row>
    <row r="743">
      <c r="E743" s="121"/>
      <c r="H743" s="121"/>
      <c r="K743" s="121"/>
      <c r="N743" s="121"/>
      <c r="Q743" s="121"/>
    </row>
    <row r="744">
      <c r="E744" s="121"/>
      <c r="H744" s="121"/>
      <c r="K744" s="121"/>
      <c r="N744" s="121"/>
      <c r="Q744" s="121"/>
    </row>
    <row r="745">
      <c r="E745" s="121"/>
      <c r="H745" s="121"/>
      <c r="K745" s="121"/>
      <c r="N745" s="121"/>
      <c r="Q745" s="121"/>
    </row>
    <row r="746">
      <c r="E746" s="121"/>
      <c r="H746" s="121"/>
      <c r="K746" s="121"/>
      <c r="N746" s="121"/>
      <c r="Q746" s="121"/>
    </row>
    <row r="747">
      <c r="E747" s="121"/>
      <c r="H747" s="121"/>
      <c r="K747" s="121"/>
      <c r="N747" s="121"/>
      <c r="Q747" s="121"/>
    </row>
    <row r="748">
      <c r="E748" s="121"/>
      <c r="H748" s="121"/>
      <c r="K748" s="121"/>
      <c r="N748" s="121"/>
      <c r="Q748" s="121"/>
    </row>
    <row r="749">
      <c r="E749" s="121"/>
      <c r="H749" s="121"/>
      <c r="K749" s="121"/>
      <c r="N749" s="121"/>
      <c r="Q749" s="121"/>
    </row>
    <row r="750">
      <c r="E750" s="121"/>
      <c r="H750" s="121"/>
      <c r="K750" s="121"/>
      <c r="N750" s="121"/>
      <c r="Q750" s="121"/>
    </row>
    <row r="751">
      <c r="E751" s="121"/>
      <c r="H751" s="121"/>
      <c r="K751" s="121"/>
      <c r="N751" s="121"/>
      <c r="Q751" s="121"/>
    </row>
    <row r="752">
      <c r="E752" s="121"/>
      <c r="H752" s="121"/>
      <c r="K752" s="121"/>
      <c r="N752" s="121"/>
      <c r="Q752" s="121"/>
    </row>
    <row r="753">
      <c r="E753" s="121"/>
      <c r="H753" s="121"/>
      <c r="K753" s="121"/>
      <c r="N753" s="121"/>
      <c r="Q753" s="121"/>
    </row>
    <row r="754">
      <c r="E754" s="121"/>
      <c r="H754" s="121"/>
      <c r="K754" s="121"/>
      <c r="N754" s="121"/>
      <c r="Q754" s="121"/>
    </row>
    <row r="755">
      <c r="E755" s="121"/>
      <c r="H755" s="121"/>
      <c r="K755" s="121"/>
      <c r="N755" s="121"/>
      <c r="Q755" s="121"/>
    </row>
    <row r="756">
      <c r="E756" s="121"/>
      <c r="H756" s="121"/>
      <c r="K756" s="121"/>
      <c r="N756" s="121"/>
      <c r="Q756" s="121"/>
    </row>
    <row r="757">
      <c r="E757" s="121"/>
      <c r="H757" s="121"/>
      <c r="K757" s="121"/>
      <c r="N757" s="121"/>
      <c r="Q757" s="121"/>
    </row>
    <row r="758">
      <c r="E758" s="121"/>
      <c r="H758" s="121"/>
      <c r="K758" s="121"/>
      <c r="N758" s="121"/>
      <c r="Q758" s="121"/>
    </row>
    <row r="759">
      <c r="E759" s="121"/>
      <c r="H759" s="121"/>
      <c r="K759" s="121"/>
      <c r="N759" s="121"/>
      <c r="Q759" s="121"/>
    </row>
    <row r="760">
      <c r="E760" s="121"/>
      <c r="H760" s="121"/>
      <c r="K760" s="121"/>
      <c r="N760" s="121"/>
      <c r="Q760" s="121"/>
    </row>
    <row r="761">
      <c r="E761" s="121"/>
      <c r="H761" s="121"/>
      <c r="K761" s="121"/>
      <c r="N761" s="121"/>
      <c r="Q761" s="121"/>
    </row>
    <row r="762">
      <c r="E762" s="121"/>
      <c r="H762" s="121"/>
      <c r="K762" s="121"/>
      <c r="N762" s="121"/>
      <c r="Q762" s="121"/>
    </row>
    <row r="763">
      <c r="E763" s="121"/>
      <c r="H763" s="121"/>
      <c r="K763" s="121"/>
      <c r="N763" s="121"/>
      <c r="Q763" s="121"/>
    </row>
    <row r="764">
      <c r="E764" s="121"/>
      <c r="H764" s="121"/>
      <c r="K764" s="121"/>
      <c r="N764" s="121"/>
      <c r="Q764" s="121"/>
    </row>
    <row r="765">
      <c r="E765" s="121"/>
      <c r="H765" s="121"/>
      <c r="K765" s="121"/>
      <c r="N765" s="121"/>
      <c r="Q765" s="121"/>
    </row>
    <row r="766">
      <c r="E766" s="121"/>
      <c r="H766" s="121"/>
      <c r="K766" s="121"/>
      <c r="N766" s="121"/>
      <c r="Q766" s="121"/>
    </row>
    <row r="767">
      <c r="E767" s="121"/>
      <c r="H767" s="121"/>
      <c r="K767" s="121"/>
      <c r="N767" s="121"/>
      <c r="Q767" s="121"/>
    </row>
    <row r="768">
      <c r="E768" s="121"/>
      <c r="H768" s="121"/>
      <c r="K768" s="121"/>
      <c r="N768" s="121"/>
      <c r="Q768" s="121"/>
    </row>
    <row r="769">
      <c r="E769" s="121"/>
      <c r="H769" s="121"/>
      <c r="K769" s="121"/>
      <c r="N769" s="121"/>
      <c r="Q769" s="121"/>
    </row>
    <row r="770">
      <c r="E770" s="121"/>
      <c r="H770" s="121"/>
      <c r="K770" s="121"/>
      <c r="N770" s="121"/>
      <c r="Q770" s="121"/>
    </row>
    <row r="771">
      <c r="E771" s="121"/>
      <c r="H771" s="121"/>
      <c r="K771" s="121"/>
      <c r="N771" s="121"/>
      <c r="Q771" s="121"/>
    </row>
    <row r="772">
      <c r="E772" s="121"/>
      <c r="H772" s="121"/>
      <c r="K772" s="121"/>
      <c r="N772" s="121"/>
      <c r="Q772" s="121"/>
    </row>
    <row r="773">
      <c r="E773" s="121"/>
      <c r="H773" s="121"/>
      <c r="K773" s="121"/>
      <c r="N773" s="121"/>
      <c r="Q773" s="121"/>
    </row>
    <row r="774">
      <c r="E774" s="121"/>
      <c r="H774" s="121"/>
      <c r="K774" s="121"/>
      <c r="N774" s="121"/>
      <c r="Q774" s="121"/>
    </row>
    <row r="775">
      <c r="E775" s="121"/>
      <c r="H775" s="121"/>
      <c r="K775" s="121"/>
      <c r="N775" s="121"/>
      <c r="Q775" s="121"/>
    </row>
    <row r="776">
      <c r="E776" s="121"/>
      <c r="H776" s="121"/>
      <c r="K776" s="121"/>
      <c r="N776" s="121"/>
      <c r="Q776" s="121"/>
    </row>
    <row r="777">
      <c r="E777" s="121"/>
      <c r="H777" s="121"/>
      <c r="K777" s="121"/>
      <c r="N777" s="121"/>
      <c r="Q777" s="121"/>
    </row>
    <row r="778">
      <c r="E778" s="121"/>
      <c r="H778" s="121"/>
      <c r="K778" s="121"/>
      <c r="N778" s="121"/>
      <c r="Q778" s="121"/>
    </row>
    <row r="779">
      <c r="E779" s="121"/>
      <c r="H779" s="121"/>
      <c r="K779" s="121"/>
      <c r="N779" s="121"/>
      <c r="Q779" s="121"/>
    </row>
    <row r="780">
      <c r="E780" s="121"/>
      <c r="H780" s="121"/>
      <c r="K780" s="121"/>
      <c r="N780" s="121"/>
      <c r="Q780" s="121"/>
    </row>
    <row r="781">
      <c r="E781" s="121"/>
      <c r="H781" s="121"/>
      <c r="K781" s="121"/>
      <c r="N781" s="121"/>
      <c r="Q781" s="121"/>
    </row>
    <row r="782">
      <c r="E782" s="121"/>
      <c r="H782" s="121"/>
      <c r="K782" s="121"/>
      <c r="N782" s="121"/>
      <c r="Q782" s="121"/>
    </row>
    <row r="783">
      <c r="E783" s="121"/>
      <c r="H783" s="121"/>
      <c r="K783" s="121"/>
      <c r="N783" s="121"/>
      <c r="Q783" s="121"/>
    </row>
    <row r="784">
      <c r="E784" s="121"/>
      <c r="H784" s="121"/>
      <c r="K784" s="121"/>
      <c r="N784" s="121"/>
      <c r="Q784" s="121"/>
    </row>
    <row r="785">
      <c r="E785" s="121"/>
      <c r="H785" s="121"/>
      <c r="K785" s="121"/>
      <c r="N785" s="121"/>
      <c r="Q785" s="121"/>
    </row>
    <row r="786">
      <c r="E786" s="121"/>
      <c r="H786" s="121"/>
      <c r="K786" s="121"/>
      <c r="N786" s="121"/>
      <c r="Q786" s="121"/>
    </row>
    <row r="787">
      <c r="E787" s="121"/>
      <c r="H787" s="121"/>
      <c r="K787" s="121"/>
      <c r="N787" s="121"/>
      <c r="Q787" s="121"/>
    </row>
    <row r="788">
      <c r="E788" s="121"/>
      <c r="H788" s="121"/>
      <c r="K788" s="121"/>
      <c r="N788" s="121"/>
      <c r="Q788" s="121"/>
    </row>
    <row r="789">
      <c r="E789" s="121"/>
      <c r="H789" s="121"/>
      <c r="K789" s="121"/>
      <c r="N789" s="121"/>
      <c r="Q789" s="121"/>
    </row>
    <row r="790">
      <c r="E790" s="121"/>
      <c r="H790" s="121"/>
      <c r="K790" s="121"/>
      <c r="N790" s="121"/>
      <c r="Q790" s="121"/>
    </row>
    <row r="791">
      <c r="E791" s="121"/>
      <c r="H791" s="121"/>
      <c r="K791" s="121"/>
      <c r="N791" s="121"/>
      <c r="Q791" s="121"/>
    </row>
    <row r="792">
      <c r="E792" s="121"/>
      <c r="H792" s="121"/>
      <c r="K792" s="121"/>
      <c r="N792" s="121"/>
      <c r="Q792" s="121"/>
    </row>
    <row r="793">
      <c r="E793" s="121"/>
      <c r="H793" s="121"/>
      <c r="K793" s="121"/>
      <c r="N793" s="121"/>
      <c r="Q793" s="121"/>
    </row>
    <row r="794">
      <c r="E794" s="121"/>
      <c r="H794" s="121"/>
      <c r="K794" s="121"/>
      <c r="N794" s="121"/>
      <c r="Q794" s="121"/>
    </row>
    <row r="795">
      <c r="E795" s="121"/>
      <c r="H795" s="121"/>
      <c r="K795" s="121"/>
      <c r="N795" s="121"/>
      <c r="Q795" s="121"/>
    </row>
    <row r="796">
      <c r="E796" s="121"/>
      <c r="H796" s="121"/>
      <c r="K796" s="121"/>
      <c r="N796" s="121"/>
      <c r="Q796" s="121"/>
    </row>
    <row r="797">
      <c r="E797" s="121"/>
      <c r="H797" s="121"/>
      <c r="K797" s="121"/>
      <c r="N797" s="121"/>
      <c r="Q797" s="121"/>
    </row>
    <row r="798">
      <c r="E798" s="121"/>
      <c r="H798" s="121"/>
      <c r="K798" s="121"/>
      <c r="N798" s="121"/>
      <c r="Q798" s="121"/>
    </row>
    <row r="799">
      <c r="E799" s="121"/>
      <c r="H799" s="121"/>
      <c r="K799" s="121"/>
      <c r="N799" s="121"/>
      <c r="Q799" s="121"/>
    </row>
    <row r="800">
      <c r="E800" s="121"/>
      <c r="H800" s="121"/>
      <c r="K800" s="121"/>
      <c r="N800" s="121"/>
      <c r="Q800" s="121"/>
    </row>
    <row r="801">
      <c r="E801" s="121"/>
      <c r="H801" s="121"/>
      <c r="K801" s="121"/>
      <c r="N801" s="121"/>
      <c r="Q801" s="121"/>
    </row>
    <row r="802">
      <c r="E802" s="121"/>
      <c r="H802" s="121"/>
      <c r="K802" s="121"/>
      <c r="N802" s="121"/>
      <c r="Q802" s="121"/>
    </row>
    <row r="803">
      <c r="E803" s="121"/>
      <c r="H803" s="121"/>
      <c r="K803" s="121"/>
      <c r="N803" s="121"/>
      <c r="Q803" s="121"/>
    </row>
    <row r="804">
      <c r="E804" s="121"/>
      <c r="H804" s="121"/>
      <c r="K804" s="121"/>
      <c r="N804" s="121"/>
      <c r="Q804" s="121"/>
    </row>
    <row r="805">
      <c r="E805" s="121"/>
      <c r="H805" s="121"/>
      <c r="K805" s="121"/>
      <c r="N805" s="121"/>
      <c r="Q805" s="121"/>
    </row>
    <row r="806">
      <c r="E806" s="121"/>
      <c r="H806" s="121"/>
      <c r="K806" s="121"/>
      <c r="N806" s="121"/>
      <c r="Q806" s="121"/>
    </row>
    <row r="807">
      <c r="E807" s="121"/>
      <c r="H807" s="121"/>
      <c r="K807" s="121"/>
      <c r="N807" s="121"/>
      <c r="Q807" s="121"/>
    </row>
    <row r="808">
      <c r="E808" s="121"/>
      <c r="H808" s="121"/>
      <c r="K808" s="121"/>
      <c r="N808" s="121"/>
      <c r="Q808" s="121"/>
    </row>
    <row r="809">
      <c r="E809" s="121"/>
      <c r="H809" s="121"/>
      <c r="K809" s="121"/>
      <c r="N809" s="121"/>
      <c r="Q809" s="121"/>
    </row>
    <row r="810">
      <c r="E810" s="121"/>
      <c r="H810" s="121"/>
      <c r="K810" s="121"/>
      <c r="N810" s="121"/>
      <c r="Q810" s="121"/>
    </row>
    <row r="811">
      <c r="E811" s="121"/>
      <c r="H811" s="121"/>
      <c r="K811" s="121"/>
      <c r="N811" s="121"/>
      <c r="Q811" s="121"/>
    </row>
    <row r="812">
      <c r="E812" s="121"/>
      <c r="H812" s="121"/>
      <c r="K812" s="121"/>
      <c r="N812" s="121"/>
      <c r="Q812" s="121"/>
    </row>
    <row r="813">
      <c r="E813" s="121"/>
      <c r="H813" s="121"/>
      <c r="K813" s="121"/>
      <c r="N813" s="121"/>
      <c r="Q813" s="121"/>
    </row>
    <row r="814">
      <c r="E814" s="121"/>
      <c r="H814" s="121"/>
      <c r="K814" s="121"/>
      <c r="N814" s="121"/>
      <c r="Q814" s="121"/>
    </row>
    <row r="815">
      <c r="E815" s="121"/>
      <c r="H815" s="121"/>
      <c r="K815" s="121"/>
      <c r="N815" s="121"/>
      <c r="Q815" s="121"/>
    </row>
    <row r="816">
      <c r="E816" s="121"/>
      <c r="H816" s="121"/>
      <c r="K816" s="121"/>
      <c r="N816" s="121"/>
      <c r="Q816" s="121"/>
    </row>
    <row r="817">
      <c r="E817" s="121"/>
      <c r="H817" s="121"/>
      <c r="K817" s="121"/>
      <c r="N817" s="121"/>
      <c r="Q817" s="121"/>
    </row>
    <row r="818">
      <c r="E818" s="121"/>
      <c r="H818" s="121"/>
      <c r="K818" s="121"/>
      <c r="N818" s="121"/>
      <c r="Q818" s="121"/>
    </row>
    <row r="819">
      <c r="E819" s="121"/>
      <c r="H819" s="121"/>
      <c r="K819" s="121"/>
      <c r="N819" s="121"/>
      <c r="Q819" s="121"/>
    </row>
    <row r="820">
      <c r="E820" s="121"/>
      <c r="H820" s="121"/>
      <c r="K820" s="121"/>
      <c r="N820" s="121"/>
      <c r="Q820" s="121"/>
    </row>
    <row r="821">
      <c r="E821" s="121"/>
      <c r="H821" s="121"/>
      <c r="K821" s="121"/>
      <c r="N821" s="121"/>
      <c r="Q821" s="121"/>
    </row>
    <row r="822">
      <c r="E822" s="121"/>
      <c r="H822" s="121"/>
      <c r="K822" s="121"/>
      <c r="N822" s="121"/>
      <c r="Q822" s="121"/>
    </row>
    <row r="823">
      <c r="E823" s="121"/>
      <c r="H823" s="121"/>
      <c r="K823" s="121"/>
      <c r="N823" s="121"/>
      <c r="Q823" s="121"/>
    </row>
    <row r="824">
      <c r="E824" s="121"/>
      <c r="H824" s="121"/>
      <c r="K824" s="121"/>
      <c r="N824" s="121"/>
      <c r="Q824" s="121"/>
    </row>
    <row r="825">
      <c r="E825" s="121"/>
      <c r="H825" s="121"/>
      <c r="K825" s="121"/>
      <c r="N825" s="121"/>
      <c r="Q825" s="121"/>
    </row>
    <row r="826">
      <c r="E826" s="121"/>
      <c r="H826" s="121"/>
      <c r="K826" s="121"/>
      <c r="N826" s="121"/>
      <c r="Q826" s="121"/>
    </row>
    <row r="827">
      <c r="E827" s="121"/>
      <c r="H827" s="121"/>
      <c r="K827" s="121"/>
      <c r="N827" s="121"/>
      <c r="Q827" s="121"/>
    </row>
    <row r="828">
      <c r="E828" s="121"/>
      <c r="H828" s="121"/>
      <c r="K828" s="121"/>
      <c r="N828" s="121"/>
      <c r="Q828" s="121"/>
    </row>
    <row r="829">
      <c r="E829" s="121"/>
      <c r="H829" s="121"/>
      <c r="K829" s="121"/>
      <c r="N829" s="121"/>
      <c r="Q829" s="121"/>
    </row>
    <row r="830">
      <c r="E830" s="121"/>
      <c r="H830" s="121"/>
      <c r="K830" s="121"/>
      <c r="N830" s="121"/>
      <c r="Q830" s="121"/>
    </row>
    <row r="831">
      <c r="E831" s="121"/>
      <c r="H831" s="121"/>
      <c r="K831" s="121"/>
      <c r="N831" s="121"/>
      <c r="Q831" s="121"/>
    </row>
    <row r="832">
      <c r="E832" s="121"/>
      <c r="H832" s="121"/>
      <c r="K832" s="121"/>
      <c r="N832" s="121"/>
      <c r="Q832" s="121"/>
    </row>
    <row r="833">
      <c r="E833" s="121"/>
      <c r="H833" s="121"/>
      <c r="K833" s="121"/>
      <c r="N833" s="121"/>
      <c r="Q833" s="121"/>
    </row>
    <row r="834">
      <c r="E834" s="121"/>
      <c r="H834" s="121"/>
      <c r="K834" s="121"/>
      <c r="N834" s="121"/>
      <c r="Q834" s="121"/>
    </row>
    <row r="835">
      <c r="E835" s="121"/>
      <c r="H835" s="121"/>
      <c r="K835" s="121"/>
      <c r="N835" s="121"/>
      <c r="Q835" s="121"/>
    </row>
    <row r="836">
      <c r="E836" s="121"/>
      <c r="H836" s="121"/>
      <c r="K836" s="121"/>
      <c r="N836" s="121"/>
      <c r="Q836" s="121"/>
    </row>
    <row r="837">
      <c r="E837" s="121"/>
      <c r="H837" s="121"/>
      <c r="K837" s="121"/>
      <c r="N837" s="121"/>
      <c r="Q837" s="121"/>
    </row>
    <row r="838">
      <c r="E838" s="121"/>
      <c r="H838" s="121"/>
      <c r="K838" s="121"/>
      <c r="N838" s="121"/>
      <c r="Q838" s="121"/>
    </row>
    <row r="839">
      <c r="E839" s="121"/>
      <c r="H839" s="121"/>
      <c r="K839" s="121"/>
      <c r="N839" s="121"/>
      <c r="Q839" s="121"/>
    </row>
    <row r="840">
      <c r="E840" s="121"/>
      <c r="H840" s="121"/>
      <c r="K840" s="121"/>
      <c r="N840" s="121"/>
      <c r="Q840" s="121"/>
    </row>
    <row r="841">
      <c r="E841" s="121"/>
      <c r="H841" s="121"/>
      <c r="K841" s="121"/>
      <c r="N841" s="121"/>
      <c r="Q841" s="121"/>
    </row>
    <row r="842">
      <c r="E842" s="121"/>
      <c r="H842" s="121"/>
      <c r="K842" s="121"/>
      <c r="N842" s="121"/>
      <c r="Q842" s="121"/>
    </row>
    <row r="843">
      <c r="E843" s="121"/>
      <c r="H843" s="121"/>
      <c r="K843" s="121"/>
      <c r="N843" s="121"/>
      <c r="Q843" s="121"/>
    </row>
    <row r="844">
      <c r="E844" s="121"/>
      <c r="H844" s="121"/>
      <c r="K844" s="121"/>
      <c r="N844" s="121"/>
      <c r="Q844" s="121"/>
    </row>
    <row r="845">
      <c r="E845" s="121"/>
      <c r="H845" s="121"/>
      <c r="K845" s="121"/>
      <c r="N845" s="121"/>
      <c r="Q845" s="121"/>
    </row>
    <row r="846">
      <c r="E846" s="121"/>
      <c r="H846" s="121"/>
      <c r="K846" s="121"/>
      <c r="N846" s="121"/>
      <c r="Q846" s="121"/>
    </row>
    <row r="847">
      <c r="E847" s="121"/>
      <c r="H847" s="121"/>
      <c r="K847" s="121"/>
      <c r="N847" s="121"/>
      <c r="Q847" s="121"/>
    </row>
    <row r="848">
      <c r="E848" s="121"/>
      <c r="H848" s="121"/>
      <c r="K848" s="121"/>
      <c r="N848" s="121"/>
      <c r="Q848" s="121"/>
    </row>
    <row r="849">
      <c r="E849" s="121"/>
      <c r="H849" s="121"/>
      <c r="K849" s="121"/>
      <c r="N849" s="121"/>
      <c r="Q849" s="121"/>
    </row>
    <row r="850">
      <c r="E850" s="121"/>
      <c r="H850" s="121"/>
      <c r="K850" s="121"/>
      <c r="N850" s="121"/>
      <c r="Q850" s="121"/>
    </row>
    <row r="851">
      <c r="E851" s="121"/>
      <c r="H851" s="121"/>
      <c r="K851" s="121"/>
      <c r="N851" s="121"/>
      <c r="Q851" s="121"/>
    </row>
    <row r="852">
      <c r="E852" s="121"/>
      <c r="H852" s="121"/>
      <c r="K852" s="121"/>
      <c r="N852" s="121"/>
      <c r="Q852" s="121"/>
    </row>
    <row r="853">
      <c r="E853" s="121"/>
      <c r="H853" s="121"/>
      <c r="K853" s="121"/>
      <c r="N853" s="121"/>
      <c r="Q853" s="121"/>
    </row>
    <row r="854">
      <c r="E854" s="121"/>
      <c r="H854" s="121"/>
      <c r="K854" s="121"/>
      <c r="N854" s="121"/>
      <c r="Q854" s="121"/>
    </row>
    <row r="855">
      <c r="E855" s="121"/>
      <c r="H855" s="121"/>
      <c r="K855" s="121"/>
      <c r="N855" s="121"/>
      <c r="Q855" s="121"/>
    </row>
    <row r="856">
      <c r="E856" s="121"/>
      <c r="H856" s="121"/>
      <c r="K856" s="121"/>
      <c r="N856" s="121"/>
      <c r="Q856" s="121"/>
    </row>
    <row r="857">
      <c r="E857" s="121"/>
      <c r="H857" s="121"/>
      <c r="K857" s="121"/>
      <c r="N857" s="121"/>
      <c r="Q857" s="121"/>
    </row>
    <row r="858">
      <c r="E858" s="121"/>
      <c r="H858" s="121"/>
      <c r="K858" s="121"/>
      <c r="N858" s="121"/>
      <c r="Q858" s="121"/>
    </row>
    <row r="859">
      <c r="E859" s="121"/>
      <c r="H859" s="121"/>
      <c r="K859" s="121"/>
      <c r="N859" s="121"/>
      <c r="Q859" s="121"/>
    </row>
    <row r="860">
      <c r="E860" s="121"/>
      <c r="H860" s="121"/>
      <c r="K860" s="121"/>
      <c r="N860" s="121"/>
      <c r="Q860" s="121"/>
    </row>
    <row r="861">
      <c r="E861" s="121"/>
      <c r="H861" s="121"/>
      <c r="K861" s="121"/>
      <c r="N861" s="121"/>
      <c r="Q861" s="121"/>
    </row>
    <row r="862">
      <c r="E862" s="121"/>
      <c r="H862" s="121"/>
      <c r="K862" s="121"/>
      <c r="N862" s="121"/>
      <c r="Q862" s="121"/>
    </row>
    <row r="863">
      <c r="E863" s="121"/>
      <c r="H863" s="121"/>
      <c r="K863" s="121"/>
      <c r="N863" s="121"/>
      <c r="Q863" s="121"/>
    </row>
    <row r="864">
      <c r="E864" s="121"/>
      <c r="H864" s="121"/>
      <c r="K864" s="121"/>
      <c r="N864" s="121"/>
      <c r="Q864" s="121"/>
    </row>
    <row r="865">
      <c r="E865" s="121"/>
      <c r="H865" s="121"/>
      <c r="K865" s="121"/>
      <c r="N865" s="121"/>
      <c r="Q865" s="121"/>
    </row>
    <row r="866">
      <c r="E866" s="121"/>
      <c r="H866" s="121"/>
      <c r="K866" s="121"/>
      <c r="N866" s="121"/>
      <c r="Q866" s="121"/>
    </row>
    <row r="867">
      <c r="E867" s="121"/>
      <c r="H867" s="121"/>
      <c r="K867" s="121"/>
      <c r="N867" s="121"/>
      <c r="Q867" s="121"/>
    </row>
    <row r="868">
      <c r="E868" s="121"/>
      <c r="H868" s="121"/>
      <c r="K868" s="121"/>
      <c r="N868" s="121"/>
      <c r="Q868" s="121"/>
    </row>
    <row r="869">
      <c r="E869" s="121"/>
      <c r="H869" s="121"/>
      <c r="K869" s="121"/>
      <c r="N869" s="121"/>
      <c r="Q869" s="121"/>
    </row>
    <row r="870">
      <c r="E870" s="121"/>
      <c r="H870" s="121"/>
      <c r="K870" s="121"/>
      <c r="N870" s="121"/>
      <c r="Q870" s="121"/>
    </row>
    <row r="871">
      <c r="E871" s="121"/>
      <c r="H871" s="121"/>
      <c r="K871" s="121"/>
      <c r="N871" s="121"/>
      <c r="Q871" s="121"/>
    </row>
    <row r="872">
      <c r="E872" s="121"/>
      <c r="H872" s="121"/>
      <c r="K872" s="121"/>
      <c r="N872" s="121"/>
      <c r="Q872" s="121"/>
    </row>
    <row r="873">
      <c r="E873" s="121"/>
      <c r="H873" s="121"/>
      <c r="K873" s="121"/>
      <c r="N873" s="121"/>
      <c r="Q873" s="121"/>
    </row>
    <row r="874">
      <c r="E874" s="121"/>
      <c r="H874" s="121"/>
      <c r="K874" s="121"/>
      <c r="N874" s="121"/>
      <c r="Q874" s="121"/>
    </row>
    <row r="875">
      <c r="E875" s="121"/>
      <c r="H875" s="121"/>
      <c r="K875" s="121"/>
      <c r="N875" s="121"/>
      <c r="Q875" s="121"/>
    </row>
    <row r="876">
      <c r="E876" s="121"/>
      <c r="H876" s="121"/>
      <c r="K876" s="121"/>
      <c r="N876" s="121"/>
      <c r="Q876" s="121"/>
    </row>
    <row r="877">
      <c r="E877" s="121"/>
      <c r="H877" s="121"/>
      <c r="K877" s="121"/>
      <c r="N877" s="121"/>
      <c r="Q877" s="121"/>
    </row>
    <row r="878">
      <c r="E878" s="121"/>
      <c r="H878" s="121"/>
      <c r="K878" s="121"/>
      <c r="N878" s="121"/>
      <c r="Q878" s="121"/>
    </row>
    <row r="879">
      <c r="E879" s="121"/>
      <c r="H879" s="121"/>
      <c r="K879" s="121"/>
      <c r="N879" s="121"/>
      <c r="Q879" s="121"/>
    </row>
    <row r="880">
      <c r="E880" s="121"/>
      <c r="H880" s="121"/>
      <c r="K880" s="121"/>
      <c r="N880" s="121"/>
      <c r="Q880" s="121"/>
    </row>
    <row r="881">
      <c r="E881" s="121"/>
      <c r="H881" s="121"/>
      <c r="K881" s="121"/>
      <c r="N881" s="121"/>
      <c r="Q881" s="121"/>
    </row>
    <row r="882">
      <c r="E882" s="121"/>
      <c r="H882" s="121"/>
      <c r="K882" s="121"/>
      <c r="N882" s="121"/>
      <c r="Q882" s="121"/>
    </row>
    <row r="883">
      <c r="E883" s="121"/>
      <c r="H883" s="121"/>
      <c r="K883" s="121"/>
      <c r="N883" s="121"/>
      <c r="Q883" s="121"/>
    </row>
    <row r="884">
      <c r="E884" s="121"/>
      <c r="H884" s="121"/>
      <c r="K884" s="121"/>
      <c r="N884" s="121"/>
      <c r="Q884" s="121"/>
    </row>
    <row r="885">
      <c r="E885" s="121"/>
      <c r="H885" s="121"/>
      <c r="K885" s="121"/>
      <c r="N885" s="121"/>
      <c r="Q885" s="121"/>
    </row>
    <row r="886">
      <c r="E886" s="121"/>
      <c r="H886" s="121"/>
      <c r="K886" s="121"/>
      <c r="N886" s="121"/>
      <c r="Q886" s="121"/>
    </row>
    <row r="887">
      <c r="E887" s="121"/>
      <c r="H887" s="121"/>
      <c r="K887" s="121"/>
      <c r="N887" s="121"/>
      <c r="Q887" s="121"/>
    </row>
    <row r="888">
      <c r="E888" s="121"/>
      <c r="H888" s="121"/>
      <c r="K888" s="121"/>
      <c r="N888" s="121"/>
      <c r="Q888" s="121"/>
    </row>
    <row r="889">
      <c r="E889" s="121"/>
      <c r="H889" s="121"/>
      <c r="K889" s="121"/>
      <c r="N889" s="121"/>
      <c r="Q889" s="121"/>
    </row>
    <row r="890">
      <c r="E890" s="121"/>
      <c r="H890" s="121"/>
      <c r="K890" s="121"/>
      <c r="N890" s="121"/>
      <c r="Q890" s="121"/>
    </row>
    <row r="891">
      <c r="E891" s="121"/>
      <c r="H891" s="121"/>
      <c r="K891" s="121"/>
      <c r="N891" s="121"/>
      <c r="Q891" s="121"/>
    </row>
    <row r="892">
      <c r="E892" s="121"/>
      <c r="H892" s="121"/>
      <c r="K892" s="121"/>
      <c r="N892" s="121"/>
      <c r="Q892" s="121"/>
    </row>
    <row r="893">
      <c r="E893" s="121"/>
      <c r="H893" s="121"/>
      <c r="K893" s="121"/>
      <c r="N893" s="121"/>
      <c r="Q893" s="121"/>
    </row>
    <row r="894">
      <c r="E894" s="121"/>
      <c r="H894" s="121"/>
      <c r="K894" s="121"/>
      <c r="N894" s="121"/>
      <c r="Q894" s="121"/>
    </row>
    <row r="895">
      <c r="E895" s="121"/>
      <c r="H895" s="121"/>
      <c r="K895" s="121"/>
      <c r="N895" s="121"/>
      <c r="Q895" s="121"/>
    </row>
    <row r="896">
      <c r="E896" s="121"/>
      <c r="H896" s="121"/>
      <c r="K896" s="121"/>
      <c r="N896" s="121"/>
      <c r="Q896" s="121"/>
    </row>
    <row r="897">
      <c r="E897" s="121"/>
      <c r="H897" s="121"/>
      <c r="K897" s="121"/>
      <c r="N897" s="121"/>
      <c r="Q897" s="121"/>
    </row>
    <row r="898">
      <c r="E898" s="121"/>
      <c r="H898" s="121"/>
      <c r="K898" s="121"/>
      <c r="N898" s="121"/>
      <c r="Q898" s="121"/>
    </row>
    <row r="899">
      <c r="E899" s="121"/>
      <c r="H899" s="121"/>
      <c r="K899" s="121"/>
      <c r="N899" s="121"/>
      <c r="Q899" s="121"/>
    </row>
    <row r="900">
      <c r="E900" s="121"/>
      <c r="H900" s="121"/>
      <c r="K900" s="121"/>
      <c r="N900" s="121"/>
      <c r="Q900" s="121"/>
    </row>
    <row r="901">
      <c r="E901" s="121"/>
      <c r="H901" s="121"/>
      <c r="K901" s="121"/>
      <c r="N901" s="121"/>
      <c r="Q901" s="121"/>
    </row>
    <row r="902">
      <c r="E902" s="121"/>
      <c r="H902" s="121"/>
      <c r="K902" s="121"/>
      <c r="N902" s="121"/>
      <c r="Q902" s="121"/>
    </row>
    <row r="903">
      <c r="E903" s="121"/>
      <c r="H903" s="121"/>
      <c r="K903" s="121"/>
      <c r="N903" s="121"/>
      <c r="Q903" s="121"/>
    </row>
    <row r="904">
      <c r="E904" s="121"/>
      <c r="H904" s="121"/>
      <c r="K904" s="121"/>
      <c r="N904" s="121"/>
      <c r="Q904" s="121"/>
    </row>
    <row r="905">
      <c r="E905" s="121"/>
      <c r="H905" s="121"/>
      <c r="K905" s="121"/>
      <c r="N905" s="121"/>
      <c r="Q905" s="121"/>
    </row>
    <row r="906">
      <c r="E906" s="121"/>
      <c r="H906" s="121"/>
      <c r="K906" s="121"/>
      <c r="N906" s="121"/>
      <c r="Q906" s="121"/>
    </row>
    <row r="907">
      <c r="E907" s="121"/>
      <c r="H907" s="121"/>
      <c r="K907" s="121"/>
      <c r="N907" s="121"/>
      <c r="Q907" s="121"/>
    </row>
    <row r="908">
      <c r="E908" s="121"/>
      <c r="H908" s="121"/>
      <c r="K908" s="121"/>
      <c r="N908" s="121"/>
      <c r="Q908" s="121"/>
    </row>
    <row r="909">
      <c r="E909" s="121"/>
      <c r="H909" s="121"/>
      <c r="K909" s="121"/>
      <c r="N909" s="121"/>
      <c r="Q909" s="121"/>
    </row>
    <row r="910">
      <c r="E910" s="121"/>
      <c r="H910" s="121"/>
      <c r="K910" s="121"/>
      <c r="N910" s="121"/>
      <c r="Q910" s="121"/>
    </row>
    <row r="911">
      <c r="E911" s="121"/>
      <c r="H911" s="121"/>
      <c r="K911" s="121"/>
      <c r="N911" s="121"/>
      <c r="Q911" s="121"/>
    </row>
    <row r="912">
      <c r="E912" s="121"/>
      <c r="H912" s="121"/>
      <c r="K912" s="121"/>
      <c r="N912" s="121"/>
      <c r="Q912" s="121"/>
    </row>
    <row r="913">
      <c r="E913" s="121"/>
      <c r="H913" s="121"/>
      <c r="K913" s="121"/>
      <c r="N913" s="121"/>
      <c r="Q913" s="121"/>
    </row>
    <row r="914">
      <c r="E914" s="121"/>
      <c r="H914" s="121"/>
      <c r="K914" s="121"/>
      <c r="N914" s="121"/>
      <c r="Q914" s="121"/>
    </row>
    <row r="915">
      <c r="E915" s="121"/>
      <c r="H915" s="121"/>
      <c r="K915" s="121"/>
      <c r="N915" s="121"/>
      <c r="Q915" s="121"/>
    </row>
    <row r="916">
      <c r="E916" s="121"/>
      <c r="H916" s="121"/>
      <c r="K916" s="121"/>
      <c r="N916" s="121"/>
      <c r="Q916" s="121"/>
    </row>
    <row r="917">
      <c r="E917" s="121"/>
      <c r="H917" s="121"/>
      <c r="K917" s="121"/>
      <c r="N917" s="121"/>
      <c r="Q917" s="121"/>
    </row>
    <row r="918">
      <c r="E918" s="121"/>
      <c r="H918" s="121"/>
      <c r="K918" s="121"/>
      <c r="N918" s="121"/>
      <c r="Q918" s="121"/>
    </row>
    <row r="919">
      <c r="E919" s="121"/>
      <c r="H919" s="121"/>
      <c r="K919" s="121"/>
      <c r="N919" s="121"/>
      <c r="Q919" s="121"/>
    </row>
    <row r="920">
      <c r="E920" s="121"/>
      <c r="H920" s="121"/>
      <c r="K920" s="121"/>
      <c r="N920" s="121"/>
      <c r="Q920" s="121"/>
    </row>
    <row r="921">
      <c r="E921" s="121"/>
      <c r="H921" s="121"/>
      <c r="K921" s="121"/>
      <c r="N921" s="121"/>
      <c r="Q921" s="121"/>
    </row>
    <row r="922">
      <c r="E922" s="121"/>
      <c r="H922" s="121"/>
      <c r="K922" s="121"/>
      <c r="N922" s="121"/>
      <c r="Q922" s="121"/>
    </row>
    <row r="923">
      <c r="E923" s="121"/>
      <c r="H923" s="121"/>
      <c r="K923" s="121"/>
      <c r="N923" s="121"/>
      <c r="Q923" s="121"/>
    </row>
    <row r="924">
      <c r="E924" s="121"/>
      <c r="H924" s="121"/>
      <c r="K924" s="121"/>
      <c r="N924" s="121"/>
      <c r="Q924" s="121"/>
    </row>
    <row r="925">
      <c r="E925" s="121"/>
      <c r="H925" s="121"/>
      <c r="K925" s="121"/>
      <c r="N925" s="121"/>
      <c r="Q925" s="121"/>
    </row>
    <row r="926">
      <c r="E926" s="121"/>
      <c r="H926" s="121"/>
      <c r="K926" s="121"/>
      <c r="N926" s="121"/>
      <c r="Q926" s="121"/>
    </row>
    <row r="927">
      <c r="E927" s="121"/>
      <c r="H927" s="121"/>
      <c r="K927" s="121"/>
      <c r="N927" s="121"/>
      <c r="Q927" s="121"/>
    </row>
    <row r="928">
      <c r="E928" s="121"/>
      <c r="H928" s="121"/>
      <c r="K928" s="121"/>
      <c r="N928" s="121"/>
      <c r="Q928" s="121"/>
    </row>
    <row r="929">
      <c r="E929" s="121"/>
      <c r="H929" s="121"/>
      <c r="K929" s="121"/>
      <c r="N929" s="121"/>
      <c r="Q929" s="121"/>
    </row>
    <row r="930">
      <c r="E930" s="121"/>
      <c r="H930" s="121"/>
      <c r="K930" s="121"/>
      <c r="N930" s="121"/>
      <c r="Q930" s="121"/>
    </row>
    <row r="931">
      <c r="E931" s="121"/>
      <c r="H931" s="121"/>
      <c r="K931" s="121"/>
      <c r="N931" s="121"/>
      <c r="Q931" s="121"/>
    </row>
    <row r="932">
      <c r="E932" s="121"/>
      <c r="H932" s="121"/>
      <c r="K932" s="121"/>
      <c r="N932" s="121"/>
      <c r="Q932" s="121"/>
    </row>
    <row r="933">
      <c r="E933" s="121"/>
      <c r="H933" s="121"/>
      <c r="K933" s="121"/>
      <c r="N933" s="121"/>
      <c r="Q933" s="121"/>
    </row>
    <row r="934">
      <c r="E934" s="121"/>
      <c r="H934" s="121"/>
      <c r="K934" s="121"/>
      <c r="N934" s="121"/>
      <c r="Q934" s="121"/>
    </row>
    <row r="935">
      <c r="E935" s="121"/>
      <c r="H935" s="121"/>
      <c r="K935" s="121"/>
      <c r="N935" s="121"/>
      <c r="Q935" s="121"/>
    </row>
    <row r="936">
      <c r="E936" s="121"/>
      <c r="H936" s="121"/>
      <c r="K936" s="121"/>
      <c r="N936" s="121"/>
      <c r="Q936" s="121"/>
    </row>
    <row r="937">
      <c r="E937" s="121"/>
      <c r="H937" s="121"/>
      <c r="K937" s="121"/>
      <c r="N937" s="121"/>
      <c r="Q937" s="121"/>
    </row>
    <row r="938">
      <c r="E938" s="121"/>
      <c r="H938" s="121"/>
      <c r="K938" s="121"/>
      <c r="N938" s="121"/>
      <c r="Q938" s="121"/>
    </row>
    <row r="939">
      <c r="E939" s="121"/>
      <c r="H939" s="121"/>
      <c r="K939" s="121"/>
      <c r="N939" s="121"/>
      <c r="Q939" s="121"/>
    </row>
    <row r="940">
      <c r="E940" s="121"/>
      <c r="H940" s="121"/>
      <c r="K940" s="121"/>
      <c r="N940" s="121"/>
      <c r="Q940" s="121"/>
    </row>
    <row r="941">
      <c r="E941" s="121"/>
      <c r="H941" s="121"/>
      <c r="K941" s="121"/>
      <c r="N941" s="121"/>
      <c r="Q941" s="121"/>
    </row>
    <row r="942">
      <c r="E942" s="121"/>
      <c r="H942" s="121"/>
      <c r="K942" s="121"/>
      <c r="N942" s="121"/>
      <c r="Q942" s="121"/>
    </row>
    <row r="943">
      <c r="E943" s="121"/>
      <c r="H943" s="121"/>
      <c r="K943" s="121"/>
      <c r="N943" s="121"/>
      <c r="Q943" s="121"/>
    </row>
    <row r="944">
      <c r="E944" s="121"/>
      <c r="H944" s="121"/>
      <c r="K944" s="121"/>
      <c r="N944" s="121"/>
      <c r="Q944" s="121"/>
    </row>
    <row r="945">
      <c r="E945" s="121"/>
      <c r="H945" s="121"/>
      <c r="K945" s="121"/>
      <c r="N945" s="121"/>
      <c r="Q945" s="121"/>
    </row>
    <row r="946">
      <c r="E946" s="121"/>
      <c r="H946" s="121"/>
      <c r="K946" s="121"/>
      <c r="N946" s="121"/>
      <c r="Q946" s="121"/>
    </row>
    <row r="947">
      <c r="E947" s="121"/>
      <c r="H947" s="121"/>
      <c r="K947" s="121"/>
      <c r="N947" s="121"/>
      <c r="Q947" s="121"/>
    </row>
    <row r="948">
      <c r="E948" s="121"/>
      <c r="H948" s="121"/>
      <c r="K948" s="121"/>
      <c r="N948" s="121"/>
      <c r="Q948" s="121"/>
    </row>
    <row r="949">
      <c r="E949" s="121"/>
      <c r="H949" s="121"/>
      <c r="K949" s="121"/>
      <c r="N949" s="121"/>
      <c r="Q949" s="121"/>
    </row>
    <row r="950">
      <c r="E950" s="121"/>
      <c r="H950" s="121"/>
      <c r="K950" s="121"/>
      <c r="N950" s="121"/>
      <c r="Q950" s="121"/>
    </row>
    <row r="951">
      <c r="E951" s="121"/>
      <c r="H951" s="121"/>
      <c r="K951" s="121"/>
      <c r="N951" s="121"/>
      <c r="Q951" s="121"/>
    </row>
    <row r="952">
      <c r="E952" s="121"/>
      <c r="H952" s="121"/>
      <c r="K952" s="121"/>
      <c r="N952" s="121"/>
      <c r="Q952" s="121"/>
    </row>
    <row r="953">
      <c r="E953" s="121"/>
      <c r="H953" s="121"/>
      <c r="K953" s="121"/>
      <c r="N953" s="121"/>
      <c r="Q953" s="121"/>
    </row>
    <row r="954">
      <c r="E954" s="121"/>
      <c r="H954" s="121"/>
      <c r="K954" s="121"/>
      <c r="N954" s="121"/>
      <c r="Q954" s="121"/>
    </row>
    <row r="955">
      <c r="E955" s="121"/>
      <c r="H955" s="121"/>
      <c r="K955" s="121"/>
      <c r="N955" s="121"/>
      <c r="Q955" s="121"/>
    </row>
    <row r="956">
      <c r="E956" s="121"/>
      <c r="H956" s="121"/>
      <c r="K956" s="121"/>
      <c r="N956" s="121"/>
      <c r="Q956" s="121"/>
    </row>
    <row r="957">
      <c r="E957" s="121"/>
      <c r="H957" s="121"/>
      <c r="K957" s="121"/>
      <c r="N957" s="121"/>
      <c r="Q957" s="121"/>
    </row>
    <row r="958">
      <c r="E958" s="121"/>
      <c r="H958" s="121"/>
      <c r="K958" s="121"/>
      <c r="N958" s="121"/>
      <c r="Q958" s="121"/>
    </row>
    <row r="959">
      <c r="E959" s="121"/>
      <c r="H959" s="121"/>
      <c r="K959" s="121"/>
      <c r="N959" s="121"/>
      <c r="Q959" s="121"/>
    </row>
    <row r="960">
      <c r="E960" s="121"/>
      <c r="H960" s="121"/>
      <c r="K960" s="121"/>
      <c r="N960" s="121"/>
      <c r="Q960" s="121"/>
    </row>
    <row r="961">
      <c r="E961" s="121"/>
      <c r="H961" s="121"/>
      <c r="K961" s="121"/>
      <c r="N961" s="121"/>
      <c r="Q961" s="121"/>
    </row>
    <row r="962">
      <c r="E962" s="121"/>
      <c r="H962" s="121"/>
      <c r="K962" s="121"/>
      <c r="N962" s="121"/>
      <c r="Q962" s="121"/>
    </row>
    <row r="963">
      <c r="E963" s="121"/>
      <c r="H963" s="121"/>
      <c r="K963" s="121"/>
      <c r="N963" s="121"/>
      <c r="Q963" s="121"/>
    </row>
    <row r="964">
      <c r="E964" s="121"/>
      <c r="H964" s="121"/>
      <c r="K964" s="121"/>
      <c r="N964" s="121"/>
      <c r="Q964" s="121"/>
    </row>
    <row r="965">
      <c r="E965" s="121"/>
      <c r="H965" s="121"/>
      <c r="K965" s="121"/>
      <c r="N965" s="121"/>
      <c r="Q965" s="121"/>
    </row>
    <row r="966">
      <c r="E966" s="121"/>
      <c r="H966" s="121"/>
      <c r="K966" s="121"/>
      <c r="N966" s="121"/>
      <c r="Q966" s="121"/>
    </row>
    <row r="967">
      <c r="E967" s="121"/>
      <c r="H967" s="121"/>
      <c r="K967" s="121"/>
      <c r="N967" s="121"/>
      <c r="Q967" s="121"/>
    </row>
    <row r="968">
      <c r="E968" s="121"/>
      <c r="H968" s="121"/>
      <c r="K968" s="121"/>
      <c r="N968" s="121"/>
      <c r="Q968" s="121"/>
    </row>
    <row r="969">
      <c r="E969" s="121"/>
      <c r="H969" s="121"/>
      <c r="K969" s="121"/>
      <c r="N969" s="121"/>
      <c r="Q969" s="121"/>
    </row>
    <row r="970">
      <c r="E970" s="121"/>
      <c r="H970" s="121"/>
      <c r="K970" s="121"/>
      <c r="N970" s="121"/>
      <c r="Q970" s="121"/>
    </row>
    <row r="971">
      <c r="E971" s="121"/>
      <c r="H971" s="121"/>
      <c r="K971" s="121"/>
      <c r="N971" s="121"/>
      <c r="Q971" s="121"/>
    </row>
    <row r="972">
      <c r="E972" s="121"/>
      <c r="H972" s="121"/>
      <c r="K972" s="121"/>
      <c r="N972" s="121"/>
      <c r="Q972" s="121"/>
    </row>
    <row r="973">
      <c r="E973" s="121"/>
      <c r="H973" s="121"/>
      <c r="K973" s="121"/>
      <c r="N973" s="121"/>
      <c r="Q973" s="121"/>
    </row>
    <row r="974">
      <c r="E974" s="121"/>
      <c r="H974" s="121"/>
      <c r="K974" s="121"/>
      <c r="N974" s="121"/>
      <c r="Q974" s="121"/>
    </row>
    <row r="975">
      <c r="E975" s="121"/>
      <c r="H975" s="121"/>
      <c r="K975" s="121"/>
      <c r="N975" s="121"/>
      <c r="Q975" s="121"/>
    </row>
    <row r="976">
      <c r="E976" s="121"/>
      <c r="H976" s="121"/>
      <c r="K976" s="121"/>
      <c r="N976" s="121"/>
      <c r="Q976" s="121"/>
    </row>
    <row r="977">
      <c r="E977" s="121"/>
      <c r="H977" s="121"/>
      <c r="K977" s="121"/>
      <c r="N977" s="121"/>
      <c r="Q977" s="121"/>
    </row>
    <row r="978">
      <c r="E978" s="121"/>
      <c r="H978" s="121"/>
      <c r="K978" s="121"/>
      <c r="N978" s="121"/>
      <c r="Q978" s="121"/>
    </row>
    <row r="979">
      <c r="E979" s="121"/>
      <c r="H979" s="121"/>
      <c r="K979" s="121"/>
      <c r="N979" s="121"/>
      <c r="Q979" s="121"/>
    </row>
    <row r="980">
      <c r="E980" s="121"/>
      <c r="H980" s="121"/>
      <c r="K980" s="121"/>
      <c r="N980" s="121"/>
      <c r="Q980" s="121"/>
    </row>
    <row r="981">
      <c r="E981" s="121"/>
      <c r="H981" s="121"/>
      <c r="K981" s="121"/>
      <c r="N981" s="121"/>
      <c r="Q981" s="121"/>
    </row>
    <row r="982">
      <c r="E982" s="121"/>
      <c r="H982" s="121"/>
      <c r="K982" s="121"/>
      <c r="N982" s="121"/>
      <c r="Q982" s="121"/>
    </row>
    <row r="983">
      <c r="E983" s="121"/>
      <c r="H983" s="121"/>
      <c r="K983" s="121"/>
      <c r="N983" s="121"/>
      <c r="Q983" s="121"/>
    </row>
    <row r="984">
      <c r="E984" s="121"/>
      <c r="H984" s="121"/>
      <c r="K984" s="121"/>
      <c r="N984" s="121"/>
      <c r="Q984" s="121"/>
    </row>
    <row r="985">
      <c r="E985" s="121"/>
      <c r="H985" s="121"/>
      <c r="K985" s="121"/>
      <c r="N985" s="121"/>
      <c r="Q985" s="121"/>
    </row>
    <row r="986">
      <c r="E986" s="121"/>
      <c r="H986" s="121"/>
      <c r="K986" s="121"/>
      <c r="N986" s="121"/>
      <c r="Q986" s="121"/>
    </row>
    <row r="987">
      <c r="E987" s="121"/>
      <c r="H987" s="121"/>
      <c r="K987" s="121"/>
      <c r="N987" s="121"/>
      <c r="Q987" s="121"/>
    </row>
    <row r="988">
      <c r="E988" s="121"/>
      <c r="H988" s="121"/>
      <c r="K988" s="121"/>
      <c r="N988" s="121"/>
      <c r="Q988" s="121"/>
    </row>
    <row r="989">
      <c r="E989" s="121"/>
      <c r="H989" s="121"/>
      <c r="K989" s="121"/>
      <c r="N989" s="121"/>
      <c r="Q989" s="121"/>
    </row>
    <row r="990">
      <c r="E990" s="121"/>
      <c r="H990" s="121"/>
      <c r="K990" s="121"/>
      <c r="N990" s="121"/>
      <c r="Q990" s="121"/>
    </row>
    <row r="991">
      <c r="E991" s="121"/>
      <c r="H991" s="121"/>
      <c r="K991" s="121"/>
      <c r="N991" s="121"/>
      <c r="Q991" s="121"/>
    </row>
    <row r="992">
      <c r="E992" s="121"/>
      <c r="H992" s="121"/>
      <c r="K992" s="121"/>
      <c r="N992" s="121"/>
      <c r="Q992" s="121"/>
    </row>
    <row r="993">
      <c r="E993" s="121"/>
      <c r="H993" s="121"/>
      <c r="K993" s="121"/>
      <c r="N993" s="121"/>
      <c r="Q993" s="121"/>
    </row>
    <row r="994">
      <c r="E994" s="121"/>
      <c r="H994" s="121"/>
      <c r="K994" s="121"/>
      <c r="N994" s="121"/>
      <c r="Q994" s="121"/>
    </row>
    <row r="995">
      <c r="E995" s="121"/>
      <c r="H995" s="121"/>
      <c r="K995" s="121"/>
      <c r="N995" s="121"/>
      <c r="Q995" s="121"/>
    </row>
    <row r="996">
      <c r="E996" s="121"/>
      <c r="H996" s="121"/>
      <c r="K996" s="121"/>
      <c r="N996" s="121"/>
      <c r="Q996" s="121"/>
    </row>
    <row r="997">
      <c r="E997" s="121"/>
      <c r="H997" s="121"/>
      <c r="K997" s="121"/>
      <c r="N997" s="121"/>
      <c r="Q997" s="121"/>
    </row>
    <row r="998">
      <c r="E998" s="121"/>
      <c r="H998" s="121"/>
      <c r="K998" s="121"/>
      <c r="N998" s="121"/>
      <c r="Q998" s="121"/>
    </row>
    <row r="999">
      <c r="E999" s="121"/>
      <c r="H999" s="121"/>
      <c r="K999" s="121"/>
      <c r="N999" s="121"/>
      <c r="Q999" s="121"/>
    </row>
    <row r="1000">
      <c r="E1000" s="121"/>
      <c r="H1000" s="121"/>
      <c r="K1000" s="121"/>
      <c r="N1000" s="121"/>
      <c r="Q1000" s="1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14"/>
    <col customWidth="1" min="6" max="6" width="4.0"/>
    <col customWidth="1" min="9" max="9" width="16.86"/>
    <col customWidth="1" min="12" max="12" width="5.0"/>
    <col customWidth="1" min="15" max="15" width="5.43"/>
  </cols>
  <sheetData>
    <row r="1">
      <c r="A1" s="54"/>
      <c r="B1" s="2"/>
      <c r="E1" s="121"/>
      <c r="H1" s="121"/>
      <c r="K1" s="121"/>
      <c r="N1" s="121"/>
      <c r="Q1" s="121"/>
    </row>
    <row r="2">
      <c r="A2" s="54" t="s">
        <v>49</v>
      </c>
      <c r="B2" s="54" t="s">
        <v>50</v>
      </c>
      <c r="D2" s="54" t="s">
        <v>51</v>
      </c>
      <c r="E2" s="122" t="s">
        <v>52</v>
      </c>
      <c r="G2" s="54" t="s">
        <v>53</v>
      </c>
      <c r="H2" s="122" t="s">
        <v>54</v>
      </c>
      <c r="J2" s="54" t="s">
        <v>55</v>
      </c>
      <c r="K2" s="122" t="s">
        <v>56</v>
      </c>
      <c r="M2" s="54" t="s">
        <v>57</v>
      </c>
      <c r="N2" s="122" t="s">
        <v>58</v>
      </c>
      <c r="P2" s="54" t="s">
        <v>59</v>
      </c>
      <c r="Q2" s="123" t="s">
        <v>60</v>
      </c>
    </row>
    <row r="3">
      <c r="A3" s="54">
        <v>1.0</v>
      </c>
      <c r="B3" s="124">
        <v>-28.0</v>
      </c>
      <c r="C3" s="64" t="str">
        <f>(LOG((631/6.3096), 10))/(LOG((1/1),10))</f>
        <v>#DIV/0!</v>
      </c>
      <c r="D3" s="124">
        <v>-22.0</v>
      </c>
      <c r="E3" s="125">
        <f t="shared" ref="E3:E52" si="1">round(($B$54-D3)/(10*LOG(0.5,10)),3)</f>
        <v>1.993</v>
      </c>
      <c r="F3" s="126"/>
      <c r="G3" s="127">
        <v>-33.0</v>
      </c>
      <c r="H3" s="128">
        <f t="shared" ref="H3:H52" si="2">round(($B$54-G3)/(10*LOG(1.5,10)),3)</f>
        <v>2.839</v>
      </c>
      <c r="I3" s="64">
        <f>(LOG((0.0005/6.3096), 10))/(LOG((1/1.5),10))</f>
        <v>23.2892413</v>
      </c>
      <c r="J3" s="129">
        <v>-34.0</v>
      </c>
      <c r="K3" s="125">
        <f t="shared" ref="K3:K52" si="3">round(($B$54-J3)/(10*LOG(2,10)),3)</f>
        <v>1.993</v>
      </c>
      <c r="M3" s="130">
        <v>-39.0</v>
      </c>
      <c r="N3" s="125">
        <f t="shared" ref="N3:N52" si="4">round(($B$54-M3)/(10*LOG(2.5,10)),3)</f>
        <v>2.764</v>
      </c>
      <c r="P3" s="130">
        <v>-45.0</v>
      </c>
      <c r="Q3" s="121">
        <f t="shared" ref="Q3:Q52" si="5">round(($B$54-P3)/(10*LOG(3,10)),3)</f>
        <v>3.563</v>
      </c>
    </row>
    <row r="4">
      <c r="A4" s="54">
        <v>2.0</v>
      </c>
      <c r="B4" s="124">
        <v>-28.0</v>
      </c>
      <c r="D4" s="124">
        <v>-22.0</v>
      </c>
      <c r="E4" s="125">
        <f t="shared" si="1"/>
        <v>1.993</v>
      </c>
      <c r="G4" s="127">
        <v>-33.0</v>
      </c>
      <c r="H4" s="128">
        <f t="shared" si="2"/>
        <v>2.839</v>
      </c>
      <c r="J4" s="129">
        <v>-34.0</v>
      </c>
      <c r="K4" s="125">
        <f t="shared" si="3"/>
        <v>1.993</v>
      </c>
      <c r="M4" s="130">
        <v>-39.0</v>
      </c>
      <c r="N4" s="125">
        <f t="shared" si="4"/>
        <v>2.764</v>
      </c>
      <c r="P4" s="129">
        <v>-45.0</v>
      </c>
      <c r="Q4" s="121">
        <f t="shared" si="5"/>
        <v>3.563</v>
      </c>
    </row>
    <row r="5">
      <c r="A5" s="54">
        <v>3.0</v>
      </c>
      <c r="B5" s="124">
        <v>-28.0</v>
      </c>
      <c r="D5" s="124">
        <v>-22.0</v>
      </c>
      <c r="E5" s="125">
        <f t="shared" si="1"/>
        <v>1.993</v>
      </c>
      <c r="G5" s="127">
        <v>-33.0</v>
      </c>
      <c r="H5" s="128">
        <f t="shared" si="2"/>
        <v>2.839</v>
      </c>
      <c r="J5" s="129">
        <v>-34.0</v>
      </c>
      <c r="K5" s="125">
        <f t="shared" si="3"/>
        <v>1.993</v>
      </c>
      <c r="M5" s="129">
        <v>-39.0</v>
      </c>
      <c r="N5" s="125">
        <f t="shared" si="4"/>
        <v>2.764</v>
      </c>
      <c r="P5" s="129">
        <v>-46.0</v>
      </c>
      <c r="Q5" s="121">
        <f t="shared" si="5"/>
        <v>3.773</v>
      </c>
    </row>
    <row r="6">
      <c r="A6" s="54">
        <v>4.0</v>
      </c>
      <c r="B6" s="124">
        <v>-28.0</v>
      </c>
      <c r="D6" s="124">
        <v>-22.0</v>
      </c>
      <c r="E6" s="125">
        <f t="shared" si="1"/>
        <v>1.993</v>
      </c>
      <c r="G6" s="127">
        <v>-33.0</v>
      </c>
      <c r="H6" s="128">
        <f t="shared" si="2"/>
        <v>2.839</v>
      </c>
      <c r="J6" s="129">
        <v>-34.0</v>
      </c>
      <c r="K6" s="125">
        <f t="shared" si="3"/>
        <v>1.993</v>
      </c>
      <c r="M6" s="129">
        <v>-39.0</v>
      </c>
      <c r="N6" s="125">
        <f t="shared" si="4"/>
        <v>2.764</v>
      </c>
      <c r="P6" s="129">
        <v>-46.0</v>
      </c>
      <c r="Q6" s="121">
        <f t="shared" si="5"/>
        <v>3.773</v>
      </c>
    </row>
    <row r="7">
      <c r="A7" s="54">
        <v>5.0</v>
      </c>
      <c r="B7" s="124">
        <v>-28.0</v>
      </c>
      <c r="D7" s="124">
        <v>-22.0</v>
      </c>
      <c r="E7" s="125">
        <f t="shared" si="1"/>
        <v>1.993</v>
      </c>
      <c r="G7" s="127">
        <v>-33.0</v>
      </c>
      <c r="H7" s="128">
        <f t="shared" si="2"/>
        <v>2.839</v>
      </c>
      <c r="J7" s="129">
        <v>-34.0</v>
      </c>
      <c r="K7" s="125">
        <f t="shared" si="3"/>
        <v>1.993</v>
      </c>
      <c r="M7" s="129">
        <v>-39.0</v>
      </c>
      <c r="N7" s="125">
        <f t="shared" si="4"/>
        <v>2.764</v>
      </c>
      <c r="P7" s="129">
        <v>-45.0</v>
      </c>
      <c r="Q7" s="121">
        <f t="shared" si="5"/>
        <v>3.563</v>
      </c>
    </row>
    <row r="8">
      <c r="A8" s="54">
        <v>6.0</v>
      </c>
      <c r="B8" s="124">
        <v>-28.0</v>
      </c>
      <c r="D8" s="124">
        <v>-22.0</v>
      </c>
      <c r="E8" s="125">
        <f t="shared" si="1"/>
        <v>1.993</v>
      </c>
      <c r="G8" s="127">
        <v>-33.0</v>
      </c>
      <c r="H8" s="128">
        <f t="shared" si="2"/>
        <v>2.839</v>
      </c>
      <c r="J8" s="129">
        <v>-34.0</v>
      </c>
      <c r="K8" s="125">
        <f t="shared" si="3"/>
        <v>1.993</v>
      </c>
      <c r="M8" s="129">
        <v>-39.0</v>
      </c>
      <c r="N8" s="125">
        <f t="shared" si="4"/>
        <v>2.764</v>
      </c>
      <c r="P8" s="129">
        <v>-45.0</v>
      </c>
      <c r="Q8" s="121">
        <f t="shared" si="5"/>
        <v>3.563</v>
      </c>
    </row>
    <row r="9">
      <c r="A9" s="54">
        <v>7.0</v>
      </c>
      <c r="B9" s="124">
        <v>-28.0</v>
      </c>
      <c r="D9" s="124">
        <v>-22.0</v>
      </c>
      <c r="E9" s="125">
        <f t="shared" si="1"/>
        <v>1.993</v>
      </c>
      <c r="G9" s="127">
        <v>-33.0</v>
      </c>
      <c r="H9" s="128">
        <f t="shared" si="2"/>
        <v>2.839</v>
      </c>
      <c r="J9" s="129">
        <v>-34.0</v>
      </c>
      <c r="K9" s="125">
        <f t="shared" si="3"/>
        <v>1.993</v>
      </c>
      <c r="M9" s="129">
        <v>-39.0</v>
      </c>
      <c r="N9" s="125">
        <f t="shared" si="4"/>
        <v>2.764</v>
      </c>
      <c r="P9" s="129">
        <v>-45.0</v>
      </c>
      <c r="Q9" s="121">
        <f t="shared" si="5"/>
        <v>3.563</v>
      </c>
    </row>
    <row r="10">
      <c r="A10" s="54">
        <v>8.0</v>
      </c>
      <c r="B10" s="124">
        <v>-28.0</v>
      </c>
      <c r="D10" s="124">
        <v>-22.0</v>
      </c>
      <c r="E10" s="125">
        <f t="shared" si="1"/>
        <v>1.993</v>
      </c>
      <c r="G10" s="127">
        <v>-33.0</v>
      </c>
      <c r="H10" s="128">
        <f t="shared" si="2"/>
        <v>2.839</v>
      </c>
      <c r="J10" s="129">
        <v>-34.0</v>
      </c>
      <c r="K10" s="125">
        <f t="shared" si="3"/>
        <v>1.993</v>
      </c>
      <c r="M10" s="129">
        <v>-39.0</v>
      </c>
      <c r="N10" s="125">
        <f t="shared" si="4"/>
        <v>2.764</v>
      </c>
      <c r="P10" s="129">
        <v>-45.0</v>
      </c>
      <c r="Q10" s="121">
        <f t="shared" si="5"/>
        <v>3.563</v>
      </c>
    </row>
    <row r="11">
      <c r="A11" s="54">
        <v>9.0</v>
      </c>
      <c r="B11" s="124">
        <v>-28.0</v>
      </c>
      <c r="D11" s="124">
        <v>-22.0</v>
      </c>
      <c r="E11" s="125">
        <f t="shared" si="1"/>
        <v>1.993</v>
      </c>
      <c r="G11" s="127">
        <v>-33.0</v>
      </c>
      <c r="H11" s="128">
        <f t="shared" si="2"/>
        <v>2.839</v>
      </c>
      <c r="J11" s="129">
        <v>-34.0</v>
      </c>
      <c r="K11" s="125">
        <f t="shared" si="3"/>
        <v>1.993</v>
      </c>
      <c r="M11" s="129">
        <v>-39.0</v>
      </c>
      <c r="N11" s="125">
        <f t="shared" si="4"/>
        <v>2.764</v>
      </c>
      <c r="P11" s="129">
        <v>-45.0</v>
      </c>
      <c r="Q11" s="121">
        <f t="shared" si="5"/>
        <v>3.563</v>
      </c>
    </row>
    <row r="12">
      <c r="A12" s="54">
        <v>10.0</v>
      </c>
      <c r="B12" s="124">
        <v>-28.0</v>
      </c>
      <c r="D12" s="124">
        <v>-22.0</v>
      </c>
      <c r="E12" s="125">
        <f t="shared" si="1"/>
        <v>1.993</v>
      </c>
      <c r="G12" s="127">
        <v>-33.0</v>
      </c>
      <c r="H12" s="128">
        <f t="shared" si="2"/>
        <v>2.839</v>
      </c>
      <c r="J12" s="129">
        <v>-34.0</v>
      </c>
      <c r="K12" s="125">
        <f t="shared" si="3"/>
        <v>1.993</v>
      </c>
      <c r="M12" s="129">
        <v>-39.0</v>
      </c>
      <c r="N12" s="125">
        <f t="shared" si="4"/>
        <v>2.764</v>
      </c>
      <c r="P12" s="129">
        <v>-45.0</v>
      </c>
      <c r="Q12" s="121">
        <f t="shared" si="5"/>
        <v>3.563</v>
      </c>
    </row>
    <row r="13">
      <c r="A13" s="54">
        <v>11.0</v>
      </c>
      <c r="B13" s="124">
        <v>-28.0</v>
      </c>
      <c r="D13" s="124">
        <v>-22.0</v>
      </c>
      <c r="E13" s="125">
        <f t="shared" si="1"/>
        <v>1.993</v>
      </c>
      <c r="G13" s="127">
        <v>-33.0</v>
      </c>
      <c r="H13" s="128">
        <f t="shared" si="2"/>
        <v>2.839</v>
      </c>
      <c r="J13" s="129">
        <v>-34.0</v>
      </c>
      <c r="K13" s="125">
        <f t="shared" si="3"/>
        <v>1.993</v>
      </c>
      <c r="M13" s="129">
        <v>-39.0</v>
      </c>
      <c r="N13" s="125">
        <f t="shared" si="4"/>
        <v>2.764</v>
      </c>
      <c r="P13" s="129">
        <v>-45.0</v>
      </c>
      <c r="Q13" s="121">
        <f t="shared" si="5"/>
        <v>3.563</v>
      </c>
    </row>
    <row r="14">
      <c r="A14" s="54">
        <v>12.0</v>
      </c>
      <c r="B14" s="124">
        <v>-28.0</v>
      </c>
      <c r="D14" s="124">
        <v>-22.0</v>
      </c>
      <c r="E14" s="125">
        <f t="shared" si="1"/>
        <v>1.993</v>
      </c>
      <c r="G14" s="127">
        <v>-33.0</v>
      </c>
      <c r="H14" s="128">
        <f t="shared" si="2"/>
        <v>2.839</v>
      </c>
      <c r="J14" s="129">
        <v>-34.0</v>
      </c>
      <c r="K14" s="125">
        <f t="shared" si="3"/>
        <v>1.993</v>
      </c>
      <c r="M14" s="129">
        <v>-39.0</v>
      </c>
      <c r="N14" s="125">
        <f t="shared" si="4"/>
        <v>2.764</v>
      </c>
      <c r="P14" s="129">
        <v>-45.0</v>
      </c>
      <c r="Q14" s="121">
        <f t="shared" si="5"/>
        <v>3.563</v>
      </c>
    </row>
    <row r="15">
      <c r="A15" s="54">
        <v>13.0</v>
      </c>
      <c r="B15" s="124">
        <v>-28.0</v>
      </c>
      <c r="D15" s="124">
        <v>-22.0</v>
      </c>
      <c r="E15" s="125">
        <f t="shared" si="1"/>
        <v>1.993</v>
      </c>
      <c r="G15" s="127">
        <v>-33.0</v>
      </c>
      <c r="H15" s="128">
        <f t="shared" si="2"/>
        <v>2.839</v>
      </c>
      <c r="J15" s="129">
        <v>-34.0</v>
      </c>
      <c r="K15" s="125">
        <f t="shared" si="3"/>
        <v>1.993</v>
      </c>
      <c r="M15" s="129">
        <v>-39.0</v>
      </c>
      <c r="N15" s="125">
        <f t="shared" si="4"/>
        <v>2.764</v>
      </c>
      <c r="P15" s="129">
        <v>-45.0</v>
      </c>
      <c r="Q15" s="121">
        <f t="shared" si="5"/>
        <v>3.563</v>
      </c>
    </row>
    <row r="16">
      <c r="A16" s="54">
        <v>14.0</v>
      </c>
      <c r="B16" s="124">
        <v>-28.0</v>
      </c>
      <c r="D16" s="124">
        <v>-22.0</v>
      </c>
      <c r="E16" s="125">
        <f t="shared" si="1"/>
        <v>1.993</v>
      </c>
      <c r="G16" s="127">
        <v>-33.0</v>
      </c>
      <c r="H16" s="128">
        <f t="shared" si="2"/>
        <v>2.839</v>
      </c>
      <c r="J16" s="129">
        <v>-34.0</v>
      </c>
      <c r="K16" s="125">
        <f t="shared" si="3"/>
        <v>1.993</v>
      </c>
      <c r="M16" s="129">
        <v>-39.0</v>
      </c>
      <c r="N16" s="125">
        <f t="shared" si="4"/>
        <v>2.764</v>
      </c>
      <c r="P16" s="129">
        <v>-45.0</v>
      </c>
      <c r="Q16" s="121">
        <f t="shared" si="5"/>
        <v>3.563</v>
      </c>
    </row>
    <row r="17">
      <c r="A17" s="54">
        <v>15.0</v>
      </c>
      <c r="B17" s="124">
        <v>-28.0</v>
      </c>
      <c r="D17" s="124">
        <v>-22.0</v>
      </c>
      <c r="E17" s="125">
        <f t="shared" si="1"/>
        <v>1.993</v>
      </c>
      <c r="G17" s="127">
        <v>-33.0</v>
      </c>
      <c r="H17" s="128">
        <f t="shared" si="2"/>
        <v>2.839</v>
      </c>
      <c r="J17" s="129">
        <v>-34.0</v>
      </c>
      <c r="K17" s="125">
        <f t="shared" si="3"/>
        <v>1.993</v>
      </c>
      <c r="M17" s="129">
        <v>-39.0</v>
      </c>
      <c r="N17" s="125">
        <f t="shared" si="4"/>
        <v>2.764</v>
      </c>
      <c r="P17" s="129">
        <v>-45.0</v>
      </c>
      <c r="Q17" s="121">
        <f t="shared" si="5"/>
        <v>3.563</v>
      </c>
    </row>
    <row r="18">
      <c r="A18" s="54">
        <v>16.0</v>
      </c>
      <c r="B18" s="124">
        <v>-28.0</v>
      </c>
      <c r="D18" s="124">
        <v>-22.0</v>
      </c>
      <c r="E18" s="125">
        <f t="shared" si="1"/>
        <v>1.993</v>
      </c>
      <c r="G18" s="127">
        <v>-33.0</v>
      </c>
      <c r="H18" s="128">
        <f t="shared" si="2"/>
        <v>2.839</v>
      </c>
      <c r="J18" s="129">
        <v>-34.0</v>
      </c>
      <c r="K18" s="125">
        <f t="shared" si="3"/>
        <v>1.993</v>
      </c>
      <c r="M18" s="129">
        <v>-39.0</v>
      </c>
      <c r="N18" s="125">
        <f t="shared" si="4"/>
        <v>2.764</v>
      </c>
      <c r="P18" s="129">
        <v>-45.0</v>
      </c>
      <c r="Q18" s="121">
        <f t="shared" si="5"/>
        <v>3.563</v>
      </c>
    </row>
    <row r="19">
      <c r="A19" s="54">
        <v>17.0</v>
      </c>
      <c r="B19" s="124">
        <v>-28.0</v>
      </c>
      <c r="D19" s="124">
        <v>-22.0</v>
      </c>
      <c r="E19" s="125">
        <f t="shared" si="1"/>
        <v>1.993</v>
      </c>
      <c r="G19" s="127">
        <v>-33.0</v>
      </c>
      <c r="H19" s="128">
        <f t="shared" si="2"/>
        <v>2.839</v>
      </c>
      <c r="J19" s="129">
        <v>-34.0</v>
      </c>
      <c r="K19" s="125">
        <f t="shared" si="3"/>
        <v>1.993</v>
      </c>
      <c r="M19" s="129">
        <v>-39.0</v>
      </c>
      <c r="N19" s="125">
        <f t="shared" si="4"/>
        <v>2.764</v>
      </c>
      <c r="P19" s="129">
        <v>-46.0</v>
      </c>
      <c r="Q19" s="121">
        <f t="shared" si="5"/>
        <v>3.773</v>
      </c>
    </row>
    <row r="20">
      <c r="A20" s="54">
        <v>18.0</v>
      </c>
      <c r="B20" s="124">
        <v>-28.0</v>
      </c>
      <c r="D20" s="124">
        <v>-22.0</v>
      </c>
      <c r="E20" s="125">
        <f t="shared" si="1"/>
        <v>1.993</v>
      </c>
      <c r="G20" s="127">
        <v>-33.0</v>
      </c>
      <c r="H20" s="128">
        <f t="shared" si="2"/>
        <v>2.839</v>
      </c>
      <c r="J20" s="129">
        <v>-34.0</v>
      </c>
      <c r="K20" s="125">
        <f t="shared" si="3"/>
        <v>1.993</v>
      </c>
      <c r="M20" s="129">
        <v>-39.0</v>
      </c>
      <c r="N20" s="125">
        <f t="shared" si="4"/>
        <v>2.764</v>
      </c>
      <c r="P20" s="129">
        <v>-45.0</v>
      </c>
      <c r="Q20" s="121">
        <f t="shared" si="5"/>
        <v>3.563</v>
      </c>
    </row>
    <row r="21">
      <c r="A21" s="54">
        <v>19.0</v>
      </c>
      <c r="B21" s="124">
        <v>-28.0</v>
      </c>
      <c r="D21" s="124">
        <v>-22.0</v>
      </c>
      <c r="E21" s="125">
        <f t="shared" si="1"/>
        <v>1.993</v>
      </c>
      <c r="G21" s="127">
        <v>-33.0</v>
      </c>
      <c r="H21" s="128">
        <f t="shared" si="2"/>
        <v>2.839</v>
      </c>
      <c r="J21" s="129">
        <v>-34.0</v>
      </c>
      <c r="K21" s="125">
        <f t="shared" si="3"/>
        <v>1.993</v>
      </c>
      <c r="M21" s="129">
        <v>-39.0</v>
      </c>
      <c r="N21" s="125">
        <f t="shared" si="4"/>
        <v>2.764</v>
      </c>
      <c r="P21" s="129">
        <v>-45.0</v>
      </c>
      <c r="Q21" s="121">
        <f t="shared" si="5"/>
        <v>3.563</v>
      </c>
    </row>
    <row r="22">
      <c r="A22" s="54">
        <v>20.0</v>
      </c>
      <c r="B22" s="124">
        <v>-28.0</v>
      </c>
      <c r="D22" s="124">
        <v>-22.0</v>
      </c>
      <c r="E22" s="125">
        <f t="shared" si="1"/>
        <v>1.993</v>
      </c>
      <c r="G22" s="127">
        <v>-33.0</v>
      </c>
      <c r="H22" s="128">
        <f t="shared" si="2"/>
        <v>2.839</v>
      </c>
      <c r="J22" s="129">
        <v>-34.0</v>
      </c>
      <c r="K22" s="125">
        <f t="shared" si="3"/>
        <v>1.993</v>
      </c>
      <c r="M22" s="129">
        <v>-39.0</v>
      </c>
      <c r="N22" s="125">
        <f t="shared" si="4"/>
        <v>2.764</v>
      </c>
      <c r="P22" s="129">
        <v>-45.0</v>
      </c>
      <c r="Q22" s="121">
        <f t="shared" si="5"/>
        <v>3.563</v>
      </c>
    </row>
    <row r="23">
      <c r="A23" s="54">
        <v>21.0</v>
      </c>
      <c r="B23" s="124">
        <v>-28.0</v>
      </c>
      <c r="D23" s="124">
        <v>-22.0</v>
      </c>
      <c r="E23" s="125">
        <f t="shared" si="1"/>
        <v>1.993</v>
      </c>
      <c r="G23" s="127">
        <v>-33.0</v>
      </c>
      <c r="H23" s="128">
        <f t="shared" si="2"/>
        <v>2.839</v>
      </c>
      <c r="J23" s="129">
        <v>-34.0</v>
      </c>
      <c r="K23" s="125">
        <f t="shared" si="3"/>
        <v>1.993</v>
      </c>
      <c r="M23" s="129">
        <v>-39.0</v>
      </c>
      <c r="N23" s="125">
        <f t="shared" si="4"/>
        <v>2.764</v>
      </c>
      <c r="P23" s="129">
        <v>-45.0</v>
      </c>
      <c r="Q23" s="121">
        <f t="shared" si="5"/>
        <v>3.563</v>
      </c>
    </row>
    <row r="24">
      <c r="A24" s="54">
        <v>22.0</v>
      </c>
      <c r="B24" s="124">
        <v>-28.0</v>
      </c>
      <c r="D24" s="124">
        <v>-22.0</v>
      </c>
      <c r="E24" s="125">
        <f t="shared" si="1"/>
        <v>1.993</v>
      </c>
      <c r="G24" s="127">
        <v>-33.0</v>
      </c>
      <c r="H24" s="128">
        <f t="shared" si="2"/>
        <v>2.839</v>
      </c>
      <c r="J24" s="129">
        <v>-34.0</v>
      </c>
      <c r="K24" s="125">
        <f t="shared" si="3"/>
        <v>1.993</v>
      </c>
      <c r="M24" s="129">
        <v>-39.0</v>
      </c>
      <c r="N24" s="125">
        <f t="shared" si="4"/>
        <v>2.764</v>
      </c>
      <c r="P24" s="129">
        <v>-45.0</v>
      </c>
      <c r="Q24" s="121">
        <f t="shared" si="5"/>
        <v>3.563</v>
      </c>
    </row>
    <row r="25">
      <c r="A25" s="54">
        <v>23.0</v>
      </c>
      <c r="B25" s="124">
        <v>-28.0</v>
      </c>
      <c r="D25" s="124">
        <v>-22.0</v>
      </c>
      <c r="E25" s="125">
        <f t="shared" si="1"/>
        <v>1.993</v>
      </c>
      <c r="G25" s="127">
        <v>-33.0</v>
      </c>
      <c r="H25" s="128">
        <f t="shared" si="2"/>
        <v>2.839</v>
      </c>
      <c r="J25" s="129">
        <v>-34.0</v>
      </c>
      <c r="K25" s="125">
        <f t="shared" si="3"/>
        <v>1.993</v>
      </c>
      <c r="M25" s="129">
        <v>-39.0</v>
      </c>
      <c r="N25" s="125">
        <f t="shared" si="4"/>
        <v>2.764</v>
      </c>
      <c r="P25" s="129">
        <v>-45.0</v>
      </c>
      <c r="Q25" s="121">
        <f t="shared" si="5"/>
        <v>3.563</v>
      </c>
    </row>
    <row r="26">
      <c r="A26" s="54">
        <v>24.0</v>
      </c>
      <c r="B26" s="124">
        <v>-28.0</v>
      </c>
      <c r="D26" s="124">
        <v>-22.0</v>
      </c>
      <c r="E26" s="125">
        <f t="shared" si="1"/>
        <v>1.993</v>
      </c>
      <c r="G26" s="127">
        <v>-33.0</v>
      </c>
      <c r="H26" s="128">
        <f t="shared" si="2"/>
        <v>2.839</v>
      </c>
      <c r="J26" s="129">
        <v>-34.0</v>
      </c>
      <c r="K26" s="125">
        <f t="shared" si="3"/>
        <v>1.993</v>
      </c>
      <c r="M26" s="129">
        <v>-39.0</v>
      </c>
      <c r="N26" s="125">
        <f t="shared" si="4"/>
        <v>2.764</v>
      </c>
      <c r="P26" s="129">
        <v>-45.0</v>
      </c>
      <c r="Q26" s="121">
        <f t="shared" si="5"/>
        <v>3.563</v>
      </c>
    </row>
    <row r="27">
      <c r="A27" s="54">
        <v>25.0</v>
      </c>
      <c r="B27" s="124">
        <v>-28.0</v>
      </c>
      <c r="D27" s="124">
        <v>-22.0</v>
      </c>
      <c r="E27" s="125">
        <f t="shared" si="1"/>
        <v>1.993</v>
      </c>
      <c r="G27" s="127">
        <v>-33.0</v>
      </c>
      <c r="H27" s="128">
        <f t="shared" si="2"/>
        <v>2.839</v>
      </c>
      <c r="J27" s="129">
        <v>-34.0</v>
      </c>
      <c r="K27" s="125">
        <f t="shared" si="3"/>
        <v>1.993</v>
      </c>
      <c r="M27" s="129">
        <v>-39.0</v>
      </c>
      <c r="N27" s="125">
        <f t="shared" si="4"/>
        <v>2.764</v>
      </c>
      <c r="P27" s="129">
        <v>-45.0</v>
      </c>
      <c r="Q27" s="121">
        <f t="shared" si="5"/>
        <v>3.563</v>
      </c>
    </row>
    <row r="28">
      <c r="A28" s="54">
        <v>26.0</v>
      </c>
      <c r="B28" s="124">
        <v>-28.0</v>
      </c>
      <c r="D28" s="124">
        <v>-22.0</v>
      </c>
      <c r="E28" s="125">
        <f t="shared" si="1"/>
        <v>1.993</v>
      </c>
      <c r="G28" s="127">
        <v>-33.0</v>
      </c>
      <c r="H28" s="128">
        <f t="shared" si="2"/>
        <v>2.839</v>
      </c>
      <c r="J28" s="129">
        <v>-34.0</v>
      </c>
      <c r="K28" s="125">
        <f t="shared" si="3"/>
        <v>1.993</v>
      </c>
      <c r="M28" s="129">
        <v>-39.0</v>
      </c>
      <c r="N28" s="125">
        <f t="shared" si="4"/>
        <v>2.764</v>
      </c>
      <c r="P28" s="129">
        <v>-46.0</v>
      </c>
      <c r="Q28" s="121">
        <f t="shared" si="5"/>
        <v>3.773</v>
      </c>
    </row>
    <row r="29">
      <c r="A29" s="54">
        <v>27.0</v>
      </c>
      <c r="B29" s="124">
        <v>-28.0</v>
      </c>
      <c r="D29" s="124">
        <v>-22.0</v>
      </c>
      <c r="E29" s="125">
        <f t="shared" si="1"/>
        <v>1.993</v>
      </c>
      <c r="G29" s="127">
        <v>-33.0</v>
      </c>
      <c r="H29" s="128">
        <f t="shared" si="2"/>
        <v>2.839</v>
      </c>
      <c r="J29" s="129">
        <v>-34.0</v>
      </c>
      <c r="K29" s="125">
        <f t="shared" si="3"/>
        <v>1.993</v>
      </c>
      <c r="M29" s="129">
        <v>-39.0</v>
      </c>
      <c r="N29" s="125">
        <f t="shared" si="4"/>
        <v>2.764</v>
      </c>
      <c r="P29" s="129">
        <v>-45.0</v>
      </c>
      <c r="Q29" s="121">
        <f t="shared" si="5"/>
        <v>3.563</v>
      </c>
    </row>
    <row r="30">
      <c r="A30" s="54">
        <v>28.0</v>
      </c>
      <c r="B30" s="124">
        <v>-28.0</v>
      </c>
      <c r="D30" s="124">
        <v>-22.0</v>
      </c>
      <c r="E30" s="125">
        <f t="shared" si="1"/>
        <v>1.993</v>
      </c>
      <c r="G30" s="127">
        <v>-33.0</v>
      </c>
      <c r="H30" s="128">
        <f t="shared" si="2"/>
        <v>2.839</v>
      </c>
      <c r="J30" s="129">
        <v>-34.0</v>
      </c>
      <c r="K30" s="125">
        <f t="shared" si="3"/>
        <v>1.993</v>
      </c>
      <c r="M30" s="129">
        <v>-39.0</v>
      </c>
      <c r="N30" s="125">
        <f t="shared" si="4"/>
        <v>2.764</v>
      </c>
      <c r="P30" s="130">
        <v>-45.0</v>
      </c>
      <c r="Q30" s="121">
        <f t="shared" si="5"/>
        <v>3.563</v>
      </c>
    </row>
    <row r="31">
      <c r="A31" s="54">
        <v>29.0</v>
      </c>
      <c r="B31" s="124">
        <v>-28.0</v>
      </c>
      <c r="D31" s="124">
        <v>-22.0</v>
      </c>
      <c r="E31" s="125">
        <f t="shared" si="1"/>
        <v>1.993</v>
      </c>
      <c r="G31" s="127">
        <v>-33.0</v>
      </c>
      <c r="H31" s="128">
        <f t="shared" si="2"/>
        <v>2.839</v>
      </c>
      <c r="J31" s="129">
        <v>-34.0</v>
      </c>
      <c r="K31" s="125">
        <f t="shared" si="3"/>
        <v>1.993</v>
      </c>
      <c r="M31" s="129">
        <v>-39.0</v>
      </c>
      <c r="N31" s="125">
        <f t="shared" si="4"/>
        <v>2.764</v>
      </c>
      <c r="P31" s="129">
        <v>-45.0</v>
      </c>
      <c r="Q31" s="121">
        <f t="shared" si="5"/>
        <v>3.563</v>
      </c>
    </row>
    <row r="32">
      <c r="A32" s="54">
        <v>30.0</v>
      </c>
      <c r="B32" s="124">
        <v>-28.0</v>
      </c>
      <c r="D32" s="124">
        <v>-22.0</v>
      </c>
      <c r="E32" s="125">
        <f t="shared" si="1"/>
        <v>1.993</v>
      </c>
      <c r="G32" s="127">
        <v>-33.0</v>
      </c>
      <c r="H32" s="128">
        <f t="shared" si="2"/>
        <v>2.839</v>
      </c>
      <c r="J32" s="129">
        <v>-34.0</v>
      </c>
      <c r="K32" s="125">
        <f t="shared" si="3"/>
        <v>1.993</v>
      </c>
      <c r="M32" s="129">
        <v>-39.0</v>
      </c>
      <c r="N32" s="125">
        <f t="shared" si="4"/>
        <v>2.764</v>
      </c>
      <c r="P32" s="129">
        <v>-45.0</v>
      </c>
      <c r="Q32" s="121">
        <f t="shared" si="5"/>
        <v>3.563</v>
      </c>
    </row>
    <row r="33">
      <c r="A33" s="54">
        <v>31.0</v>
      </c>
      <c r="B33" s="124">
        <v>-28.0</v>
      </c>
      <c r="D33" s="124">
        <v>-22.0</v>
      </c>
      <c r="E33" s="125">
        <f t="shared" si="1"/>
        <v>1.993</v>
      </c>
      <c r="G33" s="127">
        <v>-33.0</v>
      </c>
      <c r="H33" s="128">
        <f t="shared" si="2"/>
        <v>2.839</v>
      </c>
      <c r="J33" s="129">
        <v>-34.0</v>
      </c>
      <c r="K33" s="125">
        <f t="shared" si="3"/>
        <v>1.993</v>
      </c>
      <c r="M33" s="129">
        <v>-39.0</v>
      </c>
      <c r="N33" s="125">
        <f t="shared" si="4"/>
        <v>2.764</v>
      </c>
      <c r="P33" s="129">
        <v>-45.0</v>
      </c>
      <c r="Q33" s="121">
        <f t="shared" si="5"/>
        <v>3.563</v>
      </c>
    </row>
    <row r="34">
      <c r="A34" s="54">
        <v>32.0</v>
      </c>
      <c r="B34" s="124">
        <v>-28.0</v>
      </c>
      <c r="D34" s="124">
        <v>-22.0</v>
      </c>
      <c r="E34" s="125">
        <f t="shared" si="1"/>
        <v>1.993</v>
      </c>
      <c r="G34" s="127">
        <v>-33.0</v>
      </c>
      <c r="H34" s="128">
        <f t="shared" si="2"/>
        <v>2.839</v>
      </c>
      <c r="J34" s="129">
        <v>-34.0</v>
      </c>
      <c r="K34" s="125">
        <f t="shared" si="3"/>
        <v>1.993</v>
      </c>
      <c r="M34" s="129">
        <v>-39.0</v>
      </c>
      <c r="N34" s="125">
        <f t="shared" si="4"/>
        <v>2.764</v>
      </c>
      <c r="P34" s="129">
        <v>-45.0</v>
      </c>
      <c r="Q34" s="121">
        <f t="shared" si="5"/>
        <v>3.563</v>
      </c>
    </row>
    <row r="35">
      <c r="A35" s="54">
        <v>33.0</v>
      </c>
      <c r="B35" s="124">
        <v>-28.0</v>
      </c>
      <c r="D35" s="124">
        <v>-22.0</v>
      </c>
      <c r="E35" s="125">
        <f t="shared" si="1"/>
        <v>1.993</v>
      </c>
      <c r="G35" s="127">
        <v>-33.0</v>
      </c>
      <c r="H35" s="128">
        <f t="shared" si="2"/>
        <v>2.839</v>
      </c>
      <c r="J35" s="129">
        <v>-34.0</v>
      </c>
      <c r="K35" s="125">
        <f t="shared" si="3"/>
        <v>1.993</v>
      </c>
      <c r="M35" s="129">
        <v>-39.0</v>
      </c>
      <c r="N35" s="125">
        <f t="shared" si="4"/>
        <v>2.764</v>
      </c>
      <c r="P35" s="129">
        <v>-45.0</v>
      </c>
      <c r="Q35" s="121">
        <f t="shared" si="5"/>
        <v>3.563</v>
      </c>
    </row>
    <row r="36">
      <c r="A36" s="54">
        <v>34.0</v>
      </c>
      <c r="B36" s="124">
        <v>-28.0</v>
      </c>
      <c r="D36" s="124">
        <v>-22.0</v>
      </c>
      <c r="E36" s="125">
        <f t="shared" si="1"/>
        <v>1.993</v>
      </c>
      <c r="G36" s="127">
        <v>-33.0</v>
      </c>
      <c r="H36" s="128">
        <f t="shared" si="2"/>
        <v>2.839</v>
      </c>
      <c r="J36" s="129">
        <v>-34.0</v>
      </c>
      <c r="K36" s="125">
        <f t="shared" si="3"/>
        <v>1.993</v>
      </c>
      <c r="M36" s="129">
        <v>-39.0</v>
      </c>
      <c r="N36" s="125">
        <f t="shared" si="4"/>
        <v>2.764</v>
      </c>
      <c r="P36" s="129">
        <v>-45.0</v>
      </c>
      <c r="Q36" s="121">
        <f t="shared" si="5"/>
        <v>3.563</v>
      </c>
    </row>
    <row r="37">
      <c r="A37" s="54">
        <v>35.0</v>
      </c>
      <c r="B37" s="124">
        <v>-28.0</v>
      </c>
      <c r="D37" s="124">
        <v>-22.0</v>
      </c>
      <c r="E37" s="125">
        <f t="shared" si="1"/>
        <v>1.993</v>
      </c>
      <c r="G37" s="124">
        <v>-33.0</v>
      </c>
      <c r="H37" s="128">
        <f t="shared" si="2"/>
        <v>2.839</v>
      </c>
      <c r="J37" s="129">
        <v>-34.0</v>
      </c>
      <c r="K37" s="125">
        <f t="shared" si="3"/>
        <v>1.993</v>
      </c>
      <c r="M37" s="129">
        <v>-39.0</v>
      </c>
      <c r="N37" s="125">
        <f t="shared" si="4"/>
        <v>2.764</v>
      </c>
      <c r="P37" s="129">
        <v>-45.0</v>
      </c>
      <c r="Q37" s="121">
        <f t="shared" si="5"/>
        <v>3.563</v>
      </c>
    </row>
    <row r="38">
      <c r="A38" s="54">
        <v>36.0</v>
      </c>
      <c r="B38" s="124">
        <v>-28.0</v>
      </c>
      <c r="D38" s="124">
        <v>-22.0</v>
      </c>
      <c r="E38" s="125">
        <f t="shared" si="1"/>
        <v>1.993</v>
      </c>
      <c r="G38" s="127">
        <v>-33.0</v>
      </c>
      <c r="H38" s="128">
        <f t="shared" si="2"/>
        <v>2.839</v>
      </c>
      <c r="J38" s="129">
        <v>-34.0</v>
      </c>
      <c r="K38" s="125">
        <f t="shared" si="3"/>
        <v>1.993</v>
      </c>
      <c r="M38" s="129">
        <v>-39.0</v>
      </c>
      <c r="N38" s="125">
        <f t="shared" si="4"/>
        <v>2.764</v>
      </c>
      <c r="P38" s="129">
        <v>-46.0</v>
      </c>
      <c r="Q38" s="121">
        <f t="shared" si="5"/>
        <v>3.773</v>
      </c>
    </row>
    <row r="39">
      <c r="A39" s="54">
        <v>37.0</v>
      </c>
      <c r="B39" s="124">
        <v>-28.0</v>
      </c>
      <c r="D39" s="124">
        <v>-22.0</v>
      </c>
      <c r="E39" s="125">
        <f t="shared" si="1"/>
        <v>1.993</v>
      </c>
      <c r="G39" s="127">
        <v>-33.0</v>
      </c>
      <c r="H39" s="128">
        <f t="shared" si="2"/>
        <v>2.839</v>
      </c>
      <c r="J39" s="129">
        <v>-34.0</v>
      </c>
      <c r="K39" s="125">
        <f t="shared" si="3"/>
        <v>1.993</v>
      </c>
      <c r="M39" s="129">
        <v>-39.0</v>
      </c>
      <c r="N39" s="125">
        <f t="shared" si="4"/>
        <v>2.764</v>
      </c>
      <c r="P39" s="129">
        <v>-45.0</v>
      </c>
      <c r="Q39" s="121">
        <f t="shared" si="5"/>
        <v>3.563</v>
      </c>
    </row>
    <row r="40">
      <c r="A40" s="54">
        <v>38.0</v>
      </c>
      <c r="B40" s="124">
        <v>-28.0</v>
      </c>
      <c r="D40" s="124">
        <v>-22.0</v>
      </c>
      <c r="E40" s="125">
        <f t="shared" si="1"/>
        <v>1.993</v>
      </c>
      <c r="G40" s="127">
        <v>-33.0</v>
      </c>
      <c r="H40" s="128">
        <f t="shared" si="2"/>
        <v>2.839</v>
      </c>
      <c r="J40" s="129">
        <v>-34.0</v>
      </c>
      <c r="K40" s="125">
        <f t="shared" si="3"/>
        <v>1.993</v>
      </c>
      <c r="M40" s="129">
        <v>-39.0</v>
      </c>
      <c r="N40" s="125">
        <f t="shared" si="4"/>
        <v>2.764</v>
      </c>
      <c r="P40" s="129">
        <v>-46.0</v>
      </c>
      <c r="Q40" s="121">
        <f t="shared" si="5"/>
        <v>3.773</v>
      </c>
    </row>
    <row r="41">
      <c r="A41" s="54">
        <v>39.0</v>
      </c>
      <c r="B41" s="124">
        <v>-28.0</v>
      </c>
      <c r="D41" s="124">
        <v>-22.0</v>
      </c>
      <c r="E41" s="125">
        <f t="shared" si="1"/>
        <v>1.993</v>
      </c>
      <c r="G41" s="127">
        <v>-33.0</v>
      </c>
      <c r="H41" s="128">
        <f t="shared" si="2"/>
        <v>2.839</v>
      </c>
      <c r="J41" s="129">
        <v>-34.0</v>
      </c>
      <c r="K41" s="125">
        <f t="shared" si="3"/>
        <v>1.993</v>
      </c>
      <c r="M41" s="129">
        <v>-39.0</v>
      </c>
      <c r="N41" s="125">
        <f t="shared" si="4"/>
        <v>2.764</v>
      </c>
      <c r="P41" s="129">
        <v>-46.0</v>
      </c>
      <c r="Q41" s="121">
        <f t="shared" si="5"/>
        <v>3.773</v>
      </c>
    </row>
    <row r="42">
      <c r="A42" s="54">
        <v>40.0</v>
      </c>
      <c r="B42" s="124">
        <v>-28.0</v>
      </c>
      <c r="D42" s="124">
        <v>-22.0</v>
      </c>
      <c r="E42" s="125">
        <f t="shared" si="1"/>
        <v>1.993</v>
      </c>
      <c r="G42" s="127">
        <v>-33.0</v>
      </c>
      <c r="H42" s="128">
        <f t="shared" si="2"/>
        <v>2.839</v>
      </c>
      <c r="J42" s="129">
        <v>-34.0</v>
      </c>
      <c r="K42" s="125">
        <f t="shared" si="3"/>
        <v>1.993</v>
      </c>
      <c r="M42" s="129">
        <v>-39.0</v>
      </c>
      <c r="N42" s="125">
        <f t="shared" si="4"/>
        <v>2.764</v>
      </c>
      <c r="P42" s="129">
        <v>-46.0</v>
      </c>
      <c r="Q42" s="121">
        <f t="shared" si="5"/>
        <v>3.773</v>
      </c>
    </row>
    <row r="43">
      <c r="A43" s="54">
        <v>41.0</v>
      </c>
      <c r="B43" s="124">
        <v>-28.0</v>
      </c>
      <c r="D43" s="124">
        <v>-22.0</v>
      </c>
      <c r="E43" s="125">
        <f t="shared" si="1"/>
        <v>1.993</v>
      </c>
      <c r="G43" s="127">
        <v>-33.0</v>
      </c>
      <c r="H43" s="128">
        <f t="shared" si="2"/>
        <v>2.839</v>
      </c>
      <c r="J43" s="129">
        <v>-34.0</v>
      </c>
      <c r="K43" s="125">
        <f t="shared" si="3"/>
        <v>1.993</v>
      </c>
      <c r="M43" s="129">
        <v>-39.0</v>
      </c>
      <c r="N43" s="125">
        <f t="shared" si="4"/>
        <v>2.764</v>
      </c>
      <c r="P43" s="129">
        <v>-46.0</v>
      </c>
      <c r="Q43" s="121">
        <f t="shared" si="5"/>
        <v>3.773</v>
      </c>
    </row>
    <row r="44">
      <c r="A44" s="54">
        <v>42.0</v>
      </c>
      <c r="B44" s="124">
        <v>-28.0</v>
      </c>
      <c r="D44" s="124">
        <v>-22.0</v>
      </c>
      <c r="E44" s="125">
        <f t="shared" si="1"/>
        <v>1.993</v>
      </c>
      <c r="G44" s="127">
        <v>-33.0</v>
      </c>
      <c r="H44" s="128">
        <f t="shared" si="2"/>
        <v>2.839</v>
      </c>
      <c r="J44" s="129">
        <v>-34.0</v>
      </c>
      <c r="K44" s="125">
        <f t="shared" si="3"/>
        <v>1.993</v>
      </c>
      <c r="M44" s="129">
        <v>-39.0</v>
      </c>
      <c r="N44" s="125">
        <f t="shared" si="4"/>
        <v>2.764</v>
      </c>
      <c r="P44" s="129">
        <v>-45.0</v>
      </c>
      <c r="Q44" s="121">
        <f t="shared" si="5"/>
        <v>3.563</v>
      </c>
    </row>
    <row r="45">
      <c r="A45" s="54">
        <v>43.0</v>
      </c>
      <c r="B45" s="124">
        <v>-28.0</v>
      </c>
      <c r="D45" s="124">
        <v>-22.0</v>
      </c>
      <c r="E45" s="125">
        <f t="shared" si="1"/>
        <v>1.993</v>
      </c>
      <c r="G45" s="127">
        <v>-33.0</v>
      </c>
      <c r="H45" s="128">
        <f t="shared" si="2"/>
        <v>2.839</v>
      </c>
      <c r="J45" s="129">
        <v>-34.0</v>
      </c>
      <c r="K45" s="125">
        <f t="shared" si="3"/>
        <v>1.993</v>
      </c>
      <c r="M45" s="129">
        <v>-39.0</v>
      </c>
      <c r="N45" s="125">
        <f t="shared" si="4"/>
        <v>2.764</v>
      </c>
      <c r="P45" s="129">
        <v>-45.0</v>
      </c>
      <c r="Q45" s="121">
        <f t="shared" si="5"/>
        <v>3.563</v>
      </c>
    </row>
    <row r="46">
      <c r="A46" s="54">
        <v>44.0</v>
      </c>
      <c r="B46" s="124">
        <v>-28.0</v>
      </c>
      <c r="D46" s="124">
        <v>-22.0</v>
      </c>
      <c r="E46" s="125">
        <f t="shared" si="1"/>
        <v>1.993</v>
      </c>
      <c r="G46" s="127">
        <v>-33.0</v>
      </c>
      <c r="H46" s="128">
        <f t="shared" si="2"/>
        <v>2.839</v>
      </c>
      <c r="J46" s="129">
        <v>-34.0</v>
      </c>
      <c r="K46" s="125">
        <f t="shared" si="3"/>
        <v>1.993</v>
      </c>
      <c r="M46" s="129">
        <v>-39.0</v>
      </c>
      <c r="N46" s="125">
        <f t="shared" si="4"/>
        <v>2.764</v>
      </c>
      <c r="P46" s="129">
        <v>-45.0</v>
      </c>
      <c r="Q46" s="121">
        <f t="shared" si="5"/>
        <v>3.563</v>
      </c>
    </row>
    <row r="47">
      <c r="A47" s="54">
        <v>45.0</v>
      </c>
      <c r="B47" s="124">
        <v>-28.0</v>
      </c>
      <c r="D47" s="124">
        <v>-22.0</v>
      </c>
      <c r="E47" s="125">
        <f t="shared" si="1"/>
        <v>1.993</v>
      </c>
      <c r="G47" s="127">
        <v>-33.0</v>
      </c>
      <c r="H47" s="128">
        <f t="shared" si="2"/>
        <v>2.839</v>
      </c>
      <c r="J47" s="129">
        <v>-34.0</v>
      </c>
      <c r="K47" s="125">
        <f t="shared" si="3"/>
        <v>1.993</v>
      </c>
      <c r="M47" s="129">
        <v>-39.0</v>
      </c>
      <c r="N47" s="125">
        <f t="shared" si="4"/>
        <v>2.764</v>
      </c>
      <c r="P47" s="129">
        <v>-46.0</v>
      </c>
      <c r="Q47" s="121">
        <f t="shared" si="5"/>
        <v>3.773</v>
      </c>
    </row>
    <row r="48">
      <c r="A48" s="54">
        <v>46.0</v>
      </c>
      <c r="B48" s="124">
        <v>-28.0</v>
      </c>
      <c r="D48" s="124">
        <v>-22.0</v>
      </c>
      <c r="E48" s="125">
        <f t="shared" si="1"/>
        <v>1.993</v>
      </c>
      <c r="G48" s="127">
        <v>-33.0</v>
      </c>
      <c r="H48" s="128">
        <f t="shared" si="2"/>
        <v>2.839</v>
      </c>
      <c r="J48" s="129">
        <v>-34.0</v>
      </c>
      <c r="K48" s="125">
        <f t="shared" si="3"/>
        <v>1.993</v>
      </c>
      <c r="M48" s="129">
        <v>-39.0</v>
      </c>
      <c r="N48" s="125">
        <f t="shared" si="4"/>
        <v>2.764</v>
      </c>
      <c r="P48" s="129">
        <v>-45.0</v>
      </c>
      <c r="Q48" s="121">
        <f t="shared" si="5"/>
        <v>3.563</v>
      </c>
    </row>
    <row r="49">
      <c r="A49" s="54">
        <v>47.0</v>
      </c>
      <c r="B49" s="124">
        <v>-28.0</v>
      </c>
      <c r="D49" s="124">
        <v>-22.0</v>
      </c>
      <c r="E49" s="125">
        <f t="shared" si="1"/>
        <v>1.993</v>
      </c>
      <c r="G49" s="127">
        <v>-33.0</v>
      </c>
      <c r="H49" s="128">
        <f t="shared" si="2"/>
        <v>2.839</v>
      </c>
      <c r="J49" s="129">
        <v>-34.0</v>
      </c>
      <c r="K49" s="125">
        <f t="shared" si="3"/>
        <v>1.993</v>
      </c>
      <c r="M49" s="129">
        <v>-39.0</v>
      </c>
      <c r="N49" s="125">
        <f t="shared" si="4"/>
        <v>2.764</v>
      </c>
      <c r="P49" s="129">
        <v>-45.0</v>
      </c>
      <c r="Q49" s="121">
        <f t="shared" si="5"/>
        <v>3.563</v>
      </c>
    </row>
    <row r="50">
      <c r="A50" s="54">
        <v>48.0</v>
      </c>
      <c r="B50" s="124">
        <v>-28.0</v>
      </c>
      <c r="D50" s="124">
        <v>-22.0</v>
      </c>
      <c r="E50" s="125">
        <f t="shared" si="1"/>
        <v>1.993</v>
      </c>
      <c r="G50" s="127">
        <v>-33.0</v>
      </c>
      <c r="H50" s="128">
        <f t="shared" si="2"/>
        <v>2.839</v>
      </c>
      <c r="J50" s="129">
        <v>-34.0</v>
      </c>
      <c r="K50" s="125">
        <f t="shared" si="3"/>
        <v>1.993</v>
      </c>
      <c r="M50" s="129">
        <v>-39.0</v>
      </c>
      <c r="N50" s="125">
        <f t="shared" si="4"/>
        <v>2.764</v>
      </c>
      <c r="P50" s="129">
        <v>-45.0</v>
      </c>
      <c r="Q50" s="121">
        <f t="shared" si="5"/>
        <v>3.563</v>
      </c>
    </row>
    <row r="51">
      <c r="A51" s="54">
        <v>49.0</v>
      </c>
      <c r="B51" s="124">
        <v>-28.0</v>
      </c>
      <c r="D51" s="124">
        <v>-22.0</v>
      </c>
      <c r="E51" s="125">
        <f t="shared" si="1"/>
        <v>1.993</v>
      </c>
      <c r="G51" s="127">
        <v>-33.0</v>
      </c>
      <c r="H51" s="128">
        <f t="shared" si="2"/>
        <v>2.839</v>
      </c>
      <c r="J51" s="129">
        <v>-34.0</v>
      </c>
      <c r="K51" s="125">
        <f t="shared" si="3"/>
        <v>1.993</v>
      </c>
      <c r="M51" s="129">
        <v>-39.0</v>
      </c>
      <c r="N51" s="125">
        <f t="shared" si="4"/>
        <v>2.764</v>
      </c>
      <c r="P51" s="129">
        <v>-45.0</v>
      </c>
      <c r="Q51" s="121">
        <f t="shared" si="5"/>
        <v>3.563</v>
      </c>
    </row>
    <row r="52">
      <c r="A52" s="54">
        <v>50.0</v>
      </c>
      <c r="B52" s="124">
        <v>-28.0</v>
      </c>
      <c r="D52" s="124">
        <v>-22.0</v>
      </c>
      <c r="E52" s="125">
        <f t="shared" si="1"/>
        <v>1.993</v>
      </c>
      <c r="G52" s="127">
        <v>-33.0</v>
      </c>
      <c r="H52" s="128">
        <f t="shared" si="2"/>
        <v>2.839</v>
      </c>
      <c r="J52" s="129">
        <v>-34.0</v>
      </c>
      <c r="K52" s="125">
        <f t="shared" si="3"/>
        <v>1.993</v>
      </c>
      <c r="M52" s="129">
        <v>-39.0</v>
      </c>
      <c r="N52" s="125">
        <f t="shared" si="4"/>
        <v>2.764</v>
      </c>
      <c r="P52" s="129">
        <v>-46.0</v>
      </c>
      <c r="Q52" s="121">
        <f t="shared" si="5"/>
        <v>3.773</v>
      </c>
    </row>
    <row r="53">
      <c r="A53" s="2"/>
      <c r="B53" s="2"/>
      <c r="D53" s="2"/>
      <c r="E53" s="125"/>
      <c r="G53" s="2"/>
      <c r="H53" s="125"/>
      <c r="J53" s="2"/>
      <c r="K53" s="125"/>
      <c r="N53" s="121"/>
      <c r="Q53" s="121"/>
    </row>
    <row r="54">
      <c r="A54" s="54" t="s">
        <v>12</v>
      </c>
      <c r="B54" s="2">
        <f>ROUND(AVERAGE(B3:B52),0)</f>
        <v>-28</v>
      </c>
      <c r="D54" s="54" t="s">
        <v>12</v>
      </c>
      <c r="E54" s="125">
        <f>AVERAGE(E2:E52)</f>
        <v>1.993</v>
      </c>
      <c r="G54" s="54" t="s">
        <v>12</v>
      </c>
      <c r="H54" s="125">
        <f>AVERAGE(H3:H52)</f>
        <v>2.839</v>
      </c>
      <c r="J54" s="54" t="s">
        <v>12</v>
      </c>
      <c r="K54" s="125">
        <f>AVERAGE(K3:K52)</f>
        <v>1.993</v>
      </c>
      <c r="M54" s="63" t="s">
        <v>12</v>
      </c>
      <c r="N54" s="121">
        <f>AVERAGE(N3:N52)</f>
        <v>2.764</v>
      </c>
      <c r="P54" s="63" t="s">
        <v>12</v>
      </c>
      <c r="Q54" s="121">
        <f>AVERAGE(Q2:Q52)</f>
        <v>3.6092</v>
      </c>
    </row>
    <row r="55">
      <c r="E55" s="121"/>
      <c r="H55" s="121"/>
      <c r="K55" s="121"/>
      <c r="N55" s="121"/>
      <c r="Q55" s="121"/>
    </row>
    <row r="56">
      <c r="E56" s="121"/>
      <c r="H56" s="121"/>
      <c r="K56" s="121"/>
      <c r="N56" s="121"/>
      <c r="Q56" s="121"/>
    </row>
    <row r="57">
      <c r="E57" s="121"/>
      <c r="H57" s="121"/>
      <c r="K57" s="121"/>
      <c r="N57" s="121"/>
      <c r="Q57" s="121"/>
    </row>
    <row r="58">
      <c r="E58" s="121"/>
      <c r="H58" s="121"/>
      <c r="K58" s="121"/>
      <c r="N58" s="121"/>
      <c r="Q58" s="121"/>
    </row>
    <row r="59">
      <c r="E59" s="121"/>
      <c r="H59" s="121"/>
      <c r="K59" s="121"/>
      <c r="N59" s="121"/>
      <c r="Q59" s="121"/>
    </row>
    <row r="60">
      <c r="E60" s="121"/>
      <c r="H60" s="121"/>
      <c r="K60" s="121"/>
      <c r="N60" s="121"/>
      <c r="Q60" s="121"/>
    </row>
    <row r="61">
      <c r="E61" s="121"/>
      <c r="H61" s="121"/>
      <c r="K61" s="121"/>
      <c r="N61" s="121"/>
      <c r="Q61" s="121"/>
    </row>
    <row r="62">
      <c r="E62" s="121"/>
      <c r="H62" s="121"/>
      <c r="K62" s="121"/>
      <c r="N62" s="121"/>
      <c r="Q62" s="121"/>
    </row>
    <row r="63">
      <c r="E63" s="121"/>
      <c r="H63" s="121"/>
      <c r="K63" s="121"/>
      <c r="N63" s="121"/>
      <c r="Q63" s="121"/>
    </row>
    <row r="64">
      <c r="E64" s="121"/>
      <c r="H64" s="121"/>
      <c r="K64" s="121"/>
      <c r="N64" s="121"/>
      <c r="Q64" s="121"/>
    </row>
    <row r="65">
      <c r="E65" s="121"/>
      <c r="H65" s="121"/>
      <c r="K65" s="121"/>
      <c r="N65" s="121"/>
      <c r="Q65" s="121"/>
    </row>
    <row r="66">
      <c r="E66" s="121"/>
      <c r="H66" s="121"/>
      <c r="K66" s="121"/>
      <c r="N66" s="121"/>
      <c r="Q66" s="121"/>
    </row>
    <row r="67">
      <c r="E67" s="121"/>
      <c r="H67" s="121"/>
      <c r="K67" s="121"/>
      <c r="N67" s="121"/>
      <c r="Q67" s="121"/>
    </row>
    <row r="68">
      <c r="E68" s="121"/>
      <c r="H68" s="121"/>
      <c r="K68" s="121"/>
      <c r="N68" s="121"/>
      <c r="Q68" s="121"/>
    </row>
    <row r="69">
      <c r="E69" s="121"/>
      <c r="H69" s="121"/>
      <c r="K69" s="121"/>
      <c r="N69" s="121"/>
      <c r="Q69" s="121"/>
    </row>
    <row r="70">
      <c r="E70" s="121"/>
      <c r="H70" s="121"/>
      <c r="K70" s="121"/>
      <c r="N70" s="121"/>
      <c r="Q70" s="121"/>
    </row>
    <row r="71">
      <c r="E71" s="121"/>
      <c r="H71" s="121"/>
      <c r="K71" s="121"/>
      <c r="N71" s="121"/>
      <c r="Q71" s="121"/>
    </row>
    <row r="72">
      <c r="E72" s="121"/>
      <c r="H72" s="121"/>
      <c r="K72" s="121"/>
      <c r="N72" s="121"/>
      <c r="Q72" s="121"/>
    </row>
    <row r="73">
      <c r="E73" s="121"/>
      <c r="H73" s="121"/>
      <c r="K73" s="121"/>
      <c r="N73" s="121"/>
      <c r="Q73" s="121"/>
    </row>
    <row r="74">
      <c r="E74" s="121"/>
      <c r="H74" s="121"/>
      <c r="K74" s="121"/>
      <c r="N74" s="121"/>
      <c r="Q74" s="121"/>
    </row>
    <row r="75">
      <c r="E75" s="121"/>
      <c r="H75" s="121"/>
      <c r="K75" s="121"/>
      <c r="N75" s="121"/>
      <c r="Q75" s="121"/>
    </row>
    <row r="76">
      <c r="E76" s="121"/>
      <c r="H76" s="121"/>
      <c r="K76" s="121"/>
      <c r="N76" s="121"/>
      <c r="Q76" s="121"/>
    </row>
    <row r="77">
      <c r="E77" s="121"/>
      <c r="H77" s="121"/>
      <c r="K77" s="121"/>
      <c r="N77" s="121"/>
      <c r="Q77" s="121"/>
    </row>
    <row r="78">
      <c r="E78" s="121"/>
      <c r="H78" s="121"/>
      <c r="K78" s="121"/>
      <c r="N78" s="121"/>
      <c r="Q78" s="121"/>
    </row>
    <row r="79">
      <c r="E79" s="121"/>
      <c r="H79" s="121"/>
      <c r="K79" s="121"/>
      <c r="N79" s="121"/>
      <c r="Q79" s="121"/>
    </row>
    <row r="80">
      <c r="E80" s="121"/>
      <c r="H80" s="121"/>
      <c r="K80" s="121"/>
      <c r="N80" s="121"/>
      <c r="Q80" s="121"/>
    </row>
    <row r="81">
      <c r="E81" s="121"/>
      <c r="H81" s="121"/>
      <c r="K81" s="121"/>
      <c r="N81" s="121"/>
      <c r="Q81" s="121"/>
    </row>
    <row r="82">
      <c r="E82" s="121"/>
      <c r="H82" s="121"/>
      <c r="K82" s="121"/>
      <c r="N82" s="121"/>
      <c r="Q82" s="121"/>
    </row>
    <row r="83">
      <c r="E83" s="121"/>
      <c r="H83" s="121"/>
      <c r="K83" s="121"/>
      <c r="N83" s="121"/>
      <c r="Q83" s="121"/>
    </row>
    <row r="84">
      <c r="E84" s="121"/>
      <c r="H84" s="121"/>
      <c r="K84" s="121"/>
      <c r="N84" s="121"/>
      <c r="Q84" s="121"/>
    </row>
    <row r="85">
      <c r="E85" s="121"/>
      <c r="H85" s="121"/>
      <c r="K85" s="121"/>
      <c r="N85" s="121"/>
      <c r="Q85" s="121"/>
    </row>
    <row r="86">
      <c r="E86" s="121"/>
      <c r="H86" s="121"/>
      <c r="K86" s="121"/>
      <c r="N86" s="121"/>
      <c r="Q86" s="121"/>
    </row>
    <row r="87">
      <c r="E87" s="121"/>
      <c r="H87" s="121"/>
      <c r="K87" s="121"/>
      <c r="N87" s="121"/>
      <c r="Q87" s="121"/>
    </row>
    <row r="88">
      <c r="E88" s="121"/>
      <c r="H88" s="121"/>
      <c r="K88" s="121"/>
      <c r="N88" s="121"/>
      <c r="Q88" s="121"/>
    </row>
    <row r="89">
      <c r="E89" s="121"/>
      <c r="H89" s="121"/>
      <c r="K89" s="121"/>
      <c r="N89" s="121"/>
      <c r="Q89" s="121"/>
    </row>
    <row r="90">
      <c r="E90" s="121"/>
      <c r="H90" s="121"/>
      <c r="K90" s="121"/>
      <c r="N90" s="121"/>
      <c r="Q90" s="121"/>
    </row>
    <row r="91">
      <c r="E91" s="121"/>
      <c r="H91" s="121"/>
      <c r="K91" s="121"/>
      <c r="N91" s="121"/>
      <c r="Q91" s="121"/>
    </row>
    <row r="92">
      <c r="E92" s="121"/>
      <c r="H92" s="121"/>
      <c r="K92" s="121"/>
      <c r="N92" s="121"/>
      <c r="Q92" s="121"/>
    </row>
    <row r="93">
      <c r="E93" s="121"/>
      <c r="H93" s="121"/>
      <c r="K93" s="121"/>
      <c r="N93" s="121"/>
      <c r="Q93" s="121"/>
    </row>
    <row r="94">
      <c r="E94" s="121"/>
      <c r="H94" s="121"/>
      <c r="K94" s="121"/>
      <c r="N94" s="121"/>
      <c r="Q94" s="121"/>
    </row>
    <row r="95">
      <c r="E95" s="121"/>
      <c r="H95" s="121"/>
      <c r="K95" s="121"/>
      <c r="N95" s="121"/>
      <c r="Q95" s="121"/>
    </row>
    <row r="96">
      <c r="E96" s="121"/>
      <c r="H96" s="121"/>
      <c r="K96" s="121"/>
      <c r="N96" s="121"/>
      <c r="Q96" s="121"/>
    </row>
    <row r="97">
      <c r="E97" s="121"/>
      <c r="H97" s="121"/>
      <c r="K97" s="121"/>
      <c r="N97" s="121"/>
      <c r="Q97" s="121"/>
    </row>
    <row r="98">
      <c r="E98" s="121"/>
      <c r="H98" s="121"/>
      <c r="K98" s="121"/>
      <c r="N98" s="121"/>
      <c r="Q98" s="121"/>
    </row>
    <row r="99">
      <c r="E99" s="121"/>
      <c r="H99" s="121"/>
      <c r="K99" s="121"/>
      <c r="N99" s="121"/>
      <c r="Q99" s="121"/>
    </row>
    <row r="100">
      <c r="E100" s="121"/>
      <c r="H100" s="121"/>
      <c r="K100" s="121"/>
      <c r="N100" s="121"/>
      <c r="Q100" s="121"/>
    </row>
    <row r="101">
      <c r="E101" s="121"/>
      <c r="H101" s="121"/>
      <c r="K101" s="121"/>
      <c r="N101" s="121"/>
      <c r="Q101" s="121"/>
    </row>
    <row r="102">
      <c r="E102" s="121"/>
      <c r="H102" s="121"/>
      <c r="K102" s="121"/>
      <c r="N102" s="121"/>
      <c r="Q102" s="121"/>
    </row>
    <row r="103">
      <c r="E103" s="121"/>
      <c r="H103" s="121"/>
      <c r="K103" s="121"/>
      <c r="N103" s="121"/>
      <c r="Q103" s="121"/>
    </row>
    <row r="104">
      <c r="E104" s="121"/>
      <c r="H104" s="121"/>
      <c r="K104" s="121"/>
      <c r="N104" s="121"/>
      <c r="Q104" s="121"/>
    </row>
    <row r="105">
      <c r="E105" s="121"/>
      <c r="H105" s="121"/>
      <c r="K105" s="121"/>
      <c r="N105" s="121"/>
      <c r="Q105" s="121"/>
    </row>
    <row r="106">
      <c r="E106" s="121"/>
      <c r="H106" s="121"/>
      <c r="K106" s="121"/>
      <c r="N106" s="121"/>
      <c r="Q106" s="121"/>
    </row>
    <row r="107">
      <c r="E107" s="121"/>
      <c r="H107" s="121"/>
      <c r="K107" s="121"/>
      <c r="N107" s="121"/>
      <c r="Q107" s="121"/>
    </row>
    <row r="108">
      <c r="E108" s="121"/>
      <c r="H108" s="121"/>
      <c r="K108" s="121"/>
      <c r="N108" s="121"/>
      <c r="Q108" s="121"/>
    </row>
    <row r="109">
      <c r="E109" s="121"/>
      <c r="H109" s="121"/>
      <c r="K109" s="121"/>
      <c r="N109" s="121"/>
      <c r="Q109" s="121"/>
    </row>
    <row r="110">
      <c r="E110" s="121"/>
      <c r="H110" s="121"/>
      <c r="K110" s="121"/>
      <c r="N110" s="121"/>
      <c r="Q110" s="121"/>
    </row>
    <row r="111">
      <c r="E111" s="121"/>
      <c r="H111" s="121"/>
      <c r="K111" s="121"/>
      <c r="N111" s="121"/>
      <c r="Q111" s="121"/>
    </row>
    <row r="112">
      <c r="E112" s="121"/>
      <c r="H112" s="121"/>
      <c r="K112" s="121"/>
      <c r="N112" s="121"/>
      <c r="Q112" s="121"/>
    </row>
    <row r="113">
      <c r="E113" s="121"/>
      <c r="H113" s="121"/>
      <c r="K113" s="121"/>
      <c r="N113" s="121"/>
      <c r="Q113" s="121"/>
    </row>
    <row r="114">
      <c r="E114" s="121"/>
      <c r="H114" s="121"/>
      <c r="K114" s="121"/>
      <c r="N114" s="121"/>
      <c r="Q114" s="121"/>
    </row>
    <row r="115">
      <c r="E115" s="121"/>
      <c r="H115" s="121"/>
      <c r="K115" s="121"/>
      <c r="N115" s="121"/>
      <c r="Q115" s="121"/>
    </row>
    <row r="116">
      <c r="E116" s="121"/>
      <c r="H116" s="121"/>
      <c r="K116" s="121"/>
      <c r="N116" s="121"/>
      <c r="Q116" s="121"/>
    </row>
    <row r="117">
      <c r="E117" s="121"/>
      <c r="H117" s="121"/>
      <c r="K117" s="121"/>
      <c r="N117" s="121"/>
      <c r="Q117" s="121"/>
    </row>
    <row r="118">
      <c r="E118" s="121"/>
      <c r="H118" s="121"/>
      <c r="K118" s="121"/>
      <c r="N118" s="121"/>
      <c r="Q118" s="121"/>
    </row>
    <row r="119">
      <c r="E119" s="121"/>
      <c r="H119" s="121"/>
      <c r="K119" s="121"/>
      <c r="N119" s="121"/>
      <c r="Q119" s="121"/>
    </row>
    <row r="120">
      <c r="E120" s="121"/>
      <c r="H120" s="121"/>
      <c r="K120" s="121"/>
      <c r="N120" s="121"/>
      <c r="Q120" s="121"/>
    </row>
    <row r="121">
      <c r="E121" s="121"/>
      <c r="H121" s="121"/>
      <c r="K121" s="121"/>
      <c r="N121" s="121"/>
      <c r="Q121" s="121"/>
    </row>
    <row r="122">
      <c r="E122" s="121"/>
      <c r="H122" s="121"/>
      <c r="K122" s="121"/>
      <c r="N122" s="121"/>
      <c r="Q122" s="121"/>
    </row>
    <row r="123">
      <c r="E123" s="121"/>
      <c r="H123" s="121"/>
      <c r="K123" s="121"/>
      <c r="N123" s="121"/>
      <c r="Q123" s="121"/>
    </row>
    <row r="124">
      <c r="E124" s="121"/>
      <c r="H124" s="121"/>
      <c r="K124" s="121"/>
      <c r="N124" s="121"/>
      <c r="Q124" s="121"/>
    </row>
    <row r="125">
      <c r="E125" s="121"/>
      <c r="H125" s="121"/>
      <c r="K125" s="121"/>
      <c r="N125" s="121"/>
      <c r="Q125" s="121"/>
    </row>
    <row r="126">
      <c r="E126" s="121"/>
      <c r="H126" s="121"/>
      <c r="K126" s="121"/>
      <c r="N126" s="121"/>
      <c r="Q126" s="121"/>
    </row>
    <row r="127">
      <c r="E127" s="121"/>
      <c r="H127" s="121"/>
      <c r="K127" s="121"/>
      <c r="N127" s="121"/>
      <c r="Q127" s="121"/>
    </row>
    <row r="128">
      <c r="E128" s="121"/>
      <c r="H128" s="121"/>
      <c r="K128" s="121"/>
      <c r="N128" s="121"/>
      <c r="Q128" s="121"/>
    </row>
    <row r="129">
      <c r="E129" s="121"/>
      <c r="H129" s="121"/>
      <c r="K129" s="121"/>
      <c r="N129" s="121"/>
      <c r="Q129" s="121"/>
    </row>
    <row r="130">
      <c r="E130" s="121"/>
      <c r="H130" s="121"/>
      <c r="K130" s="121"/>
      <c r="N130" s="121"/>
      <c r="Q130" s="121"/>
    </row>
    <row r="131">
      <c r="E131" s="121"/>
      <c r="H131" s="121"/>
      <c r="K131" s="121"/>
      <c r="N131" s="121"/>
      <c r="Q131" s="121"/>
    </row>
    <row r="132">
      <c r="E132" s="121"/>
      <c r="H132" s="121"/>
      <c r="K132" s="121"/>
      <c r="N132" s="121"/>
      <c r="Q132" s="121"/>
    </row>
    <row r="133">
      <c r="E133" s="121"/>
      <c r="H133" s="121"/>
      <c r="K133" s="121"/>
      <c r="N133" s="121"/>
      <c r="Q133" s="121"/>
    </row>
    <row r="134">
      <c r="E134" s="121"/>
      <c r="H134" s="121"/>
      <c r="K134" s="121"/>
      <c r="N134" s="121"/>
      <c r="Q134" s="121"/>
    </row>
    <row r="135">
      <c r="E135" s="121"/>
      <c r="H135" s="121"/>
      <c r="K135" s="121"/>
      <c r="N135" s="121"/>
      <c r="Q135" s="121"/>
    </row>
    <row r="136">
      <c r="E136" s="121"/>
      <c r="H136" s="121"/>
      <c r="K136" s="121"/>
      <c r="N136" s="121"/>
      <c r="Q136" s="121"/>
    </row>
    <row r="137">
      <c r="E137" s="121"/>
      <c r="H137" s="121"/>
      <c r="K137" s="121"/>
      <c r="N137" s="121"/>
      <c r="Q137" s="121"/>
    </row>
    <row r="138">
      <c r="E138" s="121"/>
      <c r="H138" s="121"/>
      <c r="K138" s="121"/>
      <c r="N138" s="121"/>
      <c r="Q138" s="121"/>
    </row>
    <row r="139">
      <c r="E139" s="121"/>
      <c r="H139" s="121"/>
      <c r="K139" s="121"/>
      <c r="N139" s="121"/>
      <c r="Q139" s="121"/>
    </row>
    <row r="140">
      <c r="E140" s="121"/>
      <c r="H140" s="121"/>
      <c r="K140" s="121"/>
      <c r="N140" s="121"/>
      <c r="Q140" s="121"/>
    </row>
    <row r="141">
      <c r="E141" s="121"/>
      <c r="H141" s="121"/>
      <c r="K141" s="121"/>
      <c r="N141" s="121"/>
      <c r="Q141" s="121"/>
    </row>
    <row r="142">
      <c r="E142" s="121"/>
      <c r="H142" s="121"/>
      <c r="K142" s="121"/>
      <c r="N142" s="121"/>
      <c r="Q142" s="121"/>
    </row>
    <row r="143">
      <c r="E143" s="121"/>
      <c r="H143" s="121"/>
      <c r="K143" s="121"/>
      <c r="N143" s="121"/>
      <c r="Q143" s="121"/>
    </row>
    <row r="144">
      <c r="E144" s="121"/>
      <c r="H144" s="121"/>
      <c r="K144" s="121"/>
      <c r="N144" s="121"/>
      <c r="Q144" s="121"/>
    </row>
    <row r="145">
      <c r="E145" s="121"/>
      <c r="H145" s="121"/>
      <c r="K145" s="121"/>
      <c r="N145" s="121"/>
      <c r="Q145" s="121"/>
    </row>
    <row r="146">
      <c r="E146" s="121"/>
      <c r="H146" s="121"/>
      <c r="K146" s="121"/>
      <c r="N146" s="121"/>
      <c r="Q146" s="121"/>
    </row>
    <row r="147">
      <c r="E147" s="121"/>
      <c r="H147" s="121"/>
      <c r="K147" s="121"/>
      <c r="N147" s="121"/>
      <c r="Q147" s="121"/>
    </row>
    <row r="148">
      <c r="E148" s="121"/>
      <c r="H148" s="121"/>
      <c r="K148" s="121"/>
      <c r="N148" s="121"/>
      <c r="Q148" s="121"/>
    </row>
    <row r="149">
      <c r="E149" s="121"/>
      <c r="H149" s="121"/>
      <c r="K149" s="121"/>
      <c r="N149" s="121"/>
      <c r="Q149" s="121"/>
    </row>
    <row r="150">
      <c r="E150" s="121"/>
      <c r="H150" s="121"/>
      <c r="K150" s="121"/>
      <c r="N150" s="121"/>
      <c r="Q150" s="121"/>
    </row>
    <row r="151">
      <c r="E151" s="121"/>
      <c r="H151" s="121"/>
      <c r="K151" s="121"/>
      <c r="N151" s="121"/>
      <c r="Q151" s="121"/>
    </row>
    <row r="152">
      <c r="E152" s="121"/>
      <c r="H152" s="121"/>
      <c r="K152" s="121"/>
      <c r="N152" s="121"/>
      <c r="Q152" s="121"/>
    </row>
    <row r="153">
      <c r="E153" s="121"/>
      <c r="H153" s="121"/>
      <c r="K153" s="121"/>
      <c r="N153" s="121"/>
      <c r="Q153" s="121"/>
    </row>
    <row r="154">
      <c r="E154" s="121"/>
      <c r="H154" s="121"/>
      <c r="K154" s="121"/>
      <c r="N154" s="121"/>
      <c r="Q154" s="121"/>
    </row>
    <row r="155">
      <c r="E155" s="121"/>
      <c r="H155" s="121"/>
      <c r="K155" s="121"/>
      <c r="N155" s="121"/>
      <c r="Q155" s="121"/>
    </row>
    <row r="156">
      <c r="E156" s="121"/>
      <c r="H156" s="121"/>
      <c r="K156" s="121"/>
      <c r="N156" s="121"/>
      <c r="Q156" s="121"/>
    </row>
    <row r="157">
      <c r="E157" s="121"/>
      <c r="H157" s="121"/>
      <c r="K157" s="121"/>
      <c r="N157" s="121"/>
      <c r="Q157" s="121"/>
    </row>
    <row r="158">
      <c r="E158" s="121"/>
      <c r="H158" s="121"/>
      <c r="K158" s="121"/>
      <c r="N158" s="121"/>
      <c r="Q158" s="121"/>
    </row>
    <row r="159">
      <c r="E159" s="121"/>
      <c r="H159" s="121"/>
      <c r="K159" s="121"/>
      <c r="N159" s="121"/>
      <c r="Q159" s="121"/>
    </row>
    <row r="160">
      <c r="E160" s="121"/>
      <c r="H160" s="121"/>
      <c r="K160" s="121"/>
      <c r="N160" s="121"/>
      <c r="Q160" s="121"/>
    </row>
    <row r="161">
      <c r="E161" s="121"/>
      <c r="H161" s="121"/>
      <c r="K161" s="121"/>
      <c r="N161" s="121"/>
      <c r="Q161" s="121"/>
    </row>
    <row r="162">
      <c r="E162" s="121"/>
      <c r="H162" s="121"/>
      <c r="K162" s="121"/>
      <c r="N162" s="121"/>
      <c r="Q162" s="121"/>
    </row>
    <row r="163">
      <c r="E163" s="121"/>
      <c r="H163" s="121"/>
      <c r="K163" s="121"/>
      <c r="N163" s="121"/>
      <c r="Q163" s="121"/>
    </row>
    <row r="164">
      <c r="E164" s="121"/>
      <c r="H164" s="121"/>
      <c r="K164" s="121"/>
      <c r="N164" s="121"/>
      <c r="Q164" s="121"/>
    </row>
    <row r="165">
      <c r="E165" s="121"/>
      <c r="H165" s="121"/>
      <c r="K165" s="121"/>
      <c r="N165" s="121"/>
      <c r="Q165" s="121"/>
    </row>
    <row r="166">
      <c r="E166" s="121"/>
      <c r="H166" s="121"/>
      <c r="K166" s="121"/>
      <c r="N166" s="121"/>
      <c r="Q166" s="121"/>
    </row>
    <row r="167">
      <c r="E167" s="121"/>
      <c r="H167" s="121"/>
      <c r="K167" s="121"/>
      <c r="N167" s="121"/>
      <c r="Q167" s="121"/>
    </row>
    <row r="168">
      <c r="E168" s="121"/>
      <c r="H168" s="121"/>
      <c r="K168" s="121"/>
      <c r="N168" s="121"/>
      <c r="Q168" s="121"/>
    </row>
    <row r="169">
      <c r="E169" s="121"/>
      <c r="H169" s="121"/>
      <c r="K169" s="121"/>
      <c r="N169" s="121"/>
      <c r="Q169" s="121"/>
    </row>
    <row r="170">
      <c r="E170" s="121"/>
      <c r="H170" s="121"/>
      <c r="K170" s="121"/>
      <c r="N170" s="121"/>
      <c r="Q170" s="121"/>
    </row>
    <row r="171">
      <c r="E171" s="121"/>
      <c r="H171" s="121"/>
      <c r="K171" s="121"/>
      <c r="N171" s="121"/>
      <c r="Q171" s="121"/>
    </row>
    <row r="172">
      <c r="E172" s="121"/>
      <c r="H172" s="121"/>
      <c r="K172" s="121"/>
      <c r="N172" s="121"/>
      <c r="Q172" s="121"/>
    </row>
    <row r="173">
      <c r="E173" s="121"/>
      <c r="H173" s="121"/>
      <c r="K173" s="121"/>
      <c r="N173" s="121"/>
      <c r="Q173" s="121"/>
    </row>
    <row r="174">
      <c r="E174" s="121"/>
      <c r="H174" s="121"/>
      <c r="K174" s="121"/>
      <c r="N174" s="121"/>
      <c r="Q174" s="121"/>
    </row>
    <row r="175">
      <c r="E175" s="121"/>
      <c r="H175" s="121"/>
      <c r="K175" s="121"/>
      <c r="N175" s="121"/>
      <c r="Q175" s="121"/>
    </row>
    <row r="176">
      <c r="E176" s="121"/>
      <c r="H176" s="121"/>
      <c r="K176" s="121"/>
      <c r="N176" s="121"/>
      <c r="Q176" s="121"/>
    </row>
    <row r="177">
      <c r="E177" s="121"/>
      <c r="H177" s="121"/>
      <c r="K177" s="121"/>
      <c r="N177" s="121"/>
      <c r="Q177" s="121"/>
    </row>
    <row r="178">
      <c r="E178" s="121"/>
      <c r="H178" s="121"/>
      <c r="K178" s="121"/>
      <c r="N178" s="121"/>
      <c r="Q178" s="121"/>
    </row>
    <row r="179">
      <c r="E179" s="121"/>
      <c r="H179" s="121"/>
      <c r="K179" s="121"/>
      <c r="N179" s="121"/>
      <c r="Q179" s="121"/>
    </row>
    <row r="180">
      <c r="E180" s="121"/>
      <c r="H180" s="121"/>
      <c r="K180" s="121"/>
      <c r="N180" s="121"/>
      <c r="Q180" s="121"/>
    </row>
    <row r="181">
      <c r="E181" s="121"/>
      <c r="H181" s="121"/>
      <c r="K181" s="121"/>
      <c r="N181" s="121"/>
      <c r="Q181" s="121"/>
    </row>
    <row r="182">
      <c r="E182" s="121"/>
      <c r="H182" s="121"/>
      <c r="K182" s="121"/>
      <c r="N182" s="121"/>
      <c r="Q182" s="121"/>
    </row>
    <row r="183">
      <c r="E183" s="121"/>
      <c r="H183" s="121"/>
      <c r="K183" s="121"/>
      <c r="N183" s="121"/>
      <c r="Q183" s="121"/>
    </row>
    <row r="184">
      <c r="E184" s="121"/>
      <c r="H184" s="121"/>
      <c r="K184" s="121"/>
      <c r="N184" s="121"/>
      <c r="Q184" s="121"/>
    </row>
    <row r="185">
      <c r="E185" s="121"/>
      <c r="H185" s="121"/>
      <c r="K185" s="121"/>
      <c r="N185" s="121"/>
      <c r="Q185" s="121"/>
    </row>
    <row r="186">
      <c r="E186" s="121"/>
      <c r="H186" s="121"/>
      <c r="K186" s="121"/>
      <c r="N186" s="121"/>
      <c r="Q186" s="121"/>
    </row>
    <row r="187">
      <c r="E187" s="121"/>
      <c r="H187" s="121"/>
      <c r="K187" s="121"/>
      <c r="N187" s="121"/>
      <c r="Q187" s="121"/>
    </row>
    <row r="188">
      <c r="E188" s="121"/>
      <c r="H188" s="121"/>
      <c r="K188" s="121"/>
      <c r="N188" s="121"/>
      <c r="Q188" s="121"/>
    </row>
    <row r="189">
      <c r="E189" s="121"/>
      <c r="H189" s="121"/>
      <c r="K189" s="121"/>
      <c r="N189" s="121"/>
      <c r="Q189" s="121"/>
    </row>
    <row r="190">
      <c r="E190" s="121"/>
      <c r="H190" s="121"/>
      <c r="K190" s="121"/>
      <c r="N190" s="121"/>
      <c r="Q190" s="121"/>
    </row>
    <row r="191">
      <c r="E191" s="121"/>
      <c r="H191" s="121"/>
      <c r="K191" s="121"/>
      <c r="N191" s="121"/>
      <c r="Q191" s="121"/>
    </row>
    <row r="192">
      <c r="E192" s="121"/>
      <c r="H192" s="121"/>
      <c r="K192" s="121"/>
      <c r="N192" s="121"/>
      <c r="Q192" s="121"/>
    </row>
    <row r="193">
      <c r="E193" s="121"/>
      <c r="H193" s="121"/>
      <c r="K193" s="121"/>
      <c r="N193" s="121"/>
      <c r="Q193" s="121"/>
    </row>
    <row r="194">
      <c r="E194" s="121"/>
      <c r="H194" s="121"/>
      <c r="K194" s="121"/>
      <c r="N194" s="121"/>
      <c r="Q194" s="121"/>
    </row>
    <row r="195">
      <c r="E195" s="121"/>
      <c r="H195" s="121"/>
      <c r="K195" s="121"/>
      <c r="N195" s="121"/>
      <c r="Q195" s="121"/>
    </row>
    <row r="196">
      <c r="E196" s="121"/>
      <c r="H196" s="121"/>
      <c r="K196" s="121"/>
      <c r="N196" s="121"/>
      <c r="Q196" s="121"/>
    </row>
    <row r="197">
      <c r="E197" s="121"/>
      <c r="H197" s="121"/>
      <c r="K197" s="121"/>
      <c r="N197" s="121"/>
      <c r="Q197" s="121"/>
    </row>
    <row r="198">
      <c r="E198" s="121"/>
      <c r="H198" s="121"/>
      <c r="K198" s="121"/>
      <c r="N198" s="121"/>
      <c r="Q198" s="121"/>
    </row>
    <row r="199">
      <c r="E199" s="121"/>
      <c r="H199" s="121"/>
      <c r="K199" s="121"/>
      <c r="N199" s="121"/>
      <c r="Q199" s="121"/>
    </row>
    <row r="200">
      <c r="E200" s="121"/>
      <c r="H200" s="121"/>
      <c r="K200" s="121"/>
      <c r="N200" s="121"/>
      <c r="Q200" s="121"/>
    </row>
    <row r="201">
      <c r="E201" s="121"/>
      <c r="H201" s="121"/>
      <c r="K201" s="121"/>
      <c r="N201" s="121"/>
      <c r="Q201" s="121"/>
    </row>
    <row r="202">
      <c r="E202" s="121"/>
      <c r="H202" s="121"/>
      <c r="K202" s="121"/>
      <c r="N202" s="121"/>
      <c r="Q202" s="121"/>
    </row>
    <row r="203">
      <c r="E203" s="121"/>
      <c r="H203" s="121"/>
      <c r="K203" s="121"/>
      <c r="N203" s="121"/>
      <c r="Q203" s="121"/>
    </row>
    <row r="204">
      <c r="E204" s="121"/>
      <c r="H204" s="121"/>
      <c r="K204" s="121"/>
      <c r="N204" s="121"/>
      <c r="Q204" s="121"/>
    </row>
    <row r="205">
      <c r="E205" s="121"/>
      <c r="H205" s="121"/>
      <c r="K205" s="121"/>
      <c r="N205" s="121"/>
      <c r="Q205" s="121"/>
    </row>
    <row r="206">
      <c r="E206" s="121"/>
      <c r="H206" s="121"/>
      <c r="K206" s="121"/>
      <c r="N206" s="121"/>
      <c r="Q206" s="121"/>
    </row>
    <row r="207">
      <c r="E207" s="121"/>
      <c r="H207" s="121"/>
      <c r="K207" s="121"/>
      <c r="N207" s="121"/>
      <c r="Q207" s="121"/>
    </row>
    <row r="208">
      <c r="E208" s="121"/>
      <c r="H208" s="121"/>
      <c r="K208" s="121"/>
      <c r="N208" s="121"/>
      <c r="Q208" s="121"/>
    </row>
    <row r="209">
      <c r="E209" s="121"/>
      <c r="H209" s="121"/>
      <c r="K209" s="121"/>
      <c r="N209" s="121"/>
      <c r="Q209" s="121"/>
    </row>
    <row r="210">
      <c r="E210" s="121"/>
      <c r="H210" s="121"/>
      <c r="K210" s="121"/>
      <c r="N210" s="121"/>
      <c r="Q210" s="121"/>
    </row>
    <row r="211">
      <c r="E211" s="121"/>
      <c r="H211" s="121"/>
      <c r="K211" s="121"/>
      <c r="N211" s="121"/>
      <c r="Q211" s="121"/>
    </row>
    <row r="212">
      <c r="E212" s="121"/>
      <c r="H212" s="121"/>
      <c r="K212" s="121"/>
      <c r="N212" s="121"/>
      <c r="Q212" s="121"/>
    </row>
    <row r="213">
      <c r="E213" s="121"/>
      <c r="H213" s="121"/>
      <c r="K213" s="121"/>
      <c r="N213" s="121"/>
      <c r="Q213" s="121"/>
    </row>
    <row r="214">
      <c r="E214" s="121"/>
      <c r="H214" s="121"/>
      <c r="K214" s="121"/>
      <c r="N214" s="121"/>
      <c r="Q214" s="121"/>
    </row>
    <row r="215">
      <c r="E215" s="121"/>
      <c r="H215" s="121"/>
      <c r="K215" s="121"/>
      <c r="N215" s="121"/>
      <c r="Q215" s="121"/>
    </row>
    <row r="216">
      <c r="E216" s="121"/>
      <c r="H216" s="121"/>
      <c r="K216" s="121"/>
      <c r="N216" s="121"/>
      <c r="Q216" s="121"/>
    </row>
    <row r="217">
      <c r="E217" s="121"/>
      <c r="H217" s="121"/>
      <c r="K217" s="121"/>
      <c r="N217" s="121"/>
      <c r="Q217" s="121"/>
    </row>
    <row r="218">
      <c r="E218" s="121"/>
      <c r="H218" s="121"/>
      <c r="K218" s="121"/>
      <c r="N218" s="121"/>
      <c r="Q218" s="121"/>
    </row>
    <row r="219">
      <c r="E219" s="121"/>
      <c r="H219" s="121"/>
      <c r="K219" s="121"/>
      <c r="N219" s="121"/>
      <c r="Q219" s="121"/>
    </row>
    <row r="220">
      <c r="E220" s="121"/>
      <c r="H220" s="121"/>
      <c r="K220" s="121"/>
      <c r="N220" s="121"/>
      <c r="Q220" s="121"/>
    </row>
    <row r="221">
      <c r="E221" s="121"/>
      <c r="H221" s="121"/>
      <c r="K221" s="121"/>
      <c r="N221" s="121"/>
      <c r="Q221" s="121"/>
    </row>
    <row r="222">
      <c r="E222" s="121"/>
      <c r="H222" s="121"/>
      <c r="K222" s="121"/>
      <c r="N222" s="121"/>
      <c r="Q222" s="121"/>
    </row>
    <row r="223">
      <c r="E223" s="121"/>
      <c r="H223" s="121"/>
      <c r="K223" s="121"/>
      <c r="N223" s="121"/>
      <c r="Q223" s="121"/>
    </row>
    <row r="224">
      <c r="E224" s="121"/>
      <c r="H224" s="121"/>
      <c r="K224" s="121"/>
      <c r="N224" s="121"/>
      <c r="Q224" s="121"/>
    </row>
    <row r="225">
      <c r="E225" s="121"/>
      <c r="H225" s="121"/>
      <c r="K225" s="121"/>
      <c r="N225" s="121"/>
      <c r="Q225" s="121"/>
    </row>
    <row r="226">
      <c r="E226" s="121"/>
      <c r="H226" s="121"/>
      <c r="K226" s="121"/>
      <c r="N226" s="121"/>
      <c r="Q226" s="121"/>
    </row>
    <row r="227">
      <c r="E227" s="121"/>
      <c r="H227" s="121"/>
      <c r="K227" s="121"/>
      <c r="N227" s="121"/>
      <c r="Q227" s="121"/>
    </row>
    <row r="228">
      <c r="E228" s="121"/>
      <c r="H228" s="121"/>
      <c r="K228" s="121"/>
      <c r="N228" s="121"/>
      <c r="Q228" s="121"/>
    </row>
    <row r="229">
      <c r="E229" s="121"/>
      <c r="H229" s="121"/>
      <c r="K229" s="121"/>
      <c r="N229" s="121"/>
      <c r="Q229" s="121"/>
    </row>
    <row r="230">
      <c r="E230" s="121"/>
      <c r="H230" s="121"/>
      <c r="K230" s="121"/>
      <c r="N230" s="121"/>
      <c r="Q230" s="121"/>
    </row>
    <row r="231">
      <c r="E231" s="121"/>
      <c r="H231" s="121"/>
      <c r="K231" s="121"/>
      <c r="N231" s="121"/>
      <c r="Q231" s="121"/>
    </row>
    <row r="232">
      <c r="E232" s="121"/>
      <c r="H232" s="121"/>
      <c r="K232" s="121"/>
      <c r="N232" s="121"/>
      <c r="Q232" s="121"/>
    </row>
    <row r="233">
      <c r="E233" s="121"/>
      <c r="H233" s="121"/>
      <c r="K233" s="121"/>
      <c r="N233" s="121"/>
      <c r="Q233" s="121"/>
    </row>
    <row r="234">
      <c r="E234" s="121"/>
      <c r="H234" s="121"/>
      <c r="K234" s="121"/>
      <c r="N234" s="121"/>
      <c r="Q234" s="121"/>
    </row>
    <row r="235">
      <c r="E235" s="121"/>
      <c r="H235" s="121"/>
      <c r="K235" s="121"/>
      <c r="N235" s="121"/>
      <c r="Q235" s="121"/>
    </row>
    <row r="236">
      <c r="E236" s="121"/>
      <c r="H236" s="121"/>
      <c r="K236" s="121"/>
      <c r="N236" s="121"/>
      <c r="Q236" s="121"/>
    </row>
    <row r="237">
      <c r="E237" s="121"/>
      <c r="H237" s="121"/>
      <c r="K237" s="121"/>
      <c r="N237" s="121"/>
      <c r="Q237" s="121"/>
    </row>
    <row r="238">
      <c r="E238" s="121"/>
      <c r="H238" s="121"/>
      <c r="K238" s="121"/>
      <c r="N238" s="121"/>
      <c r="Q238" s="121"/>
    </row>
    <row r="239">
      <c r="E239" s="121"/>
      <c r="H239" s="121"/>
      <c r="K239" s="121"/>
      <c r="N239" s="121"/>
      <c r="Q239" s="121"/>
    </row>
    <row r="240">
      <c r="E240" s="121"/>
      <c r="H240" s="121"/>
      <c r="K240" s="121"/>
      <c r="N240" s="121"/>
      <c r="Q240" s="121"/>
    </row>
    <row r="241">
      <c r="E241" s="121"/>
      <c r="H241" s="121"/>
      <c r="K241" s="121"/>
      <c r="N241" s="121"/>
      <c r="Q241" s="121"/>
    </row>
    <row r="242">
      <c r="E242" s="121"/>
      <c r="H242" s="121"/>
      <c r="K242" s="121"/>
      <c r="N242" s="121"/>
      <c r="Q242" s="121"/>
    </row>
    <row r="243">
      <c r="E243" s="121"/>
      <c r="H243" s="121"/>
      <c r="K243" s="121"/>
      <c r="N243" s="121"/>
      <c r="Q243" s="121"/>
    </row>
    <row r="244">
      <c r="E244" s="121"/>
      <c r="H244" s="121"/>
      <c r="K244" s="121"/>
      <c r="N244" s="121"/>
      <c r="Q244" s="121"/>
    </row>
    <row r="245">
      <c r="E245" s="121"/>
      <c r="H245" s="121"/>
      <c r="K245" s="121"/>
      <c r="N245" s="121"/>
      <c r="Q245" s="121"/>
    </row>
    <row r="246">
      <c r="E246" s="121"/>
      <c r="H246" s="121"/>
      <c r="K246" s="121"/>
      <c r="N246" s="121"/>
      <c r="Q246" s="121"/>
    </row>
    <row r="247">
      <c r="E247" s="121"/>
      <c r="H247" s="121"/>
      <c r="K247" s="121"/>
      <c r="N247" s="121"/>
      <c r="Q247" s="121"/>
    </row>
    <row r="248">
      <c r="E248" s="121"/>
      <c r="H248" s="121"/>
      <c r="K248" s="121"/>
      <c r="N248" s="121"/>
      <c r="Q248" s="121"/>
    </row>
    <row r="249">
      <c r="E249" s="121"/>
      <c r="H249" s="121"/>
      <c r="K249" s="121"/>
      <c r="N249" s="121"/>
      <c r="Q249" s="121"/>
    </row>
    <row r="250">
      <c r="E250" s="121"/>
      <c r="H250" s="121"/>
      <c r="K250" s="121"/>
      <c r="N250" s="121"/>
      <c r="Q250" s="121"/>
    </row>
    <row r="251">
      <c r="E251" s="121"/>
      <c r="H251" s="121"/>
      <c r="K251" s="121"/>
      <c r="N251" s="121"/>
      <c r="Q251" s="121"/>
    </row>
    <row r="252">
      <c r="E252" s="121"/>
      <c r="H252" s="121"/>
      <c r="K252" s="121"/>
      <c r="N252" s="121"/>
      <c r="Q252" s="121"/>
    </row>
    <row r="253">
      <c r="E253" s="121"/>
      <c r="H253" s="121"/>
      <c r="K253" s="121"/>
      <c r="N253" s="121"/>
      <c r="Q253" s="121"/>
    </row>
    <row r="254">
      <c r="E254" s="121"/>
      <c r="H254" s="121"/>
      <c r="K254" s="121"/>
      <c r="N254" s="121"/>
      <c r="Q254" s="121"/>
    </row>
    <row r="255">
      <c r="E255" s="121"/>
      <c r="H255" s="121"/>
      <c r="K255" s="121"/>
      <c r="N255" s="121"/>
      <c r="Q255" s="121"/>
    </row>
    <row r="256">
      <c r="E256" s="121"/>
      <c r="H256" s="121"/>
      <c r="K256" s="121"/>
      <c r="N256" s="121"/>
      <c r="Q256" s="121"/>
    </row>
    <row r="257">
      <c r="E257" s="121"/>
      <c r="H257" s="121"/>
      <c r="K257" s="121"/>
      <c r="N257" s="121"/>
      <c r="Q257" s="121"/>
    </row>
    <row r="258">
      <c r="E258" s="121"/>
      <c r="H258" s="121"/>
      <c r="K258" s="121"/>
      <c r="N258" s="121"/>
      <c r="Q258" s="121"/>
    </row>
    <row r="259">
      <c r="E259" s="121"/>
      <c r="H259" s="121"/>
      <c r="K259" s="121"/>
      <c r="N259" s="121"/>
      <c r="Q259" s="121"/>
    </row>
    <row r="260">
      <c r="E260" s="121"/>
      <c r="H260" s="121"/>
      <c r="K260" s="121"/>
      <c r="N260" s="121"/>
      <c r="Q260" s="121"/>
    </row>
    <row r="261">
      <c r="E261" s="121"/>
      <c r="H261" s="121"/>
      <c r="K261" s="121"/>
      <c r="N261" s="121"/>
      <c r="Q261" s="121"/>
    </row>
    <row r="262">
      <c r="E262" s="121"/>
      <c r="H262" s="121"/>
      <c r="K262" s="121"/>
      <c r="N262" s="121"/>
      <c r="Q262" s="121"/>
    </row>
    <row r="263">
      <c r="E263" s="121"/>
      <c r="H263" s="121"/>
      <c r="K263" s="121"/>
      <c r="N263" s="121"/>
      <c r="Q263" s="121"/>
    </row>
    <row r="264">
      <c r="E264" s="121"/>
      <c r="H264" s="121"/>
      <c r="K264" s="121"/>
      <c r="N264" s="121"/>
      <c r="Q264" s="121"/>
    </row>
    <row r="265">
      <c r="E265" s="121"/>
      <c r="H265" s="121"/>
      <c r="K265" s="121"/>
      <c r="N265" s="121"/>
      <c r="Q265" s="121"/>
    </row>
    <row r="266">
      <c r="E266" s="121"/>
      <c r="H266" s="121"/>
      <c r="K266" s="121"/>
      <c r="N266" s="121"/>
      <c r="Q266" s="121"/>
    </row>
    <row r="267">
      <c r="E267" s="121"/>
      <c r="H267" s="121"/>
      <c r="K267" s="121"/>
      <c r="N267" s="121"/>
      <c r="Q267" s="121"/>
    </row>
    <row r="268">
      <c r="E268" s="121"/>
      <c r="H268" s="121"/>
      <c r="K268" s="121"/>
      <c r="N268" s="121"/>
      <c r="Q268" s="121"/>
    </row>
    <row r="269">
      <c r="E269" s="121"/>
      <c r="H269" s="121"/>
      <c r="K269" s="121"/>
      <c r="N269" s="121"/>
      <c r="Q269" s="121"/>
    </row>
    <row r="270">
      <c r="E270" s="121"/>
      <c r="H270" s="121"/>
      <c r="K270" s="121"/>
      <c r="N270" s="121"/>
      <c r="Q270" s="121"/>
    </row>
    <row r="271">
      <c r="E271" s="121"/>
      <c r="H271" s="121"/>
      <c r="K271" s="121"/>
      <c r="N271" s="121"/>
      <c r="Q271" s="121"/>
    </row>
    <row r="272">
      <c r="E272" s="121"/>
      <c r="H272" s="121"/>
      <c r="K272" s="121"/>
      <c r="N272" s="121"/>
      <c r="Q272" s="121"/>
    </row>
    <row r="273">
      <c r="E273" s="121"/>
      <c r="H273" s="121"/>
      <c r="K273" s="121"/>
      <c r="N273" s="121"/>
      <c r="Q273" s="121"/>
    </row>
    <row r="274">
      <c r="E274" s="121"/>
      <c r="H274" s="121"/>
      <c r="K274" s="121"/>
      <c r="N274" s="121"/>
      <c r="Q274" s="121"/>
    </row>
    <row r="275">
      <c r="E275" s="121"/>
      <c r="H275" s="121"/>
      <c r="K275" s="121"/>
      <c r="N275" s="121"/>
      <c r="Q275" s="121"/>
    </row>
    <row r="276">
      <c r="E276" s="121"/>
      <c r="H276" s="121"/>
      <c r="K276" s="121"/>
      <c r="N276" s="121"/>
      <c r="Q276" s="121"/>
    </row>
    <row r="277">
      <c r="E277" s="121"/>
      <c r="H277" s="121"/>
      <c r="K277" s="121"/>
      <c r="N277" s="121"/>
      <c r="Q277" s="121"/>
    </row>
    <row r="278">
      <c r="E278" s="121"/>
      <c r="H278" s="121"/>
      <c r="K278" s="121"/>
      <c r="N278" s="121"/>
      <c r="Q278" s="121"/>
    </row>
    <row r="279">
      <c r="E279" s="121"/>
      <c r="H279" s="121"/>
      <c r="K279" s="121"/>
      <c r="N279" s="121"/>
      <c r="Q279" s="121"/>
    </row>
    <row r="280">
      <c r="E280" s="121"/>
      <c r="H280" s="121"/>
      <c r="K280" s="121"/>
      <c r="N280" s="121"/>
      <c r="Q280" s="121"/>
    </row>
    <row r="281">
      <c r="E281" s="121"/>
      <c r="H281" s="121"/>
      <c r="K281" s="121"/>
      <c r="N281" s="121"/>
      <c r="Q281" s="121"/>
    </row>
    <row r="282">
      <c r="E282" s="121"/>
      <c r="H282" s="121"/>
      <c r="K282" s="121"/>
      <c r="N282" s="121"/>
      <c r="Q282" s="121"/>
    </row>
    <row r="283">
      <c r="E283" s="121"/>
      <c r="H283" s="121"/>
      <c r="K283" s="121"/>
      <c r="N283" s="121"/>
      <c r="Q283" s="121"/>
    </row>
    <row r="284">
      <c r="E284" s="121"/>
      <c r="H284" s="121"/>
      <c r="K284" s="121"/>
      <c r="N284" s="121"/>
      <c r="Q284" s="121"/>
    </row>
    <row r="285">
      <c r="E285" s="121"/>
      <c r="H285" s="121"/>
      <c r="K285" s="121"/>
      <c r="N285" s="121"/>
      <c r="Q285" s="121"/>
    </row>
    <row r="286">
      <c r="E286" s="121"/>
      <c r="H286" s="121"/>
      <c r="K286" s="121"/>
      <c r="N286" s="121"/>
      <c r="Q286" s="121"/>
    </row>
    <row r="287">
      <c r="E287" s="121"/>
      <c r="H287" s="121"/>
      <c r="K287" s="121"/>
      <c r="N287" s="121"/>
      <c r="Q287" s="121"/>
    </row>
    <row r="288">
      <c r="E288" s="121"/>
      <c r="H288" s="121"/>
      <c r="K288" s="121"/>
      <c r="N288" s="121"/>
      <c r="Q288" s="121"/>
    </row>
    <row r="289">
      <c r="E289" s="121"/>
      <c r="H289" s="121"/>
      <c r="K289" s="121"/>
      <c r="N289" s="121"/>
      <c r="Q289" s="121"/>
    </row>
    <row r="290">
      <c r="E290" s="121"/>
      <c r="H290" s="121"/>
      <c r="K290" s="121"/>
      <c r="N290" s="121"/>
      <c r="Q290" s="121"/>
    </row>
    <row r="291">
      <c r="E291" s="121"/>
      <c r="H291" s="121"/>
      <c r="K291" s="121"/>
      <c r="N291" s="121"/>
      <c r="Q291" s="121"/>
    </row>
    <row r="292">
      <c r="E292" s="121"/>
      <c r="H292" s="121"/>
      <c r="K292" s="121"/>
      <c r="N292" s="121"/>
      <c r="Q292" s="121"/>
    </row>
    <row r="293">
      <c r="E293" s="121"/>
      <c r="H293" s="121"/>
      <c r="K293" s="121"/>
      <c r="N293" s="121"/>
      <c r="Q293" s="121"/>
    </row>
    <row r="294">
      <c r="E294" s="121"/>
      <c r="H294" s="121"/>
      <c r="K294" s="121"/>
      <c r="N294" s="121"/>
      <c r="Q294" s="121"/>
    </row>
    <row r="295">
      <c r="E295" s="121"/>
      <c r="H295" s="121"/>
      <c r="K295" s="121"/>
      <c r="N295" s="121"/>
      <c r="Q295" s="121"/>
    </row>
    <row r="296">
      <c r="E296" s="121"/>
      <c r="H296" s="121"/>
      <c r="K296" s="121"/>
      <c r="N296" s="121"/>
      <c r="Q296" s="121"/>
    </row>
    <row r="297">
      <c r="E297" s="121"/>
      <c r="H297" s="121"/>
      <c r="K297" s="121"/>
      <c r="N297" s="121"/>
      <c r="Q297" s="121"/>
    </row>
    <row r="298">
      <c r="E298" s="121"/>
      <c r="H298" s="121"/>
      <c r="K298" s="121"/>
      <c r="N298" s="121"/>
      <c r="Q298" s="121"/>
    </row>
    <row r="299">
      <c r="E299" s="121"/>
      <c r="H299" s="121"/>
      <c r="K299" s="121"/>
      <c r="N299" s="121"/>
      <c r="Q299" s="121"/>
    </row>
    <row r="300">
      <c r="E300" s="121"/>
      <c r="H300" s="121"/>
      <c r="K300" s="121"/>
      <c r="N300" s="121"/>
      <c r="Q300" s="121"/>
    </row>
    <row r="301">
      <c r="E301" s="121"/>
      <c r="H301" s="121"/>
      <c r="K301" s="121"/>
      <c r="N301" s="121"/>
      <c r="Q301" s="121"/>
    </row>
    <row r="302">
      <c r="E302" s="121"/>
      <c r="H302" s="121"/>
      <c r="K302" s="121"/>
      <c r="N302" s="121"/>
      <c r="Q302" s="121"/>
    </row>
    <row r="303">
      <c r="E303" s="121"/>
      <c r="H303" s="121"/>
      <c r="K303" s="121"/>
      <c r="N303" s="121"/>
      <c r="Q303" s="121"/>
    </row>
    <row r="304">
      <c r="E304" s="121"/>
      <c r="H304" s="121"/>
      <c r="K304" s="121"/>
      <c r="N304" s="121"/>
      <c r="Q304" s="121"/>
    </row>
    <row r="305">
      <c r="E305" s="121"/>
      <c r="H305" s="121"/>
      <c r="K305" s="121"/>
      <c r="N305" s="121"/>
      <c r="Q305" s="121"/>
    </row>
    <row r="306">
      <c r="E306" s="121"/>
      <c r="H306" s="121"/>
      <c r="K306" s="121"/>
      <c r="N306" s="121"/>
      <c r="Q306" s="121"/>
    </row>
    <row r="307">
      <c r="E307" s="121"/>
      <c r="H307" s="121"/>
      <c r="K307" s="121"/>
      <c r="N307" s="121"/>
      <c r="Q307" s="121"/>
    </row>
    <row r="308">
      <c r="E308" s="121"/>
      <c r="H308" s="121"/>
      <c r="K308" s="121"/>
      <c r="N308" s="121"/>
      <c r="Q308" s="121"/>
    </row>
    <row r="309">
      <c r="E309" s="121"/>
      <c r="H309" s="121"/>
      <c r="K309" s="121"/>
      <c r="N309" s="121"/>
      <c r="Q309" s="121"/>
    </row>
    <row r="310">
      <c r="E310" s="121"/>
      <c r="H310" s="121"/>
      <c r="K310" s="121"/>
      <c r="N310" s="121"/>
      <c r="Q310" s="121"/>
    </row>
    <row r="311">
      <c r="E311" s="121"/>
      <c r="H311" s="121"/>
      <c r="K311" s="121"/>
      <c r="N311" s="121"/>
      <c r="Q311" s="121"/>
    </row>
    <row r="312">
      <c r="E312" s="121"/>
      <c r="H312" s="121"/>
      <c r="K312" s="121"/>
      <c r="N312" s="121"/>
      <c r="Q312" s="121"/>
    </row>
    <row r="313">
      <c r="E313" s="121"/>
      <c r="H313" s="121"/>
      <c r="K313" s="121"/>
      <c r="N313" s="121"/>
      <c r="Q313" s="121"/>
    </row>
    <row r="314">
      <c r="E314" s="121"/>
      <c r="H314" s="121"/>
      <c r="K314" s="121"/>
      <c r="N314" s="121"/>
      <c r="Q314" s="121"/>
    </row>
    <row r="315">
      <c r="E315" s="121"/>
      <c r="H315" s="121"/>
      <c r="K315" s="121"/>
      <c r="N315" s="121"/>
      <c r="Q315" s="121"/>
    </row>
    <row r="316">
      <c r="E316" s="121"/>
      <c r="H316" s="121"/>
      <c r="K316" s="121"/>
      <c r="N316" s="121"/>
      <c r="Q316" s="121"/>
    </row>
    <row r="317">
      <c r="E317" s="121"/>
      <c r="H317" s="121"/>
      <c r="K317" s="121"/>
      <c r="N317" s="121"/>
      <c r="Q317" s="121"/>
    </row>
    <row r="318">
      <c r="E318" s="121"/>
      <c r="H318" s="121"/>
      <c r="K318" s="121"/>
      <c r="N318" s="121"/>
      <c r="Q318" s="121"/>
    </row>
    <row r="319">
      <c r="E319" s="121"/>
      <c r="H319" s="121"/>
      <c r="K319" s="121"/>
      <c r="N319" s="121"/>
      <c r="Q319" s="121"/>
    </row>
    <row r="320">
      <c r="E320" s="121"/>
      <c r="H320" s="121"/>
      <c r="K320" s="121"/>
      <c r="N320" s="121"/>
      <c r="Q320" s="121"/>
    </row>
    <row r="321">
      <c r="E321" s="121"/>
      <c r="H321" s="121"/>
      <c r="K321" s="121"/>
      <c r="N321" s="121"/>
      <c r="Q321" s="121"/>
    </row>
    <row r="322">
      <c r="E322" s="121"/>
      <c r="H322" s="121"/>
      <c r="K322" s="121"/>
      <c r="N322" s="121"/>
      <c r="Q322" s="121"/>
    </row>
    <row r="323">
      <c r="E323" s="121"/>
      <c r="H323" s="121"/>
      <c r="K323" s="121"/>
      <c r="N323" s="121"/>
      <c r="Q323" s="121"/>
    </row>
    <row r="324">
      <c r="E324" s="121"/>
      <c r="H324" s="121"/>
      <c r="K324" s="121"/>
      <c r="N324" s="121"/>
      <c r="Q324" s="121"/>
    </row>
    <row r="325">
      <c r="E325" s="121"/>
      <c r="H325" s="121"/>
      <c r="K325" s="121"/>
      <c r="N325" s="121"/>
      <c r="Q325" s="121"/>
    </row>
    <row r="326">
      <c r="E326" s="121"/>
      <c r="H326" s="121"/>
      <c r="K326" s="121"/>
      <c r="N326" s="121"/>
      <c r="Q326" s="121"/>
    </row>
    <row r="327">
      <c r="E327" s="121"/>
      <c r="H327" s="121"/>
      <c r="K327" s="121"/>
      <c r="N327" s="121"/>
      <c r="Q327" s="121"/>
    </row>
    <row r="328">
      <c r="E328" s="121"/>
      <c r="H328" s="121"/>
      <c r="K328" s="121"/>
      <c r="N328" s="121"/>
      <c r="Q328" s="121"/>
    </row>
    <row r="329">
      <c r="E329" s="121"/>
      <c r="H329" s="121"/>
      <c r="K329" s="121"/>
      <c r="N329" s="121"/>
      <c r="Q329" s="121"/>
    </row>
    <row r="330">
      <c r="E330" s="121"/>
      <c r="H330" s="121"/>
      <c r="K330" s="121"/>
      <c r="N330" s="121"/>
      <c r="Q330" s="121"/>
    </row>
    <row r="331">
      <c r="E331" s="121"/>
      <c r="H331" s="121"/>
      <c r="K331" s="121"/>
      <c r="N331" s="121"/>
      <c r="Q331" s="121"/>
    </row>
    <row r="332">
      <c r="E332" s="121"/>
      <c r="H332" s="121"/>
      <c r="K332" s="121"/>
      <c r="N332" s="121"/>
      <c r="Q332" s="121"/>
    </row>
    <row r="333">
      <c r="E333" s="121"/>
      <c r="H333" s="121"/>
      <c r="K333" s="121"/>
      <c r="N333" s="121"/>
      <c r="Q333" s="121"/>
    </row>
    <row r="334">
      <c r="E334" s="121"/>
      <c r="H334" s="121"/>
      <c r="K334" s="121"/>
      <c r="N334" s="121"/>
      <c r="Q334" s="121"/>
    </row>
    <row r="335">
      <c r="E335" s="121"/>
      <c r="H335" s="121"/>
      <c r="K335" s="121"/>
      <c r="N335" s="121"/>
      <c r="Q335" s="121"/>
    </row>
    <row r="336">
      <c r="E336" s="121"/>
      <c r="H336" s="121"/>
      <c r="K336" s="121"/>
      <c r="N336" s="121"/>
      <c r="Q336" s="121"/>
    </row>
    <row r="337">
      <c r="E337" s="121"/>
      <c r="H337" s="121"/>
      <c r="K337" s="121"/>
      <c r="N337" s="121"/>
      <c r="Q337" s="121"/>
    </row>
    <row r="338">
      <c r="E338" s="121"/>
      <c r="H338" s="121"/>
      <c r="K338" s="121"/>
      <c r="N338" s="121"/>
      <c r="Q338" s="121"/>
    </row>
    <row r="339">
      <c r="E339" s="121"/>
      <c r="H339" s="121"/>
      <c r="K339" s="121"/>
      <c r="N339" s="121"/>
      <c r="Q339" s="121"/>
    </row>
    <row r="340">
      <c r="E340" s="121"/>
      <c r="H340" s="121"/>
      <c r="K340" s="121"/>
      <c r="N340" s="121"/>
      <c r="Q340" s="121"/>
    </row>
    <row r="341">
      <c r="E341" s="121"/>
      <c r="H341" s="121"/>
      <c r="K341" s="121"/>
      <c r="N341" s="121"/>
      <c r="Q341" s="121"/>
    </row>
    <row r="342">
      <c r="E342" s="121"/>
      <c r="H342" s="121"/>
      <c r="K342" s="121"/>
      <c r="N342" s="121"/>
      <c r="Q342" s="121"/>
    </row>
    <row r="343">
      <c r="E343" s="121"/>
      <c r="H343" s="121"/>
      <c r="K343" s="121"/>
      <c r="N343" s="121"/>
      <c r="Q343" s="121"/>
    </row>
    <row r="344">
      <c r="E344" s="121"/>
      <c r="H344" s="121"/>
      <c r="K344" s="121"/>
      <c r="N344" s="121"/>
      <c r="Q344" s="121"/>
    </row>
    <row r="345">
      <c r="E345" s="121"/>
      <c r="H345" s="121"/>
      <c r="K345" s="121"/>
      <c r="N345" s="121"/>
      <c r="Q345" s="121"/>
    </row>
    <row r="346">
      <c r="E346" s="121"/>
      <c r="H346" s="121"/>
      <c r="K346" s="121"/>
      <c r="N346" s="121"/>
      <c r="Q346" s="121"/>
    </row>
    <row r="347">
      <c r="E347" s="121"/>
      <c r="H347" s="121"/>
      <c r="K347" s="121"/>
      <c r="N347" s="121"/>
      <c r="Q347" s="121"/>
    </row>
    <row r="348">
      <c r="E348" s="121"/>
      <c r="H348" s="121"/>
      <c r="K348" s="121"/>
      <c r="N348" s="121"/>
      <c r="Q348" s="121"/>
    </row>
    <row r="349">
      <c r="E349" s="121"/>
      <c r="H349" s="121"/>
      <c r="K349" s="121"/>
      <c r="N349" s="121"/>
      <c r="Q349" s="121"/>
    </row>
    <row r="350">
      <c r="E350" s="121"/>
      <c r="H350" s="121"/>
      <c r="K350" s="121"/>
      <c r="N350" s="121"/>
      <c r="Q350" s="121"/>
    </row>
    <row r="351">
      <c r="E351" s="121"/>
      <c r="H351" s="121"/>
      <c r="K351" s="121"/>
      <c r="N351" s="121"/>
      <c r="Q351" s="121"/>
    </row>
    <row r="352">
      <c r="E352" s="121"/>
      <c r="H352" s="121"/>
      <c r="K352" s="121"/>
      <c r="N352" s="121"/>
      <c r="Q352" s="121"/>
    </row>
    <row r="353">
      <c r="E353" s="121"/>
      <c r="H353" s="121"/>
      <c r="K353" s="121"/>
      <c r="N353" s="121"/>
      <c r="Q353" s="121"/>
    </row>
    <row r="354">
      <c r="E354" s="121"/>
      <c r="H354" s="121"/>
      <c r="K354" s="121"/>
      <c r="N354" s="121"/>
      <c r="Q354" s="121"/>
    </row>
    <row r="355">
      <c r="E355" s="121"/>
      <c r="H355" s="121"/>
      <c r="K355" s="121"/>
      <c r="N355" s="121"/>
      <c r="Q355" s="121"/>
    </row>
    <row r="356">
      <c r="E356" s="121"/>
      <c r="H356" s="121"/>
      <c r="K356" s="121"/>
      <c r="N356" s="121"/>
      <c r="Q356" s="121"/>
    </row>
    <row r="357">
      <c r="E357" s="121"/>
      <c r="H357" s="121"/>
      <c r="K357" s="121"/>
      <c r="N357" s="121"/>
      <c r="Q357" s="121"/>
    </row>
    <row r="358">
      <c r="E358" s="121"/>
      <c r="H358" s="121"/>
      <c r="K358" s="121"/>
      <c r="N358" s="121"/>
      <c r="Q358" s="121"/>
    </row>
    <row r="359">
      <c r="E359" s="121"/>
      <c r="H359" s="121"/>
      <c r="K359" s="121"/>
      <c r="N359" s="121"/>
      <c r="Q359" s="121"/>
    </row>
    <row r="360">
      <c r="E360" s="121"/>
      <c r="H360" s="121"/>
      <c r="K360" s="121"/>
      <c r="N360" s="121"/>
      <c r="Q360" s="121"/>
    </row>
    <row r="361">
      <c r="E361" s="121"/>
      <c r="H361" s="121"/>
      <c r="K361" s="121"/>
      <c r="N361" s="121"/>
      <c r="Q361" s="121"/>
    </row>
    <row r="362">
      <c r="E362" s="121"/>
      <c r="H362" s="121"/>
      <c r="K362" s="121"/>
      <c r="N362" s="121"/>
      <c r="Q362" s="121"/>
    </row>
    <row r="363">
      <c r="E363" s="121"/>
      <c r="H363" s="121"/>
      <c r="K363" s="121"/>
      <c r="N363" s="121"/>
      <c r="Q363" s="121"/>
    </row>
    <row r="364">
      <c r="E364" s="121"/>
      <c r="H364" s="121"/>
      <c r="K364" s="121"/>
      <c r="N364" s="121"/>
      <c r="Q364" s="121"/>
    </row>
    <row r="365">
      <c r="E365" s="121"/>
      <c r="H365" s="121"/>
      <c r="K365" s="121"/>
      <c r="N365" s="121"/>
      <c r="Q365" s="121"/>
    </row>
    <row r="366">
      <c r="E366" s="121"/>
      <c r="H366" s="121"/>
      <c r="K366" s="121"/>
      <c r="N366" s="121"/>
      <c r="Q366" s="121"/>
    </row>
    <row r="367">
      <c r="E367" s="121"/>
      <c r="H367" s="121"/>
      <c r="K367" s="121"/>
      <c r="N367" s="121"/>
      <c r="Q367" s="121"/>
    </row>
    <row r="368">
      <c r="E368" s="121"/>
      <c r="H368" s="121"/>
      <c r="K368" s="121"/>
      <c r="N368" s="121"/>
      <c r="Q368" s="121"/>
    </row>
    <row r="369">
      <c r="E369" s="121"/>
      <c r="H369" s="121"/>
      <c r="K369" s="121"/>
      <c r="N369" s="121"/>
      <c r="Q369" s="121"/>
    </row>
    <row r="370">
      <c r="E370" s="121"/>
      <c r="H370" s="121"/>
      <c r="K370" s="121"/>
      <c r="N370" s="121"/>
      <c r="Q370" s="121"/>
    </row>
    <row r="371">
      <c r="E371" s="121"/>
      <c r="H371" s="121"/>
      <c r="K371" s="121"/>
      <c r="N371" s="121"/>
      <c r="Q371" s="121"/>
    </row>
    <row r="372">
      <c r="E372" s="121"/>
      <c r="H372" s="121"/>
      <c r="K372" s="121"/>
      <c r="N372" s="121"/>
      <c r="Q372" s="121"/>
    </row>
    <row r="373">
      <c r="E373" s="121"/>
      <c r="H373" s="121"/>
      <c r="K373" s="121"/>
      <c r="N373" s="121"/>
      <c r="Q373" s="121"/>
    </row>
    <row r="374">
      <c r="E374" s="121"/>
      <c r="H374" s="121"/>
      <c r="K374" s="121"/>
      <c r="N374" s="121"/>
      <c r="Q374" s="121"/>
    </row>
    <row r="375">
      <c r="E375" s="121"/>
      <c r="H375" s="121"/>
      <c r="K375" s="121"/>
      <c r="N375" s="121"/>
      <c r="Q375" s="121"/>
    </row>
    <row r="376">
      <c r="E376" s="121"/>
      <c r="H376" s="121"/>
      <c r="K376" s="121"/>
      <c r="N376" s="121"/>
      <c r="Q376" s="121"/>
    </row>
    <row r="377">
      <c r="E377" s="121"/>
      <c r="H377" s="121"/>
      <c r="K377" s="121"/>
      <c r="N377" s="121"/>
      <c r="Q377" s="121"/>
    </row>
    <row r="378">
      <c r="E378" s="121"/>
      <c r="H378" s="121"/>
      <c r="K378" s="121"/>
      <c r="N378" s="121"/>
      <c r="Q378" s="121"/>
    </row>
    <row r="379">
      <c r="E379" s="121"/>
      <c r="H379" s="121"/>
      <c r="K379" s="121"/>
      <c r="N379" s="121"/>
      <c r="Q379" s="121"/>
    </row>
    <row r="380">
      <c r="E380" s="121"/>
      <c r="H380" s="121"/>
      <c r="K380" s="121"/>
      <c r="N380" s="121"/>
      <c r="Q380" s="121"/>
    </row>
    <row r="381">
      <c r="E381" s="121"/>
      <c r="H381" s="121"/>
      <c r="K381" s="121"/>
      <c r="N381" s="121"/>
      <c r="Q381" s="121"/>
    </row>
    <row r="382">
      <c r="E382" s="121"/>
      <c r="H382" s="121"/>
      <c r="K382" s="121"/>
      <c r="N382" s="121"/>
      <c r="Q382" s="121"/>
    </row>
    <row r="383">
      <c r="E383" s="121"/>
      <c r="H383" s="121"/>
      <c r="K383" s="121"/>
      <c r="N383" s="121"/>
      <c r="Q383" s="121"/>
    </row>
    <row r="384">
      <c r="E384" s="121"/>
      <c r="H384" s="121"/>
      <c r="K384" s="121"/>
      <c r="N384" s="121"/>
      <c r="Q384" s="121"/>
    </row>
    <row r="385">
      <c r="E385" s="121"/>
      <c r="H385" s="121"/>
      <c r="K385" s="121"/>
      <c r="N385" s="121"/>
      <c r="Q385" s="121"/>
    </row>
    <row r="386">
      <c r="E386" s="121"/>
      <c r="H386" s="121"/>
      <c r="K386" s="121"/>
      <c r="N386" s="121"/>
      <c r="Q386" s="121"/>
    </row>
    <row r="387">
      <c r="E387" s="121"/>
      <c r="H387" s="121"/>
      <c r="K387" s="121"/>
      <c r="N387" s="121"/>
      <c r="Q387" s="121"/>
    </row>
    <row r="388">
      <c r="E388" s="121"/>
      <c r="H388" s="121"/>
      <c r="K388" s="121"/>
      <c r="N388" s="121"/>
      <c r="Q388" s="121"/>
    </row>
    <row r="389">
      <c r="E389" s="121"/>
      <c r="H389" s="121"/>
      <c r="K389" s="121"/>
      <c r="N389" s="121"/>
      <c r="Q389" s="121"/>
    </row>
    <row r="390">
      <c r="E390" s="121"/>
      <c r="H390" s="121"/>
      <c r="K390" s="121"/>
      <c r="N390" s="121"/>
      <c r="Q390" s="121"/>
    </row>
    <row r="391">
      <c r="E391" s="121"/>
      <c r="H391" s="121"/>
      <c r="K391" s="121"/>
      <c r="N391" s="121"/>
      <c r="Q391" s="121"/>
    </row>
    <row r="392">
      <c r="E392" s="121"/>
      <c r="H392" s="121"/>
      <c r="K392" s="121"/>
      <c r="N392" s="121"/>
      <c r="Q392" s="121"/>
    </row>
    <row r="393">
      <c r="E393" s="121"/>
      <c r="H393" s="121"/>
      <c r="K393" s="121"/>
      <c r="N393" s="121"/>
      <c r="Q393" s="121"/>
    </row>
    <row r="394">
      <c r="E394" s="121"/>
      <c r="H394" s="121"/>
      <c r="K394" s="121"/>
      <c r="N394" s="121"/>
      <c r="Q394" s="121"/>
    </row>
    <row r="395">
      <c r="E395" s="121"/>
      <c r="H395" s="121"/>
      <c r="K395" s="121"/>
      <c r="N395" s="121"/>
      <c r="Q395" s="121"/>
    </row>
    <row r="396">
      <c r="E396" s="121"/>
      <c r="H396" s="121"/>
      <c r="K396" s="121"/>
      <c r="N396" s="121"/>
      <c r="Q396" s="121"/>
    </row>
    <row r="397">
      <c r="E397" s="121"/>
      <c r="H397" s="121"/>
      <c r="K397" s="121"/>
      <c r="N397" s="121"/>
      <c r="Q397" s="121"/>
    </row>
    <row r="398">
      <c r="E398" s="121"/>
      <c r="H398" s="121"/>
      <c r="K398" s="121"/>
      <c r="N398" s="121"/>
      <c r="Q398" s="121"/>
    </row>
    <row r="399">
      <c r="E399" s="121"/>
      <c r="H399" s="121"/>
      <c r="K399" s="121"/>
      <c r="N399" s="121"/>
      <c r="Q399" s="121"/>
    </row>
    <row r="400">
      <c r="E400" s="121"/>
      <c r="H400" s="121"/>
      <c r="K400" s="121"/>
      <c r="N400" s="121"/>
      <c r="Q400" s="121"/>
    </row>
    <row r="401">
      <c r="E401" s="121"/>
      <c r="H401" s="121"/>
      <c r="K401" s="121"/>
      <c r="N401" s="121"/>
      <c r="Q401" s="121"/>
    </row>
    <row r="402">
      <c r="E402" s="121"/>
      <c r="H402" s="121"/>
      <c r="K402" s="121"/>
      <c r="N402" s="121"/>
      <c r="Q402" s="121"/>
    </row>
    <row r="403">
      <c r="E403" s="121"/>
      <c r="H403" s="121"/>
      <c r="K403" s="121"/>
      <c r="N403" s="121"/>
      <c r="Q403" s="121"/>
    </row>
    <row r="404">
      <c r="E404" s="121"/>
      <c r="H404" s="121"/>
      <c r="K404" s="121"/>
      <c r="N404" s="121"/>
      <c r="Q404" s="121"/>
    </row>
    <row r="405">
      <c r="E405" s="121"/>
      <c r="H405" s="121"/>
      <c r="K405" s="121"/>
      <c r="N405" s="121"/>
      <c r="Q405" s="121"/>
    </row>
    <row r="406">
      <c r="E406" s="121"/>
      <c r="H406" s="121"/>
      <c r="K406" s="121"/>
      <c r="N406" s="121"/>
      <c r="Q406" s="121"/>
    </row>
    <row r="407">
      <c r="E407" s="121"/>
      <c r="H407" s="121"/>
      <c r="K407" s="121"/>
      <c r="N407" s="121"/>
      <c r="Q407" s="121"/>
    </row>
    <row r="408">
      <c r="E408" s="121"/>
      <c r="H408" s="121"/>
      <c r="K408" s="121"/>
      <c r="N408" s="121"/>
      <c r="Q408" s="121"/>
    </row>
    <row r="409">
      <c r="E409" s="121"/>
      <c r="H409" s="121"/>
      <c r="K409" s="121"/>
      <c r="N409" s="121"/>
      <c r="Q409" s="121"/>
    </row>
    <row r="410">
      <c r="E410" s="121"/>
      <c r="H410" s="121"/>
      <c r="K410" s="121"/>
      <c r="N410" s="121"/>
      <c r="Q410" s="121"/>
    </row>
    <row r="411">
      <c r="E411" s="121"/>
      <c r="H411" s="121"/>
      <c r="K411" s="121"/>
      <c r="N411" s="121"/>
      <c r="Q411" s="121"/>
    </row>
    <row r="412">
      <c r="E412" s="121"/>
      <c r="H412" s="121"/>
      <c r="K412" s="121"/>
      <c r="N412" s="121"/>
      <c r="Q412" s="121"/>
    </row>
    <row r="413">
      <c r="E413" s="121"/>
      <c r="H413" s="121"/>
      <c r="K413" s="121"/>
      <c r="N413" s="121"/>
      <c r="Q413" s="121"/>
    </row>
    <row r="414">
      <c r="E414" s="121"/>
      <c r="H414" s="121"/>
      <c r="K414" s="121"/>
      <c r="N414" s="121"/>
      <c r="Q414" s="121"/>
    </row>
    <row r="415">
      <c r="E415" s="121"/>
      <c r="H415" s="121"/>
      <c r="K415" s="121"/>
      <c r="N415" s="121"/>
      <c r="Q415" s="121"/>
    </row>
    <row r="416">
      <c r="E416" s="121"/>
      <c r="H416" s="121"/>
      <c r="K416" s="121"/>
      <c r="N416" s="121"/>
      <c r="Q416" s="121"/>
    </row>
    <row r="417">
      <c r="E417" s="121"/>
      <c r="H417" s="121"/>
      <c r="K417" s="121"/>
      <c r="N417" s="121"/>
      <c r="Q417" s="121"/>
    </row>
    <row r="418">
      <c r="E418" s="121"/>
      <c r="H418" s="121"/>
      <c r="K418" s="121"/>
      <c r="N418" s="121"/>
      <c r="Q418" s="121"/>
    </row>
    <row r="419">
      <c r="E419" s="121"/>
      <c r="H419" s="121"/>
      <c r="K419" s="121"/>
      <c r="N419" s="121"/>
      <c r="Q419" s="121"/>
    </row>
    <row r="420">
      <c r="E420" s="121"/>
      <c r="H420" s="121"/>
      <c r="K420" s="121"/>
      <c r="N420" s="121"/>
      <c r="Q420" s="121"/>
    </row>
    <row r="421">
      <c r="E421" s="121"/>
      <c r="H421" s="121"/>
      <c r="K421" s="121"/>
      <c r="N421" s="121"/>
      <c r="Q421" s="121"/>
    </row>
    <row r="422">
      <c r="E422" s="121"/>
      <c r="H422" s="121"/>
      <c r="K422" s="121"/>
      <c r="N422" s="121"/>
      <c r="Q422" s="121"/>
    </row>
    <row r="423">
      <c r="E423" s="121"/>
      <c r="H423" s="121"/>
      <c r="K423" s="121"/>
      <c r="N423" s="121"/>
      <c r="Q423" s="121"/>
    </row>
    <row r="424">
      <c r="E424" s="121"/>
      <c r="H424" s="121"/>
      <c r="K424" s="121"/>
      <c r="N424" s="121"/>
      <c r="Q424" s="121"/>
    </row>
    <row r="425">
      <c r="E425" s="121"/>
      <c r="H425" s="121"/>
      <c r="K425" s="121"/>
      <c r="N425" s="121"/>
      <c r="Q425" s="121"/>
    </row>
    <row r="426">
      <c r="E426" s="121"/>
      <c r="H426" s="121"/>
      <c r="K426" s="121"/>
      <c r="N426" s="121"/>
      <c r="Q426" s="121"/>
    </row>
    <row r="427">
      <c r="E427" s="121"/>
      <c r="H427" s="121"/>
      <c r="K427" s="121"/>
      <c r="N427" s="121"/>
      <c r="Q427" s="121"/>
    </row>
    <row r="428">
      <c r="E428" s="121"/>
      <c r="H428" s="121"/>
      <c r="K428" s="121"/>
      <c r="N428" s="121"/>
      <c r="Q428" s="121"/>
    </row>
    <row r="429">
      <c r="E429" s="121"/>
      <c r="H429" s="121"/>
      <c r="K429" s="121"/>
      <c r="N429" s="121"/>
      <c r="Q429" s="121"/>
    </row>
    <row r="430">
      <c r="E430" s="121"/>
      <c r="H430" s="121"/>
      <c r="K430" s="121"/>
      <c r="N430" s="121"/>
      <c r="Q430" s="121"/>
    </row>
    <row r="431">
      <c r="E431" s="121"/>
      <c r="H431" s="121"/>
      <c r="K431" s="121"/>
      <c r="N431" s="121"/>
      <c r="Q431" s="121"/>
    </row>
    <row r="432">
      <c r="E432" s="121"/>
      <c r="H432" s="121"/>
      <c r="K432" s="121"/>
      <c r="N432" s="121"/>
      <c r="Q432" s="121"/>
    </row>
    <row r="433">
      <c r="E433" s="121"/>
      <c r="H433" s="121"/>
      <c r="K433" s="121"/>
      <c r="N433" s="121"/>
      <c r="Q433" s="121"/>
    </row>
    <row r="434">
      <c r="E434" s="121"/>
      <c r="H434" s="121"/>
      <c r="K434" s="121"/>
      <c r="N434" s="121"/>
      <c r="Q434" s="121"/>
    </row>
    <row r="435">
      <c r="E435" s="121"/>
      <c r="H435" s="121"/>
      <c r="K435" s="121"/>
      <c r="N435" s="121"/>
      <c r="Q435" s="121"/>
    </row>
    <row r="436">
      <c r="E436" s="121"/>
      <c r="H436" s="121"/>
      <c r="K436" s="121"/>
      <c r="N436" s="121"/>
      <c r="Q436" s="121"/>
    </row>
    <row r="437">
      <c r="E437" s="121"/>
      <c r="H437" s="121"/>
      <c r="K437" s="121"/>
      <c r="N437" s="121"/>
      <c r="Q437" s="121"/>
    </row>
    <row r="438">
      <c r="E438" s="121"/>
      <c r="H438" s="121"/>
      <c r="K438" s="121"/>
      <c r="N438" s="121"/>
      <c r="Q438" s="121"/>
    </row>
    <row r="439">
      <c r="E439" s="121"/>
      <c r="H439" s="121"/>
      <c r="K439" s="121"/>
      <c r="N439" s="121"/>
      <c r="Q439" s="121"/>
    </row>
    <row r="440">
      <c r="E440" s="121"/>
      <c r="H440" s="121"/>
      <c r="K440" s="121"/>
      <c r="N440" s="121"/>
      <c r="Q440" s="121"/>
    </row>
    <row r="441">
      <c r="E441" s="121"/>
      <c r="H441" s="121"/>
      <c r="K441" s="121"/>
      <c r="N441" s="121"/>
      <c r="Q441" s="121"/>
    </row>
    <row r="442">
      <c r="E442" s="121"/>
      <c r="H442" s="121"/>
      <c r="K442" s="121"/>
      <c r="N442" s="121"/>
      <c r="Q442" s="121"/>
    </row>
    <row r="443">
      <c r="E443" s="121"/>
      <c r="H443" s="121"/>
      <c r="K443" s="121"/>
      <c r="N443" s="121"/>
      <c r="Q443" s="121"/>
    </row>
    <row r="444">
      <c r="E444" s="121"/>
      <c r="H444" s="121"/>
      <c r="K444" s="121"/>
      <c r="N444" s="121"/>
      <c r="Q444" s="121"/>
    </row>
    <row r="445">
      <c r="E445" s="121"/>
      <c r="H445" s="121"/>
      <c r="K445" s="121"/>
      <c r="N445" s="121"/>
      <c r="Q445" s="121"/>
    </row>
    <row r="446">
      <c r="E446" s="121"/>
      <c r="H446" s="121"/>
      <c r="K446" s="121"/>
      <c r="N446" s="121"/>
      <c r="Q446" s="121"/>
    </row>
    <row r="447">
      <c r="E447" s="121"/>
      <c r="H447" s="121"/>
      <c r="K447" s="121"/>
      <c r="N447" s="121"/>
      <c r="Q447" s="121"/>
    </row>
    <row r="448">
      <c r="E448" s="121"/>
      <c r="H448" s="121"/>
      <c r="K448" s="121"/>
      <c r="N448" s="121"/>
      <c r="Q448" s="121"/>
    </row>
    <row r="449">
      <c r="E449" s="121"/>
      <c r="H449" s="121"/>
      <c r="K449" s="121"/>
      <c r="N449" s="121"/>
      <c r="Q449" s="121"/>
    </row>
    <row r="450">
      <c r="E450" s="121"/>
      <c r="H450" s="121"/>
      <c r="K450" s="121"/>
      <c r="N450" s="121"/>
      <c r="Q450" s="121"/>
    </row>
    <row r="451">
      <c r="E451" s="121"/>
      <c r="H451" s="121"/>
      <c r="K451" s="121"/>
      <c r="N451" s="121"/>
      <c r="Q451" s="121"/>
    </row>
    <row r="452">
      <c r="E452" s="121"/>
      <c r="H452" s="121"/>
      <c r="K452" s="121"/>
      <c r="N452" s="121"/>
      <c r="Q452" s="121"/>
    </row>
    <row r="453">
      <c r="E453" s="121"/>
      <c r="H453" s="121"/>
      <c r="K453" s="121"/>
      <c r="N453" s="121"/>
      <c r="Q453" s="121"/>
    </row>
    <row r="454">
      <c r="E454" s="121"/>
      <c r="H454" s="121"/>
      <c r="K454" s="121"/>
      <c r="N454" s="121"/>
      <c r="Q454" s="121"/>
    </row>
    <row r="455">
      <c r="E455" s="121"/>
      <c r="H455" s="121"/>
      <c r="K455" s="121"/>
      <c r="N455" s="121"/>
      <c r="Q455" s="121"/>
    </row>
    <row r="456">
      <c r="E456" s="121"/>
      <c r="H456" s="121"/>
      <c r="K456" s="121"/>
      <c r="N456" s="121"/>
      <c r="Q456" s="121"/>
    </row>
    <row r="457">
      <c r="E457" s="121"/>
      <c r="H457" s="121"/>
      <c r="K457" s="121"/>
      <c r="N457" s="121"/>
      <c r="Q457" s="121"/>
    </row>
    <row r="458">
      <c r="E458" s="121"/>
      <c r="H458" s="121"/>
      <c r="K458" s="121"/>
      <c r="N458" s="121"/>
      <c r="Q458" s="121"/>
    </row>
    <row r="459">
      <c r="E459" s="121"/>
      <c r="H459" s="121"/>
      <c r="K459" s="121"/>
      <c r="N459" s="121"/>
      <c r="Q459" s="121"/>
    </row>
    <row r="460">
      <c r="E460" s="121"/>
      <c r="H460" s="121"/>
      <c r="K460" s="121"/>
      <c r="N460" s="121"/>
      <c r="Q460" s="121"/>
    </row>
    <row r="461">
      <c r="E461" s="121"/>
      <c r="H461" s="121"/>
      <c r="K461" s="121"/>
      <c r="N461" s="121"/>
      <c r="Q461" s="121"/>
    </row>
    <row r="462">
      <c r="E462" s="121"/>
      <c r="H462" s="121"/>
      <c r="K462" s="121"/>
      <c r="N462" s="121"/>
      <c r="Q462" s="121"/>
    </row>
    <row r="463">
      <c r="E463" s="121"/>
      <c r="H463" s="121"/>
      <c r="K463" s="121"/>
      <c r="N463" s="121"/>
      <c r="Q463" s="121"/>
    </row>
    <row r="464">
      <c r="E464" s="121"/>
      <c r="H464" s="121"/>
      <c r="K464" s="121"/>
      <c r="N464" s="121"/>
      <c r="Q464" s="121"/>
    </row>
    <row r="465">
      <c r="E465" s="121"/>
      <c r="H465" s="121"/>
      <c r="K465" s="121"/>
      <c r="N465" s="121"/>
      <c r="Q465" s="121"/>
    </row>
    <row r="466">
      <c r="E466" s="121"/>
      <c r="H466" s="121"/>
      <c r="K466" s="121"/>
      <c r="N466" s="121"/>
      <c r="Q466" s="121"/>
    </row>
    <row r="467">
      <c r="E467" s="121"/>
      <c r="H467" s="121"/>
      <c r="K467" s="121"/>
      <c r="N467" s="121"/>
      <c r="Q467" s="121"/>
    </row>
    <row r="468">
      <c r="E468" s="121"/>
      <c r="H468" s="121"/>
      <c r="K468" s="121"/>
      <c r="N468" s="121"/>
      <c r="Q468" s="121"/>
    </row>
    <row r="469">
      <c r="E469" s="121"/>
      <c r="H469" s="121"/>
      <c r="K469" s="121"/>
      <c r="N469" s="121"/>
      <c r="Q469" s="121"/>
    </row>
    <row r="470">
      <c r="E470" s="121"/>
      <c r="H470" s="121"/>
      <c r="K470" s="121"/>
      <c r="N470" s="121"/>
      <c r="Q470" s="121"/>
    </row>
    <row r="471">
      <c r="E471" s="121"/>
      <c r="H471" s="121"/>
      <c r="K471" s="121"/>
      <c r="N471" s="121"/>
      <c r="Q471" s="121"/>
    </row>
    <row r="472">
      <c r="E472" s="121"/>
      <c r="H472" s="121"/>
      <c r="K472" s="121"/>
      <c r="N472" s="121"/>
      <c r="Q472" s="121"/>
    </row>
    <row r="473">
      <c r="E473" s="121"/>
      <c r="H473" s="121"/>
      <c r="K473" s="121"/>
      <c r="N473" s="121"/>
      <c r="Q473" s="121"/>
    </row>
    <row r="474">
      <c r="E474" s="121"/>
      <c r="H474" s="121"/>
      <c r="K474" s="121"/>
      <c r="N474" s="121"/>
      <c r="Q474" s="121"/>
    </row>
    <row r="475">
      <c r="E475" s="121"/>
      <c r="H475" s="121"/>
      <c r="K475" s="121"/>
      <c r="N475" s="121"/>
      <c r="Q475" s="121"/>
    </row>
    <row r="476">
      <c r="E476" s="121"/>
      <c r="H476" s="121"/>
      <c r="K476" s="121"/>
      <c r="N476" s="121"/>
      <c r="Q476" s="121"/>
    </row>
    <row r="477">
      <c r="E477" s="121"/>
      <c r="H477" s="121"/>
      <c r="K477" s="121"/>
      <c r="N477" s="121"/>
      <c r="Q477" s="121"/>
    </row>
    <row r="478">
      <c r="E478" s="121"/>
      <c r="H478" s="121"/>
      <c r="K478" s="121"/>
      <c r="N478" s="121"/>
      <c r="Q478" s="121"/>
    </row>
    <row r="479">
      <c r="E479" s="121"/>
      <c r="H479" s="121"/>
      <c r="K479" s="121"/>
      <c r="N479" s="121"/>
      <c r="Q479" s="121"/>
    </row>
    <row r="480">
      <c r="E480" s="121"/>
      <c r="H480" s="121"/>
      <c r="K480" s="121"/>
      <c r="N480" s="121"/>
      <c r="Q480" s="121"/>
    </row>
    <row r="481">
      <c r="E481" s="121"/>
      <c r="H481" s="121"/>
      <c r="K481" s="121"/>
      <c r="N481" s="121"/>
      <c r="Q481" s="121"/>
    </row>
    <row r="482">
      <c r="E482" s="121"/>
      <c r="H482" s="121"/>
      <c r="K482" s="121"/>
      <c r="N482" s="121"/>
      <c r="Q482" s="121"/>
    </row>
    <row r="483">
      <c r="E483" s="121"/>
      <c r="H483" s="121"/>
      <c r="K483" s="121"/>
      <c r="N483" s="121"/>
      <c r="Q483" s="121"/>
    </row>
    <row r="484">
      <c r="E484" s="121"/>
      <c r="H484" s="121"/>
      <c r="K484" s="121"/>
      <c r="N484" s="121"/>
      <c r="Q484" s="121"/>
    </row>
    <row r="485">
      <c r="E485" s="121"/>
      <c r="H485" s="121"/>
      <c r="K485" s="121"/>
      <c r="N485" s="121"/>
      <c r="Q485" s="121"/>
    </row>
    <row r="486">
      <c r="E486" s="121"/>
      <c r="H486" s="121"/>
      <c r="K486" s="121"/>
      <c r="N486" s="121"/>
      <c r="Q486" s="121"/>
    </row>
    <row r="487">
      <c r="E487" s="121"/>
      <c r="H487" s="121"/>
      <c r="K487" s="121"/>
      <c r="N487" s="121"/>
      <c r="Q487" s="121"/>
    </row>
    <row r="488">
      <c r="E488" s="121"/>
      <c r="H488" s="121"/>
      <c r="K488" s="121"/>
      <c r="N488" s="121"/>
      <c r="Q488" s="121"/>
    </row>
    <row r="489">
      <c r="E489" s="121"/>
      <c r="H489" s="121"/>
      <c r="K489" s="121"/>
      <c r="N489" s="121"/>
      <c r="Q489" s="121"/>
    </row>
    <row r="490">
      <c r="E490" s="121"/>
      <c r="H490" s="121"/>
      <c r="K490" s="121"/>
      <c r="N490" s="121"/>
      <c r="Q490" s="121"/>
    </row>
    <row r="491">
      <c r="E491" s="121"/>
      <c r="H491" s="121"/>
      <c r="K491" s="121"/>
      <c r="N491" s="121"/>
      <c r="Q491" s="121"/>
    </row>
    <row r="492">
      <c r="E492" s="121"/>
      <c r="H492" s="121"/>
      <c r="K492" s="121"/>
      <c r="N492" s="121"/>
      <c r="Q492" s="121"/>
    </row>
    <row r="493">
      <c r="E493" s="121"/>
      <c r="H493" s="121"/>
      <c r="K493" s="121"/>
      <c r="N493" s="121"/>
      <c r="Q493" s="121"/>
    </row>
    <row r="494">
      <c r="E494" s="121"/>
      <c r="H494" s="121"/>
      <c r="K494" s="121"/>
      <c r="N494" s="121"/>
      <c r="Q494" s="121"/>
    </row>
    <row r="495">
      <c r="E495" s="121"/>
      <c r="H495" s="121"/>
      <c r="K495" s="121"/>
      <c r="N495" s="121"/>
      <c r="Q495" s="121"/>
    </row>
    <row r="496">
      <c r="E496" s="121"/>
      <c r="H496" s="121"/>
      <c r="K496" s="121"/>
      <c r="N496" s="121"/>
      <c r="Q496" s="121"/>
    </row>
    <row r="497">
      <c r="E497" s="121"/>
      <c r="H497" s="121"/>
      <c r="K497" s="121"/>
      <c r="N497" s="121"/>
      <c r="Q497" s="121"/>
    </row>
    <row r="498">
      <c r="E498" s="121"/>
      <c r="H498" s="121"/>
      <c r="K498" s="121"/>
      <c r="N498" s="121"/>
      <c r="Q498" s="121"/>
    </row>
    <row r="499">
      <c r="E499" s="121"/>
      <c r="H499" s="121"/>
      <c r="K499" s="121"/>
      <c r="N499" s="121"/>
      <c r="Q499" s="121"/>
    </row>
    <row r="500">
      <c r="E500" s="121"/>
      <c r="H500" s="121"/>
      <c r="K500" s="121"/>
      <c r="N500" s="121"/>
      <c r="Q500" s="121"/>
    </row>
    <row r="501">
      <c r="E501" s="121"/>
      <c r="H501" s="121"/>
      <c r="K501" s="121"/>
      <c r="N501" s="121"/>
      <c r="Q501" s="121"/>
    </row>
    <row r="502">
      <c r="E502" s="121"/>
      <c r="H502" s="121"/>
      <c r="K502" s="121"/>
      <c r="N502" s="121"/>
      <c r="Q502" s="121"/>
    </row>
    <row r="503">
      <c r="E503" s="121"/>
      <c r="H503" s="121"/>
      <c r="K503" s="121"/>
      <c r="N503" s="121"/>
      <c r="Q503" s="121"/>
    </row>
    <row r="504">
      <c r="E504" s="121"/>
      <c r="H504" s="121"/>
      <c r="K504" s="121"/>
      <c r="N504" s="121"/>
      <c r="Q504" s="121"/>
    </row>
    <row r="505">
      <c r="E505" s="121"/>
      <c r="H505" s="121"/>
      <c r="K505" s="121"/>
      <c r="N505" s="121"/>
      <c r="Q505" s="121"/>
    </row>
    <row r="506">
      <c r="E506" s="121"/>
      <c r="H506" s="121"/>
      <c r="K506" s="121"/>
      <c r="N506" s="121"/>
      <c r="Q506" s="121"/>
    </row>
    <row r="507">
      <c r="E507" s="121"/>
      <c r="H507" s="121"/>
      <c r="K507" s="121"/>
      <c r="N507" s="121"/>
      <c r="Q507" s="121"/>
    </row>
    <row r="508">
      <c r="E508" s="121"/>
      <c r="H508" s="121"/>
      <c r="K508" s="121"/>
      <c r="N508" s="121"/>
      <c r="Q508" s="121"/>
    </row>
    <row r="509">
      <c r="E509" s="121"/>
      <c r="H509" s="121"/>
      <c r="K509" s="121"/>
      <c r="N509" s="121"/>
      <c r="Q509" s="121"/>
    </row>
    <row r="510">
      <c r="E510" s="121"/>
      <c r="H510" s="121"/>
      <c r="K510" s="121"/>
      <c r="N510" s="121"/>
      <c r="Q510" s="121"/>
    </row>
    <row r="511">
      <c r="E511" s="121"/>
      <c r="H511" s="121"/>
      <c r="K511" s="121"/>
      <c r="N511" s="121"/>
      <c r="Q511" s="121"/>
    </row>
    <row r="512">
      <c r="E512" s="121"/>
      <c r="H512" s="121"/>
      <c r="K512" s="121"/>
      <c r="N512" s="121"/>
      <c r="Q512" s="121"/>
    </row>
    <row r="513">
      <c r="E513" s="121"/>
      <c r="H513" s="121"/>
      <c r="K513" s="121"/>
      <c r="N513" s="121"/>
      <c r="Q513" s="121"/>
    </row>
    <row r="514">
      <c r="E514" s="121"/>
      <c r="H514" s="121"/>
      <c r="K514" s="121"/>
      <c r="N514" s="121"/>
      <c r="Q514" s="121"/>
    </row>
    <row r="515">
      <c r="E515" s="121"/>
      <c r="H515" s="121"/>
      <c r="K515" s="121"/>
      <c r="N515" s="121"/>
      <c r="Q515" s="121"/>
    </row>
    <row r="516">
      <c r="E516" s="121"/>
      <c r="H516" s="121"/>
      <c r="K516" s="121"/>
      <c r="N516" s="121"/>
      <c r="Q516" s="121"/>
    </row>
    <row r="517">
      <c r="E517" s="121"/>
      <c r="H517" s="121"/>
      <c r="K517" s="121"/>
      <c r="N517" s="121"/>
      <c r="Q517" s="121"/>
    </row>
    <row r="518">
      <c r="E518" s="121"/>
      <c r="H518" s="121"/>
      <c r="K518" s="121"/>
      <c r="N518" s="121"/>
      <c r="Q518" s="121"/>
    </row>
    <row r="519">
      <c r="E519" s="121"/>
      <c r="H519" s="121"/>
      <c r="K519" s="121"/>
      <c r="N519" s="121"/>
      <c r="Q519" s="121"/>
    </row>
    <row r="520">
      <c r="E520" s="121"/>
      <c r="H520" s="121"/>
      <c r="K520" s="121"/>
      <c r="N520" s="121"/>
      <c r="Q520" s="121"/>
    </row>
    <row r="521">
      <c r="E521" s="121"/>
      <c r="H521" s="121"/>
      <c r="K521" s="121"/>
      <c r="N521" s="121"/>
      <c r="Q521" s="121"/>
    </row>
    <row r="522">
      <c r="E522" s="121"/>
      <c r="H522" s="121"/>
      <c r="K522" s="121"/>
      <c r="N522" s="121"/>
      <c r="Q522" s="121"/>
    </row>
    <row r="523">
      <c r="E523" s="121"/>
      <c r="H523" s="121"/>
      <c r="K523" s="121"/>
      <c r="N523" s="121"/>
      <c r="Q523" s="121"/>
    </row>
    <row r="524">
      <c r="E524" s="121"/>
      <c r="H524" s="121"/>
      <c r="K524" s="121"/>
      <c r="N524" s="121"/>
      <c r="Q524" s="121"/>
    </row>
    <row r="525">
      <c r="E525" s="121"/>
      <c r="H525" s="121"/>
      <c r="K525" s="121"/>
      <c r="N525" s="121"/>
      <c r="Q525" s="121"/>
    </row>
    <row r="526">
      <c r="E526" s="121"/>
      <c r="H526" s="121"/>
      <c r="K526" s="121"/>
      <c r="N526" s="121"/>
      <c r="Q526" s="121"/>
    </row>
    <row r="527">
      <c r="E527" s="121"/>
      <c r="H527" s="121"/>
      <c r="K527" s="121"/>
      <c r="N527" s="121"/>
      <c r="Q527" s="121"/>
    </row>
    <row r="528">
      <c r="E528" s="121"/>
      <c r="H528" s="121"/>
      <c r="K528" s="121"/>
      <c r="N528" s="121"/>
      <c r="Q528" s="121"/>
    </row>
    <row r="529">
      <c r="E529" s="121"/>
      <c r="H529" s="121"/>
      <c r="K529" s="121"/>
      <c r="N529" s="121"/>
      <c r="Q529" s="121"/>
    </row>
    <row r="530">
      <c r="E530" s="121"/>
      <c r="H530" s="121"/>
      <c r="K530" s="121"/>
      <c r="N530" s="121"/>
      <c r="Q530" s="121"/>
    </row>
    <row r="531">
      <c r="E531" s="121"/>
      <c r="H531" s="121"/>
      <c r="K531" s="121"/>
      <c r="N531" s="121"/>
      <c r="Q531" s="121"/>
    </row>
    <row r="532">
      <c r="E532" s="121"/>
      <c r="H532" s="121"/>
      <c r="K532" s="121"/>
      <c r="N532" s="121"/>
      <c r="Q532" s="121"/>
    </row>
    <row r="533">
      <c r="E533" s="121"/>
      <c r="H533" s="121"/>
      <c r="K533" s="121"/>
      <c r="N533" s="121"/>
      <c r="Q533" s="121"/>
    </row>
    <row r="534">
      <c r="E534" s="121"/>
      <c r="H534" s="121"/>
      <c r="K534" s="121"/>
      <c r="N534" s="121"/>
      <c r="Q534" s="121"/>
    </row>
    <row r="535">
      <c r="E535" s="121"/>
      <c r="H535" s="121"/>
      <c r="K535" s="121"/>
      <c r="N535" s="121"/>
      <c r="Q535" s="121"/>
    </row>
    <row r="536">
      <c r="E536" s="121"/>
      <c r="H536" s="121"/>
      <c r="K536" s="121"/>
      <c r="N536" s="121"/>
      <c r="Q536" s="121"/>
    </row>
    <row r="537">
      <c r="E537" s="121"/>
      <c r="H537" s="121"/>
      <c r="K537" s="121"/>
      <c r="N537" s="121"/>
      <c r="Q537" s="121"/>
    </row>
    <row r="538">
      <c r="E538" s="121"/>
      <c r="H538" s="121"/>
      <c r="K538" s="121"/>
      <c r="N538" s="121"/>
      <c r="Q538" s="121"/>
    </row>
    <row r="539">
      <c r="E539" s="121"/>
      <c r="H539" s="121"/>
      <c r="K539" s="121"/>
      <c r="N539" s="121"/>
      <c r="Q539" s="121"/>
    </row>
    <row r="540">
      <c r="E540" s="121"/>
      <c r="H540" s="121"/>
      <c r="K540" s="121"/>
      <c r="N540" s="121"/>
      <c r="Q540" s="121"/>
    </row>
    <row r="541">
      <c r="E541" s="121"/>
      <c r="H541" s="121"/>
      <c r="K541" s="121"/>
      <c r="N541" s="121"/>
      <c r="Q541" s="121"/>
    </row>
    <row r="542">
      <c r="E542" s="121"/>
      <c r="H542" s="121"/>
      <c r="K542" s="121"/>
      <c r="N542" s="121"/>
      <c r="Q542" s="121"/>
    </row>
    <row r="543">
      <c r="E543" s="121"/>
      <c r="H543" s="121"/>
      <c r="K543" s="121"/>
      <c r="N543" s="121"/>
      <c r="Q543" s="121"/>
    </row>
    <row r="544">
      <c r="E544" s="121"/>
      <c r="H544" s="121"/>
      <c r="K544" s="121"/>
      <c r="N544" s="121"/>
      <c r="Q544" s="121"/>
    </row>
    <row r="545">
      <c r="E545" s="121"/>
      <c r="H545" s="121"/>
      <c r="K545" s="121"/>
      <c r="N545" s="121"/>
      <c r="Q545" s="121"/>
    </row>
    <row r="546">
      <c r="E546" s="121"/>
      <c r="H546" s="121"/>
      <c r="K546" s="121"/>
      <c r="N546" s="121"/>
      <c r="Q546" s="121"/>
    </row>
    <row r="547">
      <c r="E547" s="121"/>
      <c r="H547" s="121"/>
      <c r="K547" s="121"/>
      <c r="N547" s="121"/>
      <c r="Q547" s="121"/>
    </row>
    <row r="548">
      <c r="E548" s="121"/>
      <c r="H548" s="121"/>
      <c r="K548" s="121"/>
      <c r="N548" s="121"/>
      <c r="Q548" s="121"/>
    </row>
    <row r="549">
      <c r="E549" s="121"/>
      <c r="H549" s="121"/>
      <c r="K549" s="121"/>
      <c r="N549" s="121"/>
      <c r="Q549" s="121"/>
    </row>
    <row r="550">
      <c r="E550" s="121"/>
      <c r="H550" s="121"/>
      <c r="K550" s="121"/>
      <c r="N550" s="121"/>
      <c r="Q550" s="121"/>
    </row>
    <row r="551">
      <c r="E551" s="121"/>
      <c r="H551" s="121"/>
      <c r="K551" s="121"/>
      <c r="N551" s="121"/>
      <c r="Q551" s="121"/>
    </row>
    <row r="552">
      <c r="E552" s="121"/>
      <c r="H552" s="121"/>
      <c r="K552" s="121"/>
      <c r="N552" s="121"/>
      <c r="Q552" s="121"/>
    </row>
    <row r="553">
      <c r="E553" s="121"/>
      <c r="H553" s="121"/>
      <c r="K553" s="121"/>
      <c r="N553" s="121"/>
      <c r="Q553" s="121"/>
    </row>
    <row r="554">
      <c r="E554" s="121"/>
      <c r="H554" s="121"/>
      <c r="K554" s="121"/>
      <c r="N554" s="121"/>
      <c r="Q554" s="121"/>
    </row>
    <row r="555">
      <c r="E555" s="121"/>
      <c r="H555" s="121"/>
      <c r="K555" s="121"/>
      <c r="N555" s="121"/>
      <c r="Q555" s="121"/>
    </row>
    <row r="556">
      <c r="E556" s="121"/>
      <c r="H556" s="121"/>
      <c r="K556" s="121"/>
      <c r="N556" s="121"/>
      <c r="Q556" s="121"/>
    </row>
    <row r="557">
      <c r="E557" s="121"/>
      <c r="H557" s="121"/>
      <c r="K557" s="121"/>
      <c r="N557" s="121"/>
      <c r="Q557" s="121"/>
    </row>
    <row r="558">
      <c r="E558" s="121"/>
      <c r="H558" s="121"/>
      <c r="K558" s="121"/>
      <c r="N558" s="121"/>
      <c r="Q558" s="121"/>
    </row>
    <row r="559">
      <c r="E559" s="121"/>
      <c r="H559" s="121"/>
      <c r="K559" s="121"/>
      <c r="N559" s="121"/>
      <c r="Q559" s="121"/>
    </row>
    <row r="560">
      <c r="E560" s="121"/>
      <c r="H560" s="121"/>
      <c r="K560" s="121"/>
      <c r="N560" s="121"/>
      <c r="Q560" s="121"/>
    </row>
    <row r="561">
      <c r="E561" s="121"/>
      <c r="H561" s="121"/>
      <c r="K561" s="121"/>
      <c r="N561" s="121"/>
      <c r="Q561" s="121"/>
    </row>
    <row r="562">
      <c r="E562" s="121"/>
      <c r="H562" s="121"/>
      <c r="K562" s="121"/>
      <c r="N562" s="121"/>
      <c r="Q562" s="121"/>
    </row>
    <row r="563">
      <c r="E563" s="121"/>
      <c r="H563" s="121"/>
      <c r="K563" s="121"/>
      <c r="N563" s="121"/>
      <c r="Q563" s="121"/>
    </row>
    <row r="564">
      <c r="E564" s="121"/>
      <c r="H564" s="121"/>
      <c r="K564" s="121"/>
      <c r="N564" s="121"/>
      <c r="Q564" s="121"/>
    </row>
    <row r="565">
      <c r="E565" s="121"/>
      <c r="H565" s="121"/>
      <c r="K565" s="121"/>
      <c r="N565" s="121"/>
      <c r="Q565" s="121"/>
    </row>
    <row r="566">
      <c r="E566" s="121"/>
      <c r="H566" s="121"/>
      <c r="K566" s="121"/>
      <c r="N566" s="121"/>
      <c r="Q566" s="121"/>
    </row>
    <row r="567">
      <c r="E567" s="121"/>
      <c r="H567" s="121"/>
      <c r="K567" s="121"/>
      <c r="N567" s="121"/>
      <c r="Q567" s="121"/>
    </row>
    <row r="568">
      <c r="E568" s="121"/>
      <c r="H568" s="121"/>
      <c r="K568" s="121"/>
      <c r="N568" s="121"/>
      <c r="Q568" s="121"/>
    </row>
    <row r="569">
      <c r="E569" s="121"/>
      <c r="H569" s="121"/>
      <c r="K569" s="121"/>
      <c r="N569" s="121"/>
      <c r="Q569" s="121"/>
    </row>
    <row r="570">
      <c r="E570" s="121"/>
      <c r="H570" s="121"/>
      <c r="K570" s="121"/>
      <c r="N570" s="121"/>
      <c r="Q570" s="121"/>
    </row>
    <row r="571">
      <c r="E571" s="121"/>
      <c r="H571" s="121"/>
      <c r="K571" s="121"/>
      <c r="N571" s="121"/>
      <c r="Q571" s="121"/>
    </row>
    <row r="572">
      <c r="E572" s="121"/>
      <c r="H572" s="121"/>
      <c r="K572" s="121"/>
      <c r="N572" s="121"/>
      <c r="Q572" s="121"/>
    </row>
    <row r="573">
      <c r="E573" s="121"/>
      <c r="H573" s="121"/>
      <c r="K573" s="121"/>
      <c r="N573" s="121"/>
      <c r="Q573" s="121"/>
    </row>
    <row r="574">
      <c r="E574" s="121"/>
      <c r="H574" s="121"/>
      <c r="K574" s="121"/>
      <c r="N574" s="121"/>
      <c r="Q574" s="121"/>
    </row>
    <row r="575">
      <c r="E575" s="121"/>
      <c r="H575" s="121"/>
      <c r="K575" s="121"/>
      <c r="N575" s="121"/>
      <c r="Q575" s="121"/>
    </row>
    <row r="576">
      <c r="E576" s="121"/>
      <c r="H576" s="121"/>
      <c r="K576" s="121"/>
      <c r="N576" s="121"/>
      <c r="Q576" s="121"/>
    </row>
    <row r="577">
      <c r="E577" s="121"/>
      <c r="H577" s="121"/>
      <c r="K577" s="121"/>
      <c r="N577" s="121"/>
      <c r="Q577" s="121"/>
    </row>
    <row r="578">
      <c r="E578" s="121"/>
      <c r="H578" s="121"/>
      <c r="K578" s="121"/>
      <c r="N578" s="121"/>
      <c r="Q578" s="121"/>
    </row>
    <row r="579">
      <c r="E579" s="121"/>
      <c r="H579" s="121"/>
      <c r="K579" s="121"/>
      <c r="N579" s="121"/>
      <c r="Q579" s="121"/>
    </row>
    <row r="580">
      <c r="E580" s="121"/>
      <c r="H580" s="121"/>
      <c r="K580" s="121"/>
      <c r="N580" s="121"/>
      <c r="Q580" s="121"/>
    </row>
    <row r="581">
      <c r="E581" s="121"/>
      <c r="H581" s="121"/>
      <c r="K581" s="121"/>
      <c r="N581" s="121"/>
      <c r="Q581" s="121"/>
    </row>
    <row r="582">
      <c r="E582" s="121"/>
      <c r="H582" s="121"/>
      <c r="K582" s="121"/>
      <c r="N582" s="121"/>
      <c r="Q582" s="121"/>
    </row>
    <row r="583">
      <c r="E583" s="121"/>
      <c r="H583" s="121"/>
      <c r="K583" s="121"/>
      <c r="N583" s="121"/>
      <c r="Q583" s="121"/>
    </row>
    <row r="584">
      <c r="E584" s="121"/>
      <c r="H584" s="121"/>
      <c r="K584" s="121"/>
      <c r="N584" s="121"/>
      <c r="Q584" s="121"/>
    </row>
    <row r="585">
      <c r="E585" s="121"/>
      <c r="H585" s="121"/>
      <c r="K585" s="121"/>
      <c r="N585" s="121"/>
      <c r="Q585" s="121"/>
    </row>
    <row r="586">
      <c r="E586" s="121"/>
      <c r="H586" s="121"/>
      <c r="K586" s="121"/>
      <c r="N586" s="121"/>
      <c r="Q586" s="121"/>
    </row>
    <row r="587">
      <c r="E587" s="121"/>
      <c r="H587" s="121"/>
      <c r="K587" s="121"/>
      <c r="N587" s="121"/>
      <c r="Q587" s="121"/>
    </row>
    <row r="588">
      <c r="E588" s="121"/>
      <c r="H588" s="121"/>
      <c r="K588" s="121"/>
      <c r="N588" s="121"/>
      <c r="Q588" s="121"/>
    </row>
    <row r="589">
      <c r="E589" s="121"/>
      <c r="H589" s="121"/>
      <c r="K589" s="121"/>
      <c r="N589" s="121"/>
      <c r="Q589" s="121"/>
    </row>
    <row r="590">
      <c r="E590" s="121"/>
      <c r="H590" s="121"/>
      <c r="K590" s="121"/>
      <c r="N590" s="121"/>
      <c r="Q590" s="121"/>
    </row>
    <row r="591">
      <c r="E591" s="121"/>
      <c r="H591" s="121"/>
      <c r="K591" s="121"/>
      <c r="N591" s="121"/>
      <c r="Q591" s="121"/>
    </row>
    <row r="592">
      <c r="E592" s="121"/>
      <c r="H592" s="121"/>
      <c r="K592" s="121"/>
      <c r="N592" s="121"/>
      <c r="Q592" s="121"/>
    </row>
    <row r="593">
      <c r="E593" s="121"/>
      <c r="H593" s="121"/>
      <c r="K593" s="121"/>
      <c r="N593" s="121"/>
      <c r="Q593" s="121"/>
    </row>
    <row r="594">
      <c r="E594" s="121"/>
      <c r="H594" s="121"/>
      <c r="K594" s="121"/>
      <c r="N594" s="121"/>
      <c r="Q594" s="121"/>
    </row>
    <row r="595">
      <c r="E595" s="121"/>
      <c r="H595" s="121"/>
      <c r="K595" s="121"/>
      <c r="N595" s="121"/>
      <c r="Q595" s="121"/>
    </row>
    <row r="596">
      <c r="E596" s="121"/>
      <c r="H596" s="121"/>
      <c r="K596" s="121"/>
      <c r="N596" s="121"/>
      <c r="Q596" s="121"/>
    </row>
    <row r="597">
      <c r="E597" s="121"/>
      <c r="H597" s="121"/>
      <c r="K597" s="121"/>
      <c r="N597" s="121"/>
      <c r="Q597" s="121"/>
    </row>
    <row r="598">
      <c r="E598" s="121"/>
      <c r="H598" s="121"/>
      <c r="K598" s="121"/>
      <c r="N598" s="121"/>
      <c r="Q598" s="121"/>
    </row>
    <row r="599">
      <c r="E599" s="121"/>
      <c r="H599" s="121"/>
      <c r="K599" s="121"/>
      <c r="N599" s="121"/>
      <c r="Q599" s="121"/>
    </row>
    <row r="600">
      <c r="E600" s="121"/>
      <c r="H600" s="121"/>
      <c r="K600" s="121"/>
      <c r="N600" s="121"/>
      <c r="Q600" s="121"/>
    </row>
    <row r="601">
      <c r="E601" s="121"/>
      <c r="H601" s="121"/>
      <c r="K601" s="121"/>
      <c r="N601" s="121"/>
      <c r="Q601" s="121"/>
    </row>
    <row r="602">
      <c r="E602" s="121"/>
      <c r="H602" s="121"/>
      <c r="K602" s="121"/>
      <c r="N602" s="121"/>
      <c r="Q602" s="121"/>
    </row>
    <row r="603">
      <c r="E603" s="121"/>
      <c r="H603" s="121"/>
      <c r="K603" s="121"/>
      <c r="N603" s="121"/>
      <c r="Q603" s="121"/>
    </row>
    <row r="604">
      <c r="E604" s="121"/>
      <c r="H604" s="121"/>
      <c r="K604" s="121"/>
      <c r="N604" s="121"/>
      <c r="Q604" s="121"/>
    </row>
    <row r="605">
      <c r="E605" s="121"/>
      <c r="H605" s="121"/>
      <c r="K605" s="121"/>
      <c r="N605" s="121"/>
      <c r="Q605" s="121"/>
    </row>
    <row r="606">
      <c r="E606" s="121"/>
      <c r="H606" s="121"/>
      <c r="K606" s="121"/>
      <c r="N606" s="121"/>
      <c r="Q606" s="121"/>
    </row>
    <row r="607">
      <c r="E607" s="121"/>
      <c r="H607" s="121"/>
      <c r="K607" s="121"/>
      <c r="N607" s="121"/>
      <c r="Q607" s="121"/>
    </row>
    <row r="608">
      <c r="E608" s="121"/>
      <c r="H608" s="121"/>
      <c r="K608" s="121"/>
      <c r="N608" s="121"/>
      <c r="Q608" s="121"/>
    </row>
    <row r="609">
      <c r="E609" s="121"/>
      <c r="H609" s="121"/>
      <c r="K609" s="121"/>
      <c r="N609" s="121"/>
      <c r="Q609" s="121"/>
    </row>
    <row r="610">
      <c r="E610" s="121"/>
      <c r="H610" s="121"/>
      <c r="K610" s="121"/>
      <c r="N610" s="121"/>
      <c r="Q610" s="121"/>
    </row>
    <row r="611">
      <c r="E611" s="121"/>
      <c r="H611" s="121"/>
      <c r="K611" s="121"/>
      <c r="N611" s="121"/>
      <c r="Q611" s="121"/>
    </row>
    <row r="612">
      <c r="E612" s="121"/>
      <c r="H612" s="121"/>
      <c r="K612" s="121"/>
      <c r="N612" s="121"/>
      <c r="Q612" s="121"/>
    </row>
    <row r="613">
      <c r="E613" s="121"/>
      <c r="H613" s="121"/>
      <c r="K613" s="121"/>
      <c r="N613" s="121"/>
      <c r="Q613" s="121"/>
    </row>
    <row r="614">
      <c r="E614" s="121"/>
      <c r="H614" s="121"/>
      <c r="K614" s="121"/>
      <c r="N614" s="121"/>
      <c r="Q614" s="121"/>
    </row>
    <row r="615">
      <c r="E615" s="121"/>
      <c r="H615" s="121"/>
      <c r="K615" s="121"/>
      <c r="N615" s="121"/>
      <c r="Q615" s="121"/>
    </row>
    <row r="616">
      <c r="E616" s="121"/>
      <c r="H616" s="121"/>
      <c r="K616" s="121"/>
      <c r="N616" s="121"/>
      <c r="Q616" s="121"/>
    </row>
    <row r="617">
      <c r="E617" s="121"/>
      <c r="H617" s="121"/>
      <c r="K617" s="121"/>
      <c r="N617" s="121"/>
      <c r="Q617" s="121"/>
    </row>
    <row r="618">
      <c r="E618" s="121"/>
      <c r="H618" s="121"/>
      <c r="K618" s="121"/>
      <c r="N618" s="121"/>
      <c r="Q618" s="121"/>
    </row>
    <row r="619">
      <c r="E619" s="121"/>
      <c r="H619" s="121"/>
      <c r="K619" s="121"/>
      <c r="N619" s="121"/>
      <c r="Q619" s="121"/>
    </row>
    <row r="620">
      <c r="E620" s="121"/>
      <c r="H620" s="121"/>
      <c r="K620" s="121"/>
      <c r="N620" s="121"/>
      <c r="Q620" s="121"/>
    </row>
    <row r="621">
      <c r="E621" s="121"/>
      <c r="H621" s="121"/>
      <c r="K621" s="121"/>
      <c r="N621" s="121"/>
      <c r="Q621" s="121"/>
    </row>
    <row r="622">
      <c r="E622" s="121"/>
      <c r="H622" s="121"/>
      <c r="K622" s="121"/>
      <c r="N622" s="121"/>
      <c r="Q622" s="121"/>
    </row>
    <row r="623">
      <c r="E623" s="121"/>
      <c r="H623" s="121"/>
      <c r="K623" s="121"/>
      <c r="N623" s="121"/>
      <c r="Q623" s="121"/>
    </row>
    <row r="624">
      <c r="E624" s="121"/>
      <c r="H624" s="121"/>
      <c r="K624" s="121"/>
      <c r="N624" s="121"/>
      <c r="Q624" s="121"/>
    </row>
    <row r="625">
      <c r="E625" s="121"/>
      <c r="H625" s="121"/>
      <c r="K625" s="121"/>
      <c r="N625" s="121"/>
      <c r="Q625" s="121"/>
    </row>
    <row r="626">
      <c r="E626" s="121"/>
      <c r="H626" s="121"/>
      <c r="K626" s="121"/>
      <c r="N626" s="121"/>
      <c r="Q626" s="121"/>
    </row>
    <row r="627">
      <c r="E627" s="121"/>
      <c r="H627" s="121"/>
      <c r="K627" s="121"/>
      <c r="N627" s="121"/>
      <c r="Q627" s="121"/>
    </row>
    <row r="628">
      <c r="E628" s="121"/>
      <c r="H628" s="121"/>
      <c r="K628" s="121"/>
      <c r="N628" s="121"/>
      <c r="Q628" s="121"/>
    </row>
    <row r="629">
      <c r="E629" s="121"/>
      <c r="H629" s="121"/>
      <c r="K629" s="121"/>
      <c r="N629" s="121"/>
      <c r="Q629" s="121"/>
    </row>
    <row r="630">
      <c r="E630" s="121"/>
      <c r="H630" s="121"/>
      <c r="K630" s="121"/>
      <c r="N630" s="121"/>
      <c r="Q630" s="121"/>
    </row>
    <row r="631">
      <c r="E631" s="121"/>
      <c r="H631" s="121"/>
      <c r="K631" s="121"/>
      <c r="N631" s="121"/>
      <c r="Q631" s="121"/>
    </row>
    <row r="632">
      <c r="E632" s="121"/>
      <c r="H632" s="121"/>
      <c r="K632" s="121"/>
      <c r="N632" s="121"/>
      <c r="Q632" s="121"/>
    </row>
    <row r="633">
      <c r="E633" s="121"/>
      <c r="H633" s="121"/>
      <c r="K633" s="121"/>
      <c r="N633" s="121"/>
      <c r="Q633" s="121"/>
    </row>
    <row r="634">
      <c r="E634" s="121"/>
      <c r="H634" s="121"/>
      <c r="K634" s="121"/>
      <c r="N634" s="121"/>
      <c r="Q634" s="121"/>
    </row>
    <row r="635">
      <c r="E635" s="121"/>
      <c r="H635" s="121"/>
      <c r="K635" s="121"/>
      <c r="N635" s="121"/>
      <c r="Q635" s="121"/>
    </row>
    <row r="636">
      <c r="E636" s="121"/>
      <c r="H636" s="121"/>
      <c r="K636" s="121"/>
      <c r="N636" s="121"/>
      <c r="Q636" s="121"/>
    </row>
    <row r="637">
      <c r="E637" s="121"/>
      <c r="H637" s="121"/>
      <c r="K637" s="121"/>
      <c r="N637" s="121"/>
      <c r="Q637" s="121"/>
    </row>
    <row r="638">
      <c r="E638" s="121"/>
      <c r="H638" s="121"/>
      <c r="K638" s="121"/>
      <c r="N638" s="121"/>
      <c r="Q638" s="121"/>
    </row>
    <row r="639">
      <c r="E639" s="121"/>
      <c r="H639" s="121"/>
      <c r="K639" s="121"/>
      <c r="N639" s="121"/>
      <c r="Q639" s="121"/>
    </row>
    <row r="640">
      <c r="E640" s="121"/>
      <c r="H640" s="121"/>
      <c r="K640" s="121"/>
      <c r="N640" s="121"/>
      <c r="Q640" s="121"/>
    </row>
    <row r="641">
      <c r="E641" s="121"/>
      <c r="H641" s="121"/>
      <c r="K641" s="121"/>
      <c r="N641" s="121"/>
      <c r="Q641" s="121"/>
    </row>
    <row r="642">
      <c r="E642" s="121"/>
      <c r="H642" s="121"/>
      <c r="K642" s="121"/>
      <c r="N642" s="121"/>
      <c r="Q642" s="121"/>
    </row>
    <row r="643">
      <c r="E643" s="121"/>
      <c r="H643" s="121"/>
      <c r="K643" s="121"/>
      <c r="N643" s="121"/>
      <c r="Q643" s="121"/>
    </row>
    <row r="644">
      <c r="E644" s="121"/>
      <c r="H644" s="121"/>
      <c r="K644" s="121"/>
      <c r="N644" s="121"/>
      <c r="Q644" s="121"/>
    </row>
    <row r="645">
      <c r="E645" s="121"/>
      <c r="H645" s="121"/>
      <c r="K645" s="121"/>
      <c r="N645" s="121"/>
      <c r="Q645" s="121"/>
    </row>
    <row r="646">
      <c r="E646" s="121"/>
      <c r="H646" s="121"/>
      <c r="K646" s="121"/>
      <c r="N646" s="121"/>
      <c r="Q646" s="121"/>
    </row>
    <row r="647">
      <c r="E647" s="121"/>
      <c r="H647" s="121"/>
      <c r="K647" s="121"/>
      <c r="N647" s="121"/>
      <c r="Q647" s="121"/>
    </row>
    <row r="648">
      <c r="E648" s="121"/>
      <c r="H648" s="121"/>
      <c r="K648" s="121"/>
      <c r="N648" s="121"/>
      <c r="Q648" s="121"/>
    </row>
    <row r="649">
      <c r="E649" s="121"/>
      <c r="H649" s="121"/>
      <c r="K649" s="121"/>
      <c r="N649" s="121"/>
      <c r="Q649" s="121"/>
    </row>
    <row r="650">
      <c r="E650" s="121"/>
      <c r="H650" s="121"/>
      <c r="K650" s="121"/>
      <c r="N650" s="121"/>
      <c r="Q650" s="121"/>
    </row>
    <row r="651">
      <c r="E651" s="121"/>
      <c r="H651" s="121"/>
      <c r="K651" s="121"/>
      <c r="N651" s="121"/>
      <c r="Q651" s="121"/>
    </row>
    <row r="652">
      <c r="E652" s="121"/>
      <c r="H652" s="121"/>
      <c r="K652" s="121"/>
      <c r="N652" s="121"/>
      <c r="Q652" s="121"/>
    </row>
    <row r="653">
      <c r="E653" s="121"/>
      <c r="H653" s="121"/>
      <c r="K653" s="121"/>
      <c r="N653" s="121"/>
      <c r="Q653" s="121"/>
    </row>
    <row r="654">
      <c r="E654" s="121"/>
      <c r="H654" s="121"/>
      <c r="K654" s="121"/>
      <c r="N654" s="121"/>
      <c r="Q654" s="121"/>
    </row>
    <row r="655">
      <c r="E655" s="121"/>
      <c r="H655" s="121"/>
      <c r="K655" s="121"/>
      <c r="N655" s="121"/>
      <c r="Q655" s="121"/>
    </row>
    <row r="656">
      <c r="E656" s="121"/>
      <c r="H656" s="121"/>
      <c r="K656" s="121"/>
      <c r="N656" s="121"/>
      <c r="Q656" s="121"/>
    </row>
    <row r="657">
      <c r="E657" s="121"/>
      <c r="H657" s="121"/>
      <c r="K657" s="121"/>
      <c r="N657" s="121"/>
      <c r="Q657" s="121"/>
    </row>
    <row r="658">
      <c r="E658" s="121"/>
      <c r="H658" s="121"/>
      <c r="K658" s="121"/>
      <c r="N658" s="121"/>
      <c r="Q658" s="121"/>
    </row>
    <row r="659">
      <c r="E659" s="121"/>
      <c r="H659" s="121"/>
      <c r="K659" s="121"/>
      <c r="N659" s="121"/>
      <c r="Q659" s="121"/>
    </row>
    <row r="660">
      <c r="E660" s="121"/>
      <c r="H660" s="121"/>
      <c r="K660" s="121"/>
      <c r="N660" s="121"/>
      <c r="Q660" s="121"/>
    </row>
    <row r="661">
      <c r="E661" s="121"/>
      <c r="H661" s="121"/>
      <c r="K661" s="121"/>
      <c r="N661" s="121"/>
      <c r="Q661" s="121"/>
    </row>
    <row r="662">
      <c r="E662" s="121"/>
      <c r="H662" s="121"/>
      <c r="K662" s="121"/>
      <c r="N662" s="121"/>
      <c r="Q662" s="121"/>
    </row>
    <row r="663">
      <c r="E663" s="121"/>
      <c r="H663" s="121"/>
      <c r="K663" s="121"/>
      <c r="N663" s="121"/>
      <c r="Q663" s="121"/>
    </row>
    <row r="664">
      <c r="E664" s="121"/>
      <c r="H664" s="121"/>
      <c r="K664" s="121"/>
      <c r="N664" s="121"/>
      <c r="Q664" s="121"/>
    </row>
    <row r="665">
      <c r="E665" s="121"/>
      <c r="H665" s="121"/>
      <c r="K665" s="121"/>
      <c r="N665" s="121"/>
      <c r="Q665" s="121"/>
    </row>
    <row r="666">
      <c r="E666" s="121"/>
      <c r="H666" s="121"/>
      <c r="K666" s="121"/>
      <c r="N666" s="121"/>
      <c r="Q666" s="121"/>
    </row>
    <row r="667">
      <c r="E667" s="121"/>
      <c r="H667" s="121"/>
      <c r="K667" s="121"/>
      <c r="N667" s="121"/>
      <c r="Q667" s="121"/>
    </row>
    <row r="668">
      <c r="E668" s="121"/>
      <c r="H668" s="121"/>
      <c r="K668" s="121"/>
      <c r="N668" s="121"/>
      <c r="Q668" s="121"/>
    </row>
    <row r="669">
      <c r="E669" s="121"/>
      <c r="H669" s="121"/>
      <c r="K669" s="121"/>
      <c r="N669" s="121"/>
      <c r="Q669" s="121"/>
    </row>
    <row r="670">
      <c r="E670" s="121"/>
      <c r="H670" s="121"/>
      <c r="K670" s="121"/>
      <c r="N670" s="121"/>
      <c r="Q670" s="121"/>
    </row>
    <row r="671">
      <c r="E671" s="121"/>
      <c r="H671" s="121"/>
      <c r="K671" s="121"/>
      <c r="N671" s="121"/>
      <c r="Q671" s="121"/>
    </row>
    <row r="672">
      <c r="E672" s="121"/>
      <c r="H672" s="121"/>
      <c r="K672" s="121"/>
      <c r="N672" s="121"/>
      <c r="Q672" s="121"/>
    </row>
    <row r="673">
      <c r="E673" s="121"/>
      <c r="H673" s="121"/>
      <c r="K673" s="121"/>
      <c r="N673" s="121"/>
      <c r="Q673" s="121"/>
    </row>
    <row r="674">
      <c r="E674" s="121"/>
      <c r="H674" s="121"/>
      <c r="K674" s="121"/>
      <c r="N674" s="121"/>
      <c r="Q674" s="121"/>
    </row>
    <row r="675">
      <c r="E675" s="121"/>
      <c r="H675" s="121"/>
      <c r="K675" s="121"/>
      <c r="N675" s="121"/>
      <c r="Q675" s="121"/>
    </row>
    <row r="676">
      <c r="E676" s="121"/>
      <c r="H676" s="121"/>
      <c r="K676" s="121"/>
      <c r="N676" s="121"/>
      <c r="Q676" s="121"/>
    </row>
    <row r="677">
      <c r="E677" s="121"/>
      <c r="H677" s="121"/>
      <c r="K677" s="121"/>
      <c r="N677" s="121"/>
      <c r="Q677" s="121"/>
    </row>
    <row r="678">
      <c r="E678" s="121"/>
      <c r="H678" s="121"/>
      <c r="K678" s="121"/>
      <c r="N678" s="121"/>
      <c r="Q678" s="121"/>
    </row>
    <row r="679">
      <c r="E679" s="121"/>
      <c r="H679" s="121"/>
      <c r="K679" s="121"/>
      <c r="N679" s="121"/>
      <c r="Q679" s="121"/>
    </row>
    <row r="680">
      <c r="E680" s="121"/>
      <c r="H680" s="121"/>
      <c r="K680" s="121"/>
      <c r="N680" s="121"/>
      <c r="Q680" s="121"/>
    </row>
    <row r="681">
      <c r="E681" s="121"/>
      <c r="H681" s="121"/>
      <c r="K681" s="121"/>
      <c r="N681" s="121"/>
      <c r="Q681" s="121"/>
    </row>
    <row r="682">
      <c r="E682" s="121"/>
      <c r="H682" s="121"/>
      <c r="K682" s="121"/>
      <c r="N682" s="121"/>
      <c r="Q682" s="121"/>
    </row>
    <row r="683">
      <c r="E683" s="121"/>
      <c r="H683" s="121"/>
      <c r="K683" s="121"/>
      <c r="N683" s="121"/>
      <c r="Q683" s="121"/>
    </row>
    <row r="684">
      <c r="E684" s="121"/>
      <c r="H684" s="121"/>
      <c r="K684" s="121"/>
      <c r="N684" s="121"/>
      <c r="Q684" s="121"/>
    </row>
    <row r="685">
      <c r="E685" s="121"/>
      <c r="H685" s="121"/>
      <c r="K685" s="121"/>
      <c r="N685" s="121"/>
      <c r="Q685" s="121"/>
    </row>
    <row r="686">
      <c r="E686" s="121"/>
      <c r="H686" s="121"/>
      <c r="K686" s="121"/>
      <c r="N686" s="121"/>
      <c r="Q686" s="121"/>
    </row>
    <row r="687">
      <c r="E687" s="121"/>
      <c r="H687" s="121"/>
      <c r="K687" s="121"/>
      <c r="N687" s="121"/>
      <c r="Q687" s="121"/>
    </row>
    <row r="688">
      <c r="E688" s="121"/>
      <c r="H688" s="121"/>
      <c r="K688" s="121"/>
      <c r="N688" s="121"/>
      <c r="Q688" s="121"/>
    </row>
    <row r="689">
      <c r="E689" s="121"/>
      <c r="H689" s="121"/>
      <c r="K689" s="121"/>
      <c r="N689" s="121"/>
      <c r="Q689" s="121"/>
    </row>
    <row r="690">
      <c r="E690" s="121"/>
      <c r="H690" s="121"/>
      <c r="K690" s="121"/>
      <c r="N690" s="121"/>
      <c r="Q690" s="121"/>
    </row>
    <row r="691">
      <c r="E691" s="121"/>
      <c r="H691" s="121"/>
      <c r="K691" s="121"/>
      <c r="N691" s="121"/>
      <c r="Q691" s="121"/>
    </row>
    <row r="692">
      <c r="E692" s="121"/>
      <c r="H692" s="121"/>
      <c r="K692" s="121"/>
      <c r="N692" s="121"/>
      <c r="Q692" s="121"/>
    </row>
    <row r="693">
      <c r="E693" s="121"/>
      <c r="H693" s="121"/>
      <c r="K693" s="121"/>
      <c r="N693" s="121"/>
      <c r="Q693" s="121"/>
    </row>
    <row r="694">
      <c r="E694" s="121"/>
      <c r="H694" s="121"/>
      <c r="K694" s="121"/>
      <c r="N694" s="121"/>
      <c r="Q694" s="121"/>
    </row>
    <row r="695">
      <c r="E695" s="121"/>
      <c r="H695" s="121"/>
      <c r="K695" s="121"/>
      <c r="N695" s="121"/>
      <c r="Q695" s="121"/>
    </row>
    <row r="696">
      <c r="E696" s="121"/>
      <c r="H696" s="121"/>
      <c r="K696" s="121"/>
      <c r="N696" s="121"/>
      <c r="Q696" s="121"/>
    </row>
    <row r="697">
      <c r="E697" s="121"/>
      <c r="H697" s="121"/>
      <c r="K697" s="121"/>
      <c r="N697" s="121"/>
      <c r="Q697" s="121"/>
    </row>
    <row r="698">
      <c r="E698" s="121"/>
      <c r="H698" s="121"/>
      <c r="K698" s="121"/>
      <c r="N698" s="121"/>
      <c r="Q698" s="121"/>
    </row>
    <row r="699">
      <c r="E699" s="121"/>
      <c r="H699" s="121"/>
      <c r="K699" s="121"/>
      <c r="N699" s="121"/>
      <c r="Q699" s="121"/>
    </row>
    <row r="700">
      <c r="E700" s="121"/>
      <c r="H700" s="121"/>
      <c r="K700" s="121"/>
      <c r="N700" s="121"/>
      <c r="Q700" s="121"/>
    </row>
    <row r="701">
      <c r="E701" s="121"/>
      <c r="H701" s="121"/>
      <c r="K701" s="121"/>
      <c r="N701" s="121"/>
      <c r="Q701" s="121"/>
    </row>
    <row r="702">
      <c r="E702" s="121"/>
      <c r="H702" s="121"/>
      <c r="K702" s="121"/>
      <c r="N702" s="121"/>
      <c r="Q702" s="121"/>
    </row>
    <row r="703">
      <c r="E703" s="121"/>
      <c r="H703" s="121"/>
      <c r="K703" s="121"/>
      <c r="N703" s="121"/>
      <c r="Q703" s="121"/>
    </row>
    <row r="704">
      <c r="E704" s="121"/>
      <c r="H704" s="121"/>
      <c r="K704" s="121"/>
      <c r="N704" s="121"/>
      <c r="Q704" s="121"/>
    </row>
    <row r="705">
      <c r="E705" s="121"/>
      <c r="H705" s="121"/>
      <c r="K705" s="121"/>
      <c r="N705" s="121"/>
      <c r="Q705" s="121"/>
    </row>
    <row r="706">
      <c r="E706" s="121"/>
      <c r="H706" s="121"/>
      <c r="K706" s="121"/>
      <c r="N706" s="121"/>
      <c r="Q706" s="121"/>
    </row>
    <row r="707">
      <c r="E707" s="121"/>
      <c r="H707" s="121"/>
      <c r="K707" s="121"/>
      <c r="N707" s="121"/>
      <c r="Q707" s="121"/>
    </row>
    <row r="708">
      <c r="E708" s="121"/>
      <c r="H708" s="121"/>
      <c r="K708" s="121"/>
      <c r="N708" s="121"/>
      <c r="Q708" s="121"/>
    </row>
    <row r="709">
      <c r="E709" s="121"/>
      <c r="H709" s="121"/>
      <c r="K709" s="121"/>
      <c r="N709" s="121"/>
      <c r="Q709" s="121"/>
    </row>
    <row r="710">
      <c r="E710" s="121"/>
      <c r="H710" s="121"/>
      <c r="K710" s="121"/>
      <c r="N710" s="121"/>
      <c r="Q710" s="121"/>
    </row>
    <row r="711">
      <c r="E711" s="121"/>
      <c r="H711" s="121"/>
      <c r="K711" s="121"/>
      <c r="N711" s="121"/>
      <c r="Q711" s="121"/>
    </row>
    <row r="712">
      <c r="E712" s="121"/>
      <c r="H712" s="121"/>
      <c r="K712" s="121"/>
      <c r="N712" s="121"/>
      <c r="Q712" s="121"/>
    </row>
    <row r="713">
      <c r="E713" s="121"/>
      <c r="H713" s="121"/>
      <c r="K713" s="121"/>
      <c r="N713" s="121"/>
      <c r="Q713" s="121"/>
    </row>
    <row r="714">
      <c r="E714" s="121"/>
      <c r="H714" s="121"/>
      <c r="K714" s="121"/>
      <c r="N714" s="121"/>
      <c r="Q714" s="121"/>
    </row>
    <row r="715">
      <c r="E715" s="121"/>
      <c r="H715" s="121"/>
      <c r="K715" s="121"/>
      <c r="N715" s="121"/>
      <c r="Q715" s="121"/>
    </row>
    <row r="716">
      <c r="E716" s="121"/>
      <c r="H716" s="121"/>
      <c r="K716" s="121"/>
      <c r="N716" s="121"/>
      <c r="Q716" s="121"/>
    </row>
    <row r="717">
      <c r="E717" s="121"/>
      <c r="H717" s="121"/>
      <c r="K717" s="121"/>
      <c r="N717" s="121"/>
      <c r="Q717" s="121"/>
    </row>
    <row r="718">
      <c r="E718" s="121"/>
      <c r="H718" s="121"/>
      <c r="K718" s="121"/>
      <c r="N718" s="121"/>
      <c r="Q718" s="121"/>
    </row>
    <row r="719">
      <c r="E719" s="121"/>
      <c r="H719" s="121"/>
      <c r="K719" s="121"/>
      <c r="N719" s="121"/>
      <c r="Q719" s="121"/>
    </row>
    <row r="720">
      <c r="E720" s="121"/>
      <c r="H720" s="121"/>
      <c r="K720" s="121"/>
      <c r="N720" s="121"/>
      <c r="Q720" s="121"/>
    </row>
    <row r="721">
      <c r="E721" s="121"/>
      <c r="H721" s="121"/>
      <c r="K721" s="121"/>
      <c r="N721" s="121"/>
      <c r="Q721" s="121"/>
    </row>
    <row r="722">
      <c r="E722" s="121"/>
      <c r="H722" s="121"/>
      <c r="K722" s="121"/>
      <c r="N722" s="121"/>
      <c r="Q722" s="121"/>
    </row>
    <row r="723">
      <c r="E723" s="121"/>
      <c r="H723" s="121"/>
      <c r="K723" s="121"/>
      <c r="N723" s="121"/>
      <c r="Q723" s="121"/>
    </row>
    <row r="724">
      <c r="E724" s="121"/>
      <c r="H724" s="121"/>
      <c r="K724" s="121"/>
      <c r="N724" s="121"/>
      <c r="Q724" s="121"/>
    </row>
    <row r="725">
      <c r="E725" s="121"/>
      <c r="H725" s="121"/>
      <c r="K725" s="121"/>
      <c r="N725" s="121"/>
      <c r="Q725" s="121"/>
    </row>
    <row r="726">
      <c r="E726" s="121"/>
      <c r="H726" s="121"/>
      <c r="K726" s="121"/>
      <c r="N726" s="121"/>
      <c r="Q726" s="121"/>
    </row>
    <row r="727">
      <c r="E727" s="121"/>
      <c r="H727" s="121"/>
      <c r="K727" s="121"/>
      <c r="N727" s="121"/>
      <c r="Q727" s="121"/>
    </row>
    <row r="728">
      <c r="E728" s="121"/>
      <c r="H728" s="121"/>
      <c r="K728" s="121"/>
      <c r="N728" s="121"/>
      <c r="Q728" s="121"/>
    </row>
    <row r="729">
      <c r="E729" s="121"/>
      <c r="H729" s="121"/>
      <c r="K729" s="121"/>
      <c r="N729" s="121"/>
      <c r="Q729" s="121"/>
    </row>
    <row r="730">
      <c r="E730" s="121"/>
      <c r="H730" s="121"/>
      <c r="K730" s="121"/>
      <c r="N730" s="121"/>
      <c r="Q730" s="121"/>
    </row>
    <row r="731">
      <c r="E731" s="121"/>
      <c r="H731" s="121"/>
      <c r="K731" s="121"/>
      <c r="N731" s="121"/>
      <c r="Q731" s="121"/>
    </row>
    <row r="732">
      <c r="E732" s="121"/>
      <c r="H732" s="121"/>
      <c r="K732" s="121"/>
      <c r="N732" s="121"/>
      <c r="Q732" s="121"/>
    </row>
    <row r="733">
      <c r="E733" s="121"/>
      <c r="H733" s="121"/>
      <c r="K733" s="121"/>
      <c r="N733" s="121"/>
      <c r="Q733" s="121"/>
    </row>
    <row r="734">
      <c r="E734" s="121"/>
      <c r="H734" s="121"/>
      <c r="K734" s="121"/>
      <c r="N734" s="121"/>
      <c r="Q734" s="121"/>
    </row>
    <row r="735">
      <c r="E735" s="121"/>
      <c r="H735" s="121"/>
      <c r="K735" s="121"/>
      <c r="N735" s="121"/>
      <c r="Q735" s="121"/>
    </row>
    <row r="736">
      <c r="E736" s="121"/>
      <c r="H736" s="121"/>
      <c r="K736" s="121"/>
      <c r="N736" s="121"/>
      <c r="Q736" s="121"/>
    </row>
    <row r="737">
      <c r="E737" s="121"/>
      <c r="H737" s="121"/>
      <c r="K737" s="121"/>
      <c r="N737" s="121"/>
      <c r="Q737" s="121"/>
    </row>
    <row r="738">
      <c r="E738" s="121"/>
      <c r="H738" s="121"/>
      <c r="K738" s="121"/>
      <c r="N738" s="121"/>
      <c r="Q738" s="121"/>
    </row>
    <row r="739">
      <c r="E739" s="121"/>
      <c r="H739" s="121"/>
      <c r="K739" s="121"/>
      <c r="N739" s="121"/>
      <c r="Q739" s="121"/>
    </row>
    <row r="740">
      <c r="E740" s="121"/>
      <c r="H740" s="121"/>
      <c r="K740" s="121"/>
      <c r="N740" s="121"/>
      <c r="Q740" s="121"/>
    </row>
    <row r="741">
      <c r="E741" s="121"/>
      <c r="H741" s="121"/>
      <c r="K741" s="121"/>
      <c r="N741" s="121"/>
      <c r="Q741" s="121"/>
    </row>
    <row r="742">
      <c r="E742" s="121"/>
      <c r="H742" s="121"/>
      <c r="K742" s="121"/>
      <c r="N742" s="121"/>
      <c r="Q742" s="121"/>
    </row>
    <row r="743">
      <c r="E743" s="121"/>
      <c r="H743" s="121"/>
      <c r="K743" s="121"/>
      <c r="N743" s="121"/>
      <c r="Q743" s="121"/>
    </row>
    <row r="744">
      <c r="E744" s="121"/>
      <c r="H744" s="121"/>
      <c r="K744" s="121"/>
      <c r="N744" s="121"/>
      <c r="Q744" s="121"/>
    </row>
    <row r="745">
      <c r="E745" s="121"/>
      <c r="H745" s="121"/>
      <c r="K745" s="121"/>
      <c r="N745" s="121"/>
      <c r="Q745" s="121"/>
    </row>
    <row r="746">
      <c r="E746" s="121"/>
      <c r="H746" s="121"/>
      <c r="K746" s="121"/>
      <c r="N746" s="121"/>
      <c r="Q746" s="121"/>
    </row>
    <row r="747">
      <c r="E747" s="121"/>
      <c r="H747" s="121"/>
      <c r="K747" s="121"/>
      <c r="N747" s="121"/>
      <c r="Q747" s="121"/>
    </row>
    <row r="748">
      <c r="E748" s="121"/>
      <c r="H748" s="121"/>
      <c r="K748" s="121"/>
      <c r="N748" s="121"/>
      <c r="Q748" s="121"/>
    </row>
    <row r="749">
      <c r="E749" s="121"/>
      <c r="H749" s="121"/>
      <c r="K749" s="121"/>
      <c r="N749" s="121"/>
      <c r="Q749" s="121"/>
    </row>
    <row r="750">
      <c r="E750" s="121"/>
      <c r="H750" s="121"/>
      <c r="K750" s="121"/>
      <c r="N750" s="121"/>
      <c r="Q750" s="121"/>
    </row>
    <row r="751">
      <c r="E751" s="121"/>
      <c r="H751" s="121"/>
      <c r="K751" s="121"/>
      <c r="N751" s="121"/>
      <c r="Q751" s="121"/>
    </row>
    <row r="752">
      <c r="E752" s="121"/>
      <c r="H752" s="121"/>
      <c r="K752" s="121"/>
      <c r="N752" s="121"/>
      <c r="Q752" s="121"/>
    </row>
    <row r="753">
      <c r="E753" s="121"/>
      <c r="H753" s="121"/>
      <c r="K753" s="121"/>
      <c r="N753" s="121"/>
      <c r="Q753" s="121"/>
    </row>
    <row r="754">
      <c r="E754" s="121"/>
      <c r="H754" s="121"/>
      <c r="K754" s="121"/>
      <c r="N754" s="121"/>
      <c r="Q754" s="121"/>
    </row>
    <row r="755">
      <c r="E755" s="121"/>
      <c r="H755" s="121"/>
      <c r="K755" s="121"/>
      <c r="N755" s="121"/>
      <c r="Q755" s="121"/>
    </row>
    <row r="756">
      <c r="E756" s="121"/>
      <c r="H756" s="121"/>
      <c r="K756" s="121"/>
      <c r="N756" s="121"/>
      <c r="Q756" s="121"/>
    </row>
    <row r="757">
      <c r="E757" s="121"/>
      <c r="H757" s="121"/>
      <c r="K757" s="121"/>
      <c r="N757" s="121"/>
      <c r="Q757" s="121"/>
    </row>
    <row r="758">
      <c r="E758" s="121"/>
      <c r="H758" s="121"/>
      <c r="K758" s="121"/>
      <c r="N758" s="121"/>
      <c r="Q758" s="121"/>
    </row>
    <row r="759">
      <c r="E759" s="121"/>
      <c r="H759" s="121"/>
      <c r="K759" s="121"/>
      <c r="N759" s="121"/>
      <c r="Q759" s="121"/>
    </row>
    <row r="760">
      <c r="E760" s="121"/>
      <c r="H760" s="121"/>
      <c r="K760" s="121"/>
      <c r="N760" s="121"/>
      <c r="Q760" s="121"/>
    </row>
    <row r="761">
      <c r="E761" s="121"/>
      <c r="H761" s="121"/>
      <c r="K761" s="121"/>
      <c r="N761" s="121"/>
      <c r="Q761" s="121"/>
    </row>
    <row r="762">
      <c r="E762" s="121"/>
      <c r="H762" s="121"/>
      <c r="K762" s="121"/>
      <c r="N762" s="121"/>
      <c r="Q762" s="121"/>
    </row>
    <row r="763">
      <c r="E763" s="121"/>
      <c r="H763" s="121"/>
      <c r="K763" s="121"/>
      <c r="N763" s="121"/>
      <c r="Q763" s="121"/>
    </row>
    <row r="764">
      <c r="E764" s="121"/>
      <c r="H764" s="121"/>
      <c r="K764" s="121"/>
      <c r="N764" s="121"/>
      <c r="Q764" s="121"/>
    </row>
    <row r="765">
      <c r="E765" s="121"/>
      <c r="H765" s="121"/>
      <c r="K765" s="121"/>
      <c r="N765" s="121"/>
      <c r="Q765" s="121"/>
    </row>
    <row r="766">
      <c r="E766" s="121"/>
      <c r="H766" s="121"/>
      <c r="K766" s="121"/>
      <c r="N766" s="121"/>
      <c r="Q766" s="121"/>
    </row>
    <row r="767">
      <c r="E767" s="121"/>
      <c r="H767" s="121"/>
      <c r="K767" s="121"/>
      <c r="N767" s="121"/>
      <c r="Q767" s="121"/>
    </row>
    <row r="768">
      <c r="E768" s="121"/>
      <c r="H768" s="121"/>
      <c r="K768" s="121"/>
      <c r="N768" s="121"/>
      <c r="Q768" s="121"/>
    </row>
    <row r="769">
      <c r="E769" s="121"/>
      <c r="H769" s="121"/>
      <c r="K769" s="121"/>
      <c r="N769" s="121"/>
      <c r="Q769" s="121"/>
    </row>
    <row r="770">
      <c r="E770" s="121"/>
      <c r="H770" s="121"/>
      <c r="K770" s="121"/>
      <c r="N770" s="121"/>
      <c r="Q770" s="121"/>
    </row>
    <row r="771">
      <c r="E771" s="121"/>
      <c r="H771" s="121"/>
      <c r="K771" s="121"/>
      <c r="N771" s="121"/>
      <c r="Q771" s="121"/>
    </row>
    <row r="772">
      <c r="E772" s="121"/>
      <c r="H772" s="121"/>
      <c r="K772" s="121"/>
      <c r="N772" s="121"/>
      <c r="Q772" s="121"/>
    </row>
    <row r="773">
      <c r="E773" s="121"/>
      <c r="H773" s="121"/>
      <c r="K773" s="121"/>
      <c r="N773" s="121"/>
      <c r="Q773" s="121"/>
    </row>
    <row r="774">
      <c r="E774" s="121"/>
      <c r="H774" s="121"/>
      <c r="K774" s="121"/>
      <c r="N774" s="121"/>
      <c r="Q774" s="121"/>
    </row>
    <row r="775">
      <c r="E775" s="121"/>
      <c r="H775" s="121"/>
      <c r="K775" s="121"/>
      <c r="N775" s="121"/>
      <c r="Q775" s="121"/>
    </row>
    <row r="776">
      <c r="E776" s="121"/>
      <c r="H776" s="121"/>
      <c r="K776" s="121"/>
      <c r="N776" s="121"/>
      <c r="Q776" s="121"/>
    </row>
    <row r="777">
      <c r="E777" s="121"/>
      <c r="H777" s="121"/>
      <c r="K777" s="121"/>
      <c r="N777" s="121"/>
      <c r="Q777" s="121"/>
    </row>
    <row r="778">
      <c r="E778" s="121"/>
      <c r="H778" s="121"/>
      <c r="K778" s="121"/>
      <c r="N778" s="121"/>
      <c r="Q778" s="121"/>
    </row>
    <row r="779">
      <c r="E779" s="121"/>
      <c r="H779" s="121"/>
      <c r="K779" s="121"/>
      <c r="N779" s="121"/>
      <c r="Q779" s="121"/>
    </row>
    <row r="780">
      <c r="E780" s="121"/>
      <c r="H780" s="121"/>
      <c r="K780" s="121"/>
      <c r="N780" s="121"/>
      <c r="Q780" s="121"/>
    </row>
    <row r="781">
      <c r="E781" s="121"/>
      <c r="H781" s="121"/>
      <c r="K781" s="121"/>
      <c r="N781" s="121"/>
      <c r="Q781" s="121"/>
    </row>
    <row r="782">
      <c r="E782" s="121"/>
      <c r="H782" s="121"/>
      <c r="K782" s="121"/>
      <c r="N782" s="121"/>
      <c r="Q782" s="121"/>
    </row>
    <row r="783">
      <c r="E783" s="121"/>
      <c r="H783" s="121"/>
      <c r="K783" s="121"/>
      <c r="N783" s="121"/>
      <c r="Q783" s="121"/>
    </row>
    <row r="784">
      <c r="E784" s="121"/>
      <c r="H784" s="121"/>
      <c r="K784" s="121"/>
      <c r="N784" s="121"/>
      <c r="Q784" s="121"/>
    </row>
    <row r="785">
      <c r="E785" s="121"/>
      <c r="H785" s="121"/>
      <c r="K785" s="121"/>
      <c r="N785" s="121"/>
      <c r="Q785" s="121"/>
    </row>
    <row r="786">
      <c r="E786" s="121"/>
      <c r="H786" s="121"/>
      <c r="K786" s="121"/>
      <c r="N786" s="121"/>
      <c r="Q786" s="121"/>
    </row>
    <row r="787">
      <c r="E787" s="121"/>
      <c r="H787" s="121"/>
      <c r="K787" s="121"/>
      <c r="N787" s="121"/>
      <c r="Q787" s="121"/>
    </row>
    <row r="788">
      <c r="E788" s="121"/>
      <c r="H788" s="121"/>
      <c r="K788" s="121"/>
      <c r="N788" s="121"/>
      <c r="Q788" s="121"/>
    </row>
    <row r="789">
      <c r="E789" s="121"/>
      <c r="H789" s="121"/>
      <c r="K789" s="121"/>
      <c r="N789" s="121"/>
      <c r="Q789" s="121"/>
    </row>
    <row r="790">
      <c r="E790" s="121"/>
      <c r="H790" s="121"/>
      <c r="K790" s="121"/>
      <c r="N790" s="121"/>
      <c r="Q790" s="121"/>
    </row>
    <row r="791">
      <c r="E791" s="121"/>
      <c r="H791" s="121"/>
      <c r="K791" s="121"/>
      <c r="N791" s="121"/>
      <c r="Q791" s="121"/>
    </row>
    <row r="792">
      <c r="E792" s="121"/>
      <c r="H792" s="121"/>
      <c r="K792" s="121"/>
      <c r="N792" s="121"/>
      <c r="Q792" s="121"/>
    </row>
    <row r="793">
      <c r="E793" s="121"/>
      <c r="H793" s="121"/>
      <c r="K793" s="121"/>
      <c r="N793" s="121"/>
      <c r="Q793" s="121"/>
    </row>
    <row r="794">
      <c r="E794" s="121"/>
      <c r="H794" s="121"/>
      <c r="K794" s="121"/>
      <c r="N794" s="121"/>
      <c r="Q794" s="121"/>
    </row>
    <row r="795">
      <c r="E795" s="121"/>
      <c r="H795" s="121"/>
      <c r="K795" s="121"/>
      <c r="N795" s="121"/>
      <c r="Q795" s="121"/>
    </row>
    <row r="796">
      <c r="E796" s="121"/>
      <c r="H796" s="121"/>
      <c r="K796" s="121"/>
      <c r="N796" s="121"/>
      <c r="Q796" s="121"/>
    </row>
    <row r="797">
      <c r="E797" s="121"/>
      <c r="H797" s="121"/>
      <c r="K797" s="121"/>
      <c r="N797" s="121"/>
      <c r="Q797" s="121"/>
    </row>
    <row r="798">
      <c r="E798" s="121"/>
      <c r="H798" s="121"/>
      <c r="K798" s="121"/>
      <c r="N798" s="121"/>
      <c r="Q798" s="121"/>
    </row>
    <row r="799">
      <c r="E799" s="121"/>
      <c r="H799" s="121"/>
      <c r="K799" s="121"/>
      <c r="N799" s="121"/>
      <c r="Q799" s="121"/>
    </row>
    <row r="800">
      <c r="E800" s="121"/>
      <c r="H800" s="121"/>
      <c r="K800" s="121"/>
      <c r="N800" s="121"/>
      <c r="Q800" s="121"/>
    </row>
    <row r="801">
      <c r="E801" s="121"/>
      <c r="H801" s="121"/>
      <c r="K801" s="121"/>
      <c r="N801" s="121"/>
      <c r="Q801" s="121"/>
    </row>
    <row r="802">
      <c r="E802" s="121"/>
      <c r="H802" s="121"/>
      <c r="K802" s="121"/>
      <c r="N802" s="121"/>
      <c r="Q802" s="121"/>
    </row>
    <row r="803">
      <c r="E803" s="121"/>
      <c r="H803" s="121"/>
      <c r="K803" s="121"/>
      <c r="N803" s="121"/>
      <c r="Q803" s="121"/>
    </row>
    <row r="804">
      <c r="E804" s="121"/>
      <c r="H804" s="121"/>
      <c r="K804" s="121"/>
      <c r="N804" s="121"/>
      <c r="Q804" s="121"/>
    </row>
    <row r="805">
      <c r="E805" s="121"/>
      <c r="H805" s="121"/>
      <c r="K805" s="121"/>
      <c r="N805" s="121"/>
      <c r="Q805" s="121"/>
    </row>
    <row r="806">
      <c r="E806" s="121"/>
      <c r="H806" s="121"/>
      <c r="K806" s="121"/>
      <c r="N806" s="121"/>
      <c r="Q806" s="121"/>
    </row>
    <row r="807">
      <c r="E807" s="121"/>
      <c r="H807" s="121"/>
      <c r="K807" s="121"/>
      <c r="N807" s="121"/>
      <c r="Q807" s="121"/>
    </row>
    <row r="808">
      <c r="E808" s="121"/>
      <c r="H808" s="121"/>
      <c r="K808" s="121"/>
      <c r="N808" s="121"/>
      <c r="Q808" s="121"/>
    </row>
    <row r="809">
      <c r="E809" s="121"/>
      <c r="H809" s="121"/>
      <c r="K809" s="121"/>
      <c r="N809" s="121"/>
      <c r="Q809" s="121"/>
    </row>
    <row r="810">
      <c r="E810" s="121"/>
      <c r="H810" s="121"/>
      <c r="K810" s="121"/>
      <c r="N810" s="121"/>
      <c r="Q810" s="121"/>
    </row>
    <row r="811">
      <c r="E811" s="121"/>
      <c r="H811" s="121"/>
      <c r="K811" s="121"/>
      <c r="N811" s="121"/>
      <c r="Q811" s="121"/>
    </row>
    <row r="812">
      <c r="E812" s="121"/>
      <c r="H812" s="121"/>
      <c r="K812" s="121"/>
      <c r="N812" s="121"/>
      <c r="Q812" s="121"/>
    </row>
    <row r="813">
      <c r="E813" s="121"/>
      <c r="H813" s="121"/>
      <c r="K813" s="121"/>
      <c r="N813" s="121"/>
      <c r="Q813" s="121"/>
    </row>
    <row r="814">
      <c r="E814" s="121"/>
      <c r="H814" s="121"/>
      <c r="K814" s="121"/>
      <c r="N814" s="121"/>
      <c r="Q814" s="121"/>
    </row>
    <row r="815">
      <c r="E815" s="121"/>
      <c r="H815" s="121"/>
      <c r="K815" s="121"/>
      <c r="N815" s="121"/>
      <c r="Q815" s="121"/>
    </row>
    <row r="816">
      <c r="E816" s="121"/>
      <c r="H816" s="121"/>
      <c r="K816" s="121"/>
      <c r="N816" s="121"/>
      <c r="Q816" s="121"/>
    </row>
    <row r="817">
      <c r="E817" s="121"/>
      <c r="H817" s="121"/>
      <c r="K817" s="121"/>
      <c r="N817" s="121"/>
      <c r="Q817" s="121"/>
    </row>
    <row r="818">
      <c r="E818" s="121"/>
      <c r="H818" s="121"/>
      <c r="K818" s="121"/>
      <c r="N818" s="121"/>
      <c r="Q818" s="121"/>
    </row>
    <row r="819">
      <c r="E819" s="121"/>
      <c r="H819" s="121"/>
      <c r="K819" s="121"/>
      <c r="N819" s="121"/>
      <c r="Q819" s="121"/>
    </row>
    <row r="820">
      <c r="E820" s="121"/>
      <c r="H820" s="121"/>
      <c r="K820" s="121"/>
      <c r="N820" s="121"/>
      <c r="Q820" s="121"/>
    </row>
    <row r="821">
      <c r="E821" s="121"/>
      <c r="H821" s="121"/>
      <c r="K821" s="121"/>
      <c r="N821" s="121"/>
      <c r="Q821" s="121"/>
    </row>
    <row r="822">
      <c r="E822" s="121"/>
      <c r="H822" s="121"/>
      <c r="K822" s="121"/>
      <c r="N822" s="121"/>
      <c r="Q822" s="121"/>
    </row>
    <row r="823">
      <c r="E823" s="121"/>
      <c r="H823" s="121"/>
      <c r="K823" s="121"/>
      <c r="N823" s="121"/>
      <c r="Q823" s="121"/>
    </row>
    <row r="824">
      <c r="E824" s="121"/>
      <c r="H824" s="121"/>
      <c r="K824" s="121"/>
      <c r="N824" s="121"/>
      <c r="Q824" s="121"/>
    </row>
    <row r="825">
      <c r="E825" s="121"/>
      <c r="H825" s="121"/>
      <c r="K825" s="121"/>
      <c r="N825" s="121"/>
      <c r="Q825" s="121"/>
    </row>
    <row r="826">
      <c r="E826" s="121"/>
      <c r="H826" s="121"/>
      <c r="K826" s="121"/>
      <c r="N826" s="121"/>
      <c r="Q826" s="121"/>
    </row>
    <row r="827">
      <c r="E827" s="121"/>
      <c r="H827" s="121"/>
      <c r="K827" s="121"/>
      <c r="N827" s="121"/>
      <c r="Q827" s="121"/>
    </row>
    <row r="828">
      <c r="E828" s="121"/>
      <c r="H828" s="121"/>
      <c r="K828" s="121"/>
      <c r="N828" s="121"/>
      <c r="Q828" s="121"/>
    </row>
    <row r="829">
      <c r="E829" s="121"/>
      <c r="H829" s="121"/>
      <c r="K829" s="121"/>
      <c r="N829" s="121"/>
      <c r="Q829" s="121"/>
    </row>
    <row r="830">
      <c r="E830" s="121"/>
      <c r="H830" s="121"/>
      <c r="K830" s="121"/>
      <c r="N830" s="121"/>
      <c r="Q830" s="121"/>
    </row>
    <row r="831">
      <c r="E831" s="121"/>
      <c r="H831" s="121"/>
      <c r="K831" s="121"/>
      <c r="N831" s="121"/>
      <c r="Q831" s="121"/>
    </row>
    <row r="832">
      <c r="E832" s="121"/>
      <c r="H832" s="121"/>
      <c r="K832" s="121"/>
      <c r="N832" s="121"/>
      <c r="Q832" s="121"/>
    </row>
    <row r="833">
      <c r="E833" s="121"/>
      <c r="H833" s="121"/>
      <c r="K833" s="121"/>
      <c r="N833" s="121"/>
      <c r="Q833" s="121"/>
    </row>
    <row r="834">
      <c r="E834" s="121"/>
      <c r="H834" s="121"/>
      <c r="K834" s="121"/>
      <c r="N834" s="121"/>
      <c r="Q834" s="121"/>
    </row>
    <row r="835">
      <c r="E835" s="121"/>
      <c r="H835" s="121"/>
      <c r="K835" s="121"/>
      <c r="N835" s="121"/>
      <c r="Q835" s="121"/>
    </row>
    <row r="836">
      <c r="E836" s="121"/>
      <c r="H836" s="121"/>
      <c r="K836" s="121"/>
      <c r="N836" s="121"/>
      <c r="Q836" s="121"/>
    </row>
    <row r="837">
      <c r="E837" s="121"/>
      <c r="H837" s="121"/>
      <c r="K837" s="121"/>
      <c r="N837" s="121"/>
      <c r="Q837" s="121"/>
    </row>
    <row r="838">
      <c r="E838" s="121"/>
      <c r="H838" s="121"/>
      <c r="K838" s="121"/>
      <c r="N838" s="121"/>
      <c r="Q838" s="121"/>
    </row>
    <row r="839">
      <c r="E839" s="121"/>
      <c r="H839" s="121"/>
      <c r="K839" s="121"/>
      <c r="N839" s="121"/>
      <c r="Q839" s="121"/>
    </row>
    <row r="840">
      <c r="E840" s="121"/>
      <c r="H840" s="121"/>
      <c r="K840" s="121"/>
      <c r="N840" s="121"/>
      <c r="Q840" s="121"/>
    </row>
    <row r="841">
      <c r="E841" s="121"/>
      <c r="H841" s="121"/>
      <c r="K841" s="121"/>
      <c r="N841" s="121"/>
      <c r="Q841" s="121"/>
    </row>
    <row r="842">
      <c r="E842" s="121"/>
      <c r="H842" s="121"/>
      <c r="K842" s="121"/>
      <c r="N842" s="121"/>
      <c r="Q842" s="121"/>
    </row>
    <row r="843">
      <c r="E843" s="121"/>
      <c r="H843" s="121"/>
      <c r="K843" s="121"/>
      <c r="N843" s="121"/>
      <c r="Q843" s="121"/>
    </row>
    <row r="844">
      <c r="E844" s="121"/>
      <c r="H844" s="121"/>
      <c r="K844" s="121"/>
      <c r="N844" s="121"/>
      <c r="Q844" s="121"/>
    </row>
    <row r="845">
      <c r="E845" s="121"/>
      <c r="H845" s="121"/>
      <c r="K845" s="121"/>
      <c r="N845" s="121"/>
      <c r="Q845" s="121"/>
    </row>
    <row r="846">
      <c r="E846" s="121"/>
      <c r="H846" s="121"/>
      <c r="K846" s="121"/>
      <c r="N846" s="121"/>
      <c r="Q846" s="121"/>
    </row>
    <row r="847">
      <c r="E847" s="121"/>
      <c r="H847" s="121"/>
      <c r="K847" s="121"/>
      <c r="N847" s="121"/>
      <c r="Q847" s="121"/>
    </row>
    <row r="848">
      <c r="E848" s="121"/>
      <c r="H848" s="121"/>
      <c r="K848" s="121"/>
      <c r="N848" s="121"/>
      <c r="Q848" s="121"/>
    </row>
    <row r="849">
      <c r="E849" s="121"/>
      <c r="H849" s="121"/>
      <c r="K849" s="121"/>
      <c r="N849" s="121"/>
      <c r="Q849" s="121"/>
    </row>
    <row r="850">
      <c r="E850" s="121"/>
      <c r="H850" s="121"/>
      <c r="K850" s="121"/>
      <c r="N850" s="121"/>
      <c r="Q850" s="121"/>
    </row>
    <row r="851">
      <c r="E851" s="121"/>
      <c r="H851" s="121"/>
      <c r="K851" s="121"/>
      <c r="N851" s="121"/>
      <c r="Q851" s="121"/>
    </row>
    <row r="852">
      <c r="E852" s="121"/>
      <c r="H852" s="121"/>
      <c r="K852" s="121"/>
      <c r="N852" s="121"/>
      <c r="Q852" s="121"/>
    </row>
    <row r="853">
      <c r="E853" s="121"/>
      <c r="H853" s="121"/>
      <c r="K853" s="121"/>
      <c r="N853" s="121"/>
      <c r="Q853" s="121"/>
    </row>
    <row r="854">
      <c r="E854" s="121"/>
      <c r="H854" s="121"/>
      <c r="K854" s="121"/>
      <c r="N854" s="121"/>
      <c r="Q854" s="121"/>
    </row>
    <row r="855">
      <c r="E855" s="121"/>
      <c r="H855" s="121"/>
      <c r="K855" s="121"/>
      <c r="N855" s="121"/>
      <c r="Q855" s="121"/>
    </row>
    <row r="856">
      <c r="E856" s="121"/>
      <c r="H856" s="121"/>
      <c r="K856" s="121"/>
      <c r="N856" s="121"/>
      <c r="Q856" s="121"/>
    </row>
    <row r="857">
      <c r="E857" s="121"/>
      <c r="H857" s="121"/>
      <c r="K857" s="121"/>
      <c r="N857" s="121"/>
      <c r="Q857" s="121"/>
    </row>
    <row r="858">
      <c r="E858" s="121"/>
      <c r="H858" s="121"/>
      <c r="K858" s="121"/>
      <c r="N858" s="121"/>
      <c r="Q858" s="121"/>
    </row>
    <row r="859">
      <c r="E859" s="121"/>
      <c r="H859" s="121"/>
      <c r="K859" s="121"/>
      <c r="N859" s="121"/>
      <c r="Q859" s="121"/>
    </row>
    <row r="860">
      <c r="E860" s="121"/>
      <c r="H860" s="121"/>
      <c r="K860" s="121"/>
      <c r="N860" s="121"/>
      <c r="Q860" s="121"/>
    </row>
    <row r="861">
      <c r="E861" s="121"/>
      <c r="H861" s="121"/>
      <c r="K861" s="121"/>
      <c r="N861" s="121"/>
      <c r="Q861" s="121"/>
    </row>
    <row r="862">
      <c r="E862" s="121"/>
      <c r="H862" s="121"/>
      <c r="K862" s="121"/>
      <c r="N862" s="121"/>
      <c r="Q862" s="121"/>
    </row>
    <row r="863">
      <c r="E863" s="121"/>
      <c r="H863" s="121"/>
      <c r="K863" s="121"/>
      <c r="N863" s="121"/>
      <c r="Q863" s="121"/>
    </row>
    <row r="864">
      <c r="E864" s="121"/>
      <c r="H864" s="121"/>
      <c r="K864" s="121"/>
      <c r="N864" s="121"/>
      <c r="Q864" s="121"/>
    </row>
    <row r="865">
      <c r="E865" s="121"/>
      <c r="H865" s="121"/>
      <c r="K865" s="121"/>
      <c r="N865" s="121"/>
      <c r="Q865" s="121"/>
    </row>
    <row r="866">
      <c r="E866" s="121"/>
      <c r="H866" s="121"/>
      <c r="K866" s="121"/>
      <c r="N866" s="121"/>
      <c r="Q866" s="121"/>
    </row>
    <row r="867">
      <c r="E867" s="121"/>
      <c r="H867" s="121"/>
      <c r="K867" s="121"/>
      <c r="N867" s="121"/>
      <c r="Q867" s="121"/>
    </row>
    <row r="868">
      <c r="E868" s="121"/>
      <c r="H868" s="121"/>
      <c r="K868" s="121"/>
      <c r="N868" s="121"/>
      <c r="Q868" s="121"/>
    </row>
    <row r="869">
      <c r="E869" s="121"/>
      <c r="H869" s="121"/>
      <c r="K869" s="121"/>
      <c r="N869" s="121"/>
      <c r="Q869" s="121"/>
    </row>
    <row r="870">
      <c r="E870" s="121"/>
      <c r="H870" s="121"/>
      <c r="K870" s="121"/>
      <c r="N870" s="121"/>
      <c r="Q870" s="121"/>
    </row>
    <row r="871">
      <c r="E871" s="121"/>
      <c r="H871" s="121"/>
      <c r="K871" s="121"/>
      <c r="N871" s="121"/>
      <c r="Q871" s="121"/>
    </row>
    <row r="872">
      <c r="E872" s="121"/>
      <c r="H872" s="121"/>
      <c r="K872" s="121"/>
      <c r="N872" s="121"/>
      <c r="Q872" s="121"/>
    </row>
    <row r="873">
      <c r="E873" s="121"/>
      <c r="H873" s="121"/>
      <c r="K873" s="121"/>
      <c r="N873" s="121"/>
      <c r="Q873" s="121"/>
    </row>
    <row r="874">
      <c r="E874" s="121"/>
      <c r="H874" s="121"/>
      <c r="K874" s="121"/>
      <c r="N874" s="121"/>
      <c r="Q874" s="121"/>
    </row>
    <row r="875">
      <c r="E875" s="121"/>
      <c r="H875" s="121"/>
      <c r="K875" s="121"/>
      <c r="N875" s="121"/>
      <c r="Q875" s="121"/>
    </row>
    <row r="876">
      <c r="E876" s="121"/>
      <c r="H876" s="121"/>
      <c r="K876" s="121"/>
      <c r="N876" s="121"/>
      <c r="Q876" s="121"/>
    </row>
    <row r="877">
      <c r="E877" s="121"/>
      <c r="H877" s="121"/>
      <c r="K877" s="121"/>
      <c r="N877" s="121"/>
      <c r="Q877" s="121"/>
    </row>
    <row r="878">
      <c r="E878" s="121"/>
      <c r="H878" s="121"/>
      <c r="K878" s="121"/>
      <c r="N878" s="121"/>
      <c r="Q878" s="121"/>
    </row>
    <row r="879">
      <c r="E879" s="121"/>
      <c r="H879" s="121"/>
      <c r="K879" s="121"/>
      <c r="N879" s="121"/>
      <c r="Q879" s="121"/>
    </row>
    <row r="880">
      <c r="E880" s="121"/>
      <c r="H880" s="121"/>
      <c r="K880" s="121"/>
      <c r="N880" s="121"/>
      <c r="Q880" s="121"/>
    </row>
    <row r="881">
      <c r="E881" s="121"/>
      <c r="H881" s="121"/>
      <c r="K881" s="121"/>
      <c r="N881" s="121"/>
      <c r="Q881" s="121"/>
    </row>
    <row r="882">
      <c r="E882" s="121"/>
      <c r="H882" s="121"/>
      <c r="K882" s="121"/>
      <c r="N882" s="121"/>
      <c r="Q882" s="121"/>
    </row>
    <row r="883">
      <c r="E883" s="121"/>
      <c r="H883" s="121"/>
      <c r="K883" s="121"/>
      <c r="N883" s="121"/>
      <c r="Q883" s="121"/>
    </row>
    <row r="884">
      <c r="E884" s="121"/>
      <c r="H884" s="121"/>
      <c r="K884" s="121"/>
      <c r="N884" s="121"/>
      <c r="Q884" s="121"/>
    </row>
    <row r="885">
      <c r="E885" s="121"/>
      <c r="H885" s="121"/>
      <c r="K885" s="121"/>
      <c r="N885" s="121"/>
      <c r="Q885" s="121"/>
    </row>
    <row r="886">
      <c r="E886" s="121"/>
      <c r="H886" s="121"/>
      <c r="K886" s="121"/>
      <c r="N886" s="121"/>
      <c r="Q886" s="121"/>
    </row>
    <row r="887">
      <c r="E887" s="121"/>
      <c r="H887" s="121"/>
      <c r="K887" s="121"/>
      <c r="N887" s="121"/>
      <c r="Q887" s="121"/>
    </row>
    <row r="888">
      <c r="E888" s="121"/>
      <c r="H888" s="121"/>
      <c r="K888" s="121"/>
      <c r="N888" s="121"/>
      <c r="Q888" s="121"/>
    </row>
    <row r="889">
      <c r="E889" s="121"/>
      <c r="H889" s="121"/>
      <c r="K889" s="121"/>
      <c r="N889" s="121"/>
      <c r="Q889" s="121"/>
    </row>
    <row r="890">
      <c r="E890" s="121"/>
      <c r="H890" s="121"/>
      <c r="K890" s="121"/>
      <c r="N890" s="121"/>
      <c r="Q890" s="121"/>
    </row>
    <row r="891">
      <c r="E891" s="121"/>
      <c r="H891" s="121"/>
      <c r="K891" s="121"/>
      <c r="N891" s="121"/>
      <c r="Q891" s="121"/>
    </row>
    <row r="892">
      <c r="E892" s="121"/>
      <c r="H892" s="121"/>
      <c r="K892" s="121"/>
      <c r="N892" s="121"/>
      <c r="Q892" s="121"/>
    </row>
    <row r="893">
      <c r="E893" s="121"/>
      <c r="H893" s="121"/>
      <c r="K893" s="121"/>
      <c r="N893" s="121"/>
      <c r="Q893" s="121"/>
    </row>
    <row r="894">
      <c r="E894" s="121"/>
      <c r="H894" s="121"/>
      <c r="K894" s="121"/>
      <c r="N894" s="121"/>
      <c r="Q894" s="121"/>
    </row>
    <row r="895">
      <c r="E895" s="121"/>
      <c r="H895" s="121"/>
      <c r="K895" s="121"/>
      <c r="N895" s="121"/>
      <c r="Q895" s="121"/>
    </row>
    <row r="896">
      <c r="E896" s="121"/>
      <c r="H896" s="121"/>
      <c r="K896" s="121"/>
      <c r="N896" s="121"/>
      <c r="Q896" s="121"/>
    </row>
    <row r="897">
      <c r="E897" s="121"/>
      <c r="H897" s="121"/>
      <c r="K897" s="121"/>
      <c r="N897" s="121"/>
      <c r="Q897" s="121"/>
    </row>
    <row r="898">
      <c r="E898" s="121"/>
      <c r="H898" s="121"/>
      <c r="K898" s="121"/>
      <c r="N898" s="121"/>
      <c r="Q898" s="121"/>
    </row>
    <row r="899">
      <c r="E899" s="121"/>
      <c r="H899" s="121"/>
      <c r="K899" s="121"/>
      <c r="N899" s="121"/>
      <c r="Q899" s="121"/>
    </row>
    <row r="900">
      <c r="E900" s="121"/>
      <c r="H900" s="121"/>
      <c r="K900" s="121"/>
      <c r="N900" s="121"/>
      <c r="Q900" s="121"/>
    </row>
    <row r="901">
      <c r="E901" s="121"/>
      <c r="H901" s="121"/>
      <c r="K901" s="121"/>
      <c r="N901" s="121"/>
      <c r="Q901" s="121"/>
    </row>
    <row r="902">
      <c r="E902" s="121"/>
      <c r="H902" s="121"/>
      <c r="K902" s="121"/>
      <c r="N902" s="121"/>
      <c r="Q902" s="121"/>
    </row>
    <row r="903">
      <c r="E903" s="121"/>
      <c r="H903" s="121"/>
      <c r="K903" s="121"/>
      <c r="N903" s="121"/>
      <c r="Q903" s="121"/>
    </row>
    <row r="904">
      <c r="E904" s="121"/>
      <c r="H904" s="121"/>
      <c r="K904" s="121"/>
      <c r="N904" s="121"/>
      <c r="Q904" s="121"/>
    </row>
    <row r="905">
      <c r="E905" s="121"/>
      <c r="H905" s="121"/>
      <c r="K905" s="121"/>
      <c r="N905" s="121"/>
      <c r="Q905" s="121"/>
    </row>
    <row r="906">
      <c r="E906" s="121"/>
      <c r="H906" s="121"/>
      <c r="K906" s="121"/>
      <c r="N906" s="121"/>
      <c r="Q906" s="121"/>
    </row>
    <row r="907">
      <c r="E907" s="121"/>
      <c r="H907" s="121"/>
      <c r="K907" s="121"/>
      <c r="N907" s="121"/>
      <c r="Q907" s="121"/>
    </row>
    <row r="908">
      <c r="E908" s="121"/>
      <c r="H908" s="121"/>
      <c r="K908" s="121"/>
      <c r="N908" s="121"/>
      <c r="Q908" s="121"/>
    </row>
    <row r="909">
      <c r="E909" s="121"/>
      <c r="H909" s="121"/>
      <c r="K909" s="121"/>
      <c r="N909" s="121"/>
      <c r="Q909" s="121"/>
    </row>
    <row r="910">
      <c r="E910" s="121"/>
      <c r="H910" s="121"/>
      <c r="K910" s="121"/>
      <c r="N910" s="121"/>
      <c r="Q910" s="121"/>
    </row>
    <row r="911">
      <c r="E911" s="121"/>
      <c r="H911" s="121"/>
      <c r="K911" s="121"/>
      <c r="N911" s="121"/>
      <c r="Q911" s="121"/>
    </row>
    <row r="912">
      <c r="E912" s="121"/>
      <c r="H912" s="121"/>
      <c r="K912" s="121"/>
      <c r="N912" s="121"/>
      <c r="Q912" s="121"/>
    </row>
    <row r="913">
      <c r="E913" s="121"/>
      <c r="H913" s="121"/>
      <c r="K913" s="121"/>
      <c r="N913" s="121"/>
      <c r="Q913" s="121"/>
    </row>
    <row r="914">
      <c r="E914" s="121"/>
      <c r="H914" s="121"/>
      <c r="K914" s="121"/>
      <c r="N914" s="121"/>
      <c r="Q914" s="121"/>
    </row>
    <row r="915">
      <c r="E915" s="121"/>
      <c r="H915" s="121"/>
      <c r="K915" s="121"/>
      <c r="N915" s="121"/>
      <c r="Q915" s="121"/>
    </row>
    <row r="916">
      <c r="E916" s="121"/>
      <c r="H916" s="121"/>
      <c r="K916" s="121"/>
      <c r="N916" s="121"/>
      <c r="Q916" s="121"/>
    </row>
    <row r="917">
      <c r="E917" s="121"/>
      <c r="H917" s="121"/>
      <c r="K917" s="121"/>
      <c r="N917" s="121"/>
      <c r="Q917" s="121"/>
    </row>
    <row r="918">
      <c r="E918" s="121"/>
      <c r="H918" s="121"/>
      <c r="K918" s="121"/>
      <c r="N918" s="121"/>
      <c r="Q918" s="121"/>
    </row>
    <row r="919">
      <c r="E919" s="121"/>
      <c r="H919" s="121"/>
      <c r="K919" s="121"/>
      <c r="N919" s="121"/>
      <c r="Q919" s="121"/>
    </row>
    <row r="920">
      <c r="E920" s="121"/>
      <c r="H920" s="121"/>
      <c r="K920" s="121"/>
      <c r="N920" s="121"/>
      <c r="Q920" s="121"/>
    </row>
    <row r="921">
      <c r="E921" s="121"/>
      <c r="H921" s="121"/>
      <c r="K921" s="121"/>
      <c r="N921" s="121"/>
      <c r="Q921" s="121"/>
    </row>
    <row r="922">
      <c r="E922" s="121"/>
      <c r="H922" s="121"/>
      <c r="K922" s="121"/>
      <c r="N922" s="121"/>
      <c r="Q922" s="121"/>
    </row>
    <row r="923">
      <c r="E923" s="121"/>
      <c r="H923" s="121"/>
      <c r="K923" s="121"/>
      <c r="N923" s="121"/>
      <c r="Q923" s="121"/>
    </row>
    <row r="924">
      <c r="E924" s="121"/>
      <c r="H924" s="121"/>
      <c r="K924" s="121"/>
      <c r="N924" s="121"/>
      <c r="Q924" s="121"/>
    </row>
    <row r="925">
      <c r="E925" s="121"/>
      <c r="H925" s="121"/>
      <c r="K925" s="121"/>
      <c r="N925" s="121"/>
      <c r="Q925" s="121"/>
    </row>
    <row r="926">
      <c r="E926" s="121"/>
      <c r="H926" s="121"/>
      <c r="K926" s="121"/>
      <c r="N926" s="121"/>
      <c r="Q926" s="121"/>
    </row>
    <row r="927">
      <c r="E927" s="121"/>
      <c r="H927" s="121"/>
      <c r="K927" s="121"/>
      <c r="N927" s="121"/>
      <c r="Q927" s="121"/>
    </row>
    <row r="928">
      <c r="E928" s="121"/>
      <c r="H928" s="121"/>
      <c r="K928" s="121"/>
      <c r="N928" s="121"/>
      <c r="Q928" s="121"/>
    </row>
    <row r="929">
      <c r="E929" s="121"/>
      <c r="H929" s="121"/>
      <c r="K929" s="121"/>
      <c r="N929" s="121"/>
      <c r="Q929" s="121"/>
    </row>
    <row r="930">
      <c r="E930" s="121"/>
      <c r="H930" s="121"/>
      <c r="K930" s="121"/>
      <c r="N930" s="121"/>
      <c r="Q930" s="121"/>
    </row>
    <row r="931">
      <c r="E931" s="121"/>
      <c r="H931" s="121"/>
      <c r="K931" s="121"/>
      <c r="N931" s="121"/>
      <c r="Q931" s="121"/>
    </row>
    <row r="932">
      <c r="E932" s="121"/>
      <c r="H932" s="121"/>
      <c r="K932" s="121"/>
      <c r="N932" s="121"/>
      <c r="Q932" s="121"/>
    </row>
    <row r="933">
      <c r="E933" s="121"/>
      <c r="H933" s="121"/>
      <c r="K933" s="121"/>
      <c r="N933" s="121"/>
      <c r="Q933" s="121"/>
    </row>
    <row r="934">
      <c r="E934" s="121"/>
      <c r="H934" s="121"/>
      <c r="K934" s="121"/>
      <c r="N934" s="121"/>
      <c r="Q934" s="121"/>
    </row>
    <row r="935">
      <c r="E935" s="121"/>
      <c r="H935" s="121"/>
      <c r="K935" s="121"/>
      <c r="N935" s="121"/>
      <c r="Q935" s="121"/>
    </row>
    <row r="936">
      <c r="E936" s="121"/>
      <c r="H936" s="121"/>
      <c r="K936" s="121"/>
      <c r="N936" s="121"/>
      <c r="Q936" s="121"/>
    </row>
    <row r="937">
      <c r="E937" s="121"/>
      <c r="H937" s="121"/>
      <c r="K937" s="121"/>
      <c r="N937" s="121"/>
      <c r="Q937" s="121"/>
    </row>
    <row r="938">
      <c r="E938" s="121"/>
      <c r="H938" s="121"/>
      <c r="K938" s="121"/>
      <c r="N938" s="121"/>
      <c r="Q938" s="121"/>
    </row>
    <row r="939">
      <c r="E939" s="121"/>
      <c r="H939" s="121"/>
      <c r="K939" s="121"/>
      <c r="N939" s="121"/>
      <c r="Q939" s="121"/>
    </row>
    <row r="940">
      <c r="E940" s="121"/>
      <c r="H940" s="121"/>
      <c r="K940" s="121"/>
      <c r="N940" s="121"/>
      <c r="Q940" s="121"/>
    </row>
    <row r="941">
      <c r="E941" s="121"/>
      <c r="H941" s="121"/>
      <c r="K941" s="121"/>
      <c r="N941" s="121"/>
      <c r="Q941" s="121"/>
    </row>
    <row r="942">
      <c r="E942" s="121"/>
      <c r="H942" s="121"/>
      <c r="K942" s="121"/>
      <c r="N942" s="121"/>
      <c r="Q942" s="121"/>
    </row>
    <row r="943">
      <c r="E943" s="121"/>
      <c r="H943" s="121"/>
      <c r="K943" s="121"/>
      <c r="N943" s="121"/>
      <c r="Q943" s="121"/>
    </row>
    <row r="944">
      <c r="E944" s="121"/>
      <c r="H944" s="121"/>
      <c r="K944" s="121"/>
      <c r="N944" s="121"/>
      <c r="Q944" s="121"/>
    </row>
    <row r="945">
      <c r="E945" s="121"/>
      <c r="H945" s="121"/>
      <c r="K945" s="121"/>
      <c r="N945" s="121"/>
      <c r="Q945" s="121"/>
    </row>
    <row r="946">
      <c r="E946" s="121"/>
      <c r="H946" s="121"/>
      <c r="K946" s="121"/>
      <c r="N946" s="121"/>
      <c r="Q946" s="121"/>
    </row>
    <row r="947">
      <c r="E947" s="121"/>
      <c r="H947" s="121"/>
      <c r="K947" s="121"/>
      <c r="N947" s="121"/>
      <c r="Q947" s="121"/>
    </row>
    <row r="948">
      <c r="E948" s="121"/>
      <c r="H948" s="121"/>
      <c r="K948" s="121"/>
      <c r="N948" s="121"/>
      <c r="Q948" s="121"/>
    </row>
    <row r="949">
      <c r="E949" s="121"/>
      <c r="H949" s="121"/>
      <c r="K949" s="121"/>
      <c r="N949" s="121"/>
      <c r="Q949" s="121"/>
    </row>
    <row r="950">
      <c r="E950" s="121"/>
      <c r="H950" s="121"/>
      <c r="K950" s="121"/>
      <c r="N950" s="121"/>
      <c r="Q950" s="121"/>
    </row>
    <row r="951">
      <c r="E951" s="121"/>
      <c r="H951" s="121"/>
      <c r="K951" s="121"/>
      <c r="N951" s="121"/>
      <c r="Q951" s="121"/>
    </row>
    <row r="952">
      <c r="E952" s="121"/>
      <c r="H952" s="121"/>
      <c r="K952" s="121"/>
      <c r="N952" s="121"/>
      <c r="Q952" s="121"/>
    </row>
    <row r="953">
      <c r="E953" s="121"/>
      <c r="H953" s="121"/>
      <c r="K953" s="121"/>
      <c r="N953" s="121"/>
      <c r="Q953" s="121"/>
    </row>
    <row r="954">
      <c r="E954" s="121"/>
      <c r="H954" s="121"/>
      <c r="K954" s="121"/>
      <c r="N954" s="121"/>
      <c r="Q954" s="121"/>
    </row>
    <row r="955">
      <c r="E955" s="121"/>
      <c r="H955" s="121"/>
      <c r="K955" s="121"/>
      <c r="N955" s="121"/>
      <c r="Q955" s="121"/>
    </row>
    <row r="956">
      <c r="E956" s="121"/>
      <c r="H956" s="121"/>
      <c r="K956" s="121"/>
      <c r="N956" s="121"/>
      <c r="Q956" s="121"/>
    </row>
    <row r="957">
      <c r="E957" s="121"/>
      <c r="H957" s="121"/>
      <c r="K957" s="121"/>
      <c r="N957" s="121"/>
      <c r="Q957" s="121"/>
    </row>
    <row r="958">
      <c r="E958" s="121"/>
      <c r="H958" s="121"/>
      <c r="K958" s="121"/>
      <c r="N958" s="121"/>
      <c r="Q958" s="121"/>
    </row>
    <row r="959">
      <c r="E959" s="121"/>
      <c r="H959" s="121"/>
      <c r="K959" s="121"/>
      <c r="N959" s="121"/>
      <c r="Q959" s="121"/>
    </row>
    <row r="960">
      <c r="E960" s="121"/>
      <c r="H960" s="121"/>
      <c r="K960" s="121"/>
      <c r="N960" s="121"/>
      <c r="Q960" s="121"/>
    </row>
    <row r="961">
      <c r="E961" s="121"/>
      <c r="H961" s="121"/>
      <c r="K961" s="121"/>
      <c r="N961" s="121"/>
      <c r="Q961" s="121"/>
    </row>
    <row r="962">
      <c r="E962" s="121"/>
      <c r="H962" s="121"/>
      <c r="K962" s="121"/>
      <c r="N962" s="121"/>
      <c r="Q962" s="121"/>
    </row>
    <row r="963">
      <c r="E963" s="121"/>
      <c r="H963" s="121"/>
      <c r="K963" s="121"/>
      <c r="N963" s="121"/>
      <c r="Q963" s="121"/>
    </row>
    <row r="964">
      <c r="E964" s="121"/>
      <c r="H964" s="121"/>
      <c r="K964" s="121"/>
      <c r="N964" s="121"/>
      <c r="Q964" s="121"/>
    </row>
    <row r="965">
      <c r="E965" s="121"/>
      <c r="H965" s="121"/>
      <c r="K965" s="121"/>
      <c r="N965" s="121"/>
      <c r="Q965" s="121"/>
    </row>
    <row r="966">
      <c r="E966" s="121"/>
      <c r="H966" s="121"/>
      <c r="K966" s="121"/>
      <c r="N966" s="121"/>
      <c r="Q966" s="121"/>
    </row>
    <row r="967">
      <c r="E967" s="121"/>
      <c r="H967" s="121"/>
      <c r="K967" s="121"/>
      <c r="N967" s="121"/>
      <c r="Q967" s="121"/>
    </row>
    <row r="968">
      <c r="E968" s="121"/>
      <c r="H968" s="121"/>
      <c r="K968" s="121"/>
      <c r="N968" s="121"/>
      <c r="Q968" s="121"/>
    </row>
    <row r="969">
      <c r="E969" s="121"/>
      <c r="H969" s="121"/>
      <c r="K969" s="121"/>
      <c r="N969" s="121"/>
      <c r="Q969" s="121"/>
    </row>
    <row r="970">
      <c r="E970" s="121"/>
      <c r="H970" s="121"/>
      <c r="K970" s="121"/>
      <c r="N970" s="121"/>
      <c r="Q970" s="121"/>
    </row>
    <row r="971">
      <c r="E971" s="121"/>
      <c r="H971" s="121"/>
      <c r="K971" s="121"/>
      <c r="N971" s="121"/>
      <c r="Q971" s="121"/>
    </row>
    <row r="972">
      <c r="E972" s="121"/>
      <c r="H972" s="121"/>
      <c r="K972" s="121"/>
      <c r="N972" s="121"/>
      <c r="Q972" s="121"/>
    </row>
    <row r="973">
      <c r="E973" s="121"/>
      <c r="H973" s="121"/>
      <c r="K973" s="121"/>
      <c r="N973" s="121"/>
      <c r="Q973" s="121"/>
    </row>
    <row r="974">
      <c r="E974" s="121"/>
      <c r="H974" s="121"/>
      <c r="K974" s="121"/>
      <c r="N974" s="121"/>
      <c r="Q974" s="121"/>
    </row>
    <row r="975">
      <c r="E975" s="121"/>
      <c r="H975" s="121"/>
      <c r="K975" s="121"/>
      <c r="N975" s="121"/>
      <c r="Q975" s="121"/>
    </row>
    <row r="976">
      <c r="E976" s="121"/>
      <c r="H976" s="121"/>
      <c r="K976" s="121"/>
      <c r="N976" s="121"/>
      <c r="Q976" s="121"/>
    </row>
    <row r="977">
      <c r="E977" s="121"/>
      <c r="H977" s="121"/>
      <c r="K977" s="121"/>
      <c r="N977" s="121"/>
      <c r="Q977" s="121"/>
    </row>
    <row r="978">
      <c r="E978" s="121"/>
      <c r="H978" s="121"/>
      <c r="K978" s="121"/>
      <c r="N978" s="121"/>
      <c r="Q978" s="121"/>
    </row>
    <row r="979">
      <c r="E979" s="121"/>
      <c r="H979" s="121"/>
      <c r="K979" s="121"/>
      <c r="N979" s="121"/>
      <c r="Q979" s="121"/>
    </row>
    <row r="980">
      <c r="E980" s="121"/>
      <c r="H980" s="121"/>
      <c r="K980" s="121"/>
      <c r="N980" s="121"/>
      <c r="Q980" s="121"/>
    </row>
    <row r="981">
      <c r="E981" s="121"/>
      <c r="H981" s="121"/>
      <c r="K981" s="121"/>
      <c r="N981" s="121"/>
      <c r="Q981" s="121"/>
    </row>
    <row r="982">
      <c r="E982" s="121"/>
      <c r="H982" s="121"/>
      <c r="K982" s="121"/>
      <c r="N982" s="121"/>
      <c r="Q982" s="121"/>
    </row>
    <row r="983">
      <c r="E983" s="121"/>
      <c r="H983" s="121"/>
      <c r="K983" s="121"/>
      <c r="N983" s="121"/>
      <c r="Q983" s="121"/>
    </row>
    <row r="984">
      <c r="E984" s="121"/>
      <c r="H984" s="121"/>
      <c r="K984" s="121"/>
      <c r="N984" s="121"/>
      <c r="Q984" s="121"/>
    </row>
    <row r="985">
      <c r="E985" s="121"/>
      <c r="H985" s="121"/>
      <c r="K985" s="121"/>
      <c r="N985" s="121"/>
      <c r="Q985" s="121"/>
    </row>
    <row r="986">
      <c r="E986" s="121"/>
      <c r="H986" s="121"/>
      <c r="K986" s="121"/>
      <c r="N986" s="121"/>
      <c r="Q986" s="121"/>
    </row>
    <row r="987">
      <c r="E987" s="121"/>
      <c r="H987" s="121"/>
      <c r="K987" s="121"/>
      <c r="N987" s="121"/>
      <c r="Q987" s="121"/>
    </row>
    <row r="988">
      <c r="E988" s="121"/>
      <c r="H988" s="121"/>
      <c r="K988" s="121"/>
      <c r="N988" s="121"/>
      <c r="Q988" s="121"/>
    </row>
    <row r="989">
      <c r="E989" s="121"/>
      <c r="H989" s="121"/>
      <c r="K989" s="121"/>
      <c r="N989" s="121"/>
      <c r="Q989" s="121"/>
    </row>
    <row r="990">
      <c r="E990" s="121"/>
      <c r="H990" s="121"/>
      <c r="K990" s="121"/>
      <c r="N990" s="121"/>
      <c r="Q990" s="121"/>
    </row>
    <row r="991">
      <c r="E991" s="121"/>
      <c r="H991" s="121"/>
      <c r="K991" s="121"/>
      <c r="N991" s="121"/>
      <c r="Q991" s="121"/>
    </row>
    <row r="992">
      <c r="E992" s="121"/>
      <c r="H992" s="121"/>
      <c r="K992" s="121"/>
      <c r="N992" s="121"/>
      <c r="Q992" s="121"/>
    </row>
    <row r="993">
      <c r="E993" s="121"/>
      <c r="H993" s="121"/>
      <c r="K993" s="121"/>
      <c r="N993" s="121"/>
      <c r="Q993" s="121"/>
    </row>
    <row r="994">
      <c r="E994" s="121"/>
      <c r="H994" s="121"/>
      <c r="K994" s="121"/>
      <c r="N994" s="121"/>
      <c r="Q994" s="121"/>
    </row>
    <row r="995">
      <c r="E995" s="121"/>
      <c r="H995" s="121"/>
      <c r="K995" s="121"/>
      <c r="N995" s="121"/>
      <c r="Q995" s="121"/>
    </row>
    <row r="996">
      <c r="E996" s="121"/>
      <c r="H996" s="121"/>
      <c r="K996" s="121"/>
      <c r="N996" s="121"/>
      <c r="Q996" s="121"/>
    </row>
    <row r="997">
      <c r="E997" s="121"/>
      <c r="H997" s="121"/>
      <c r="K997" s="121"/>
      <c r="N997" s="121"/>
      <c r="Q997" s="121"/>
    </row>
    <row r="998">
      <c r="E998" s="121"/>
      <c r="H998" s="121"/>
      <c r="K998" s="121"/>
      <c r="N998" s="121"/>
      <c r="Q998" s="121"/>
    </row>
    <row r="999">
      <c r="E999" s="121"/>
      <c r="H999" s="121"/>
      <c r="K999" s="121"/>
      <c r="N999" s="121"/>
      <c r="Q999" s="121"/>
    </row>
    <row r="1000">
      <c r="E1000" s="121"/>
      <c r="H1000" s="121"/>
      <c r="K1000" s="121"/>
      <c r="N1000" s="121"/>
      <c r="Q1000" s="1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63" t="s">
        <v>61</v>
      </c>
      <c r="B2" s="63" t="s">
        <v>24</v>
      </c>
    </row>
    <row r="3">
      <c r="A3" s="63">
        <v>0.5</v>
      </c>
      <c r="B3" s="64">
        <f>n!E$54</f>
        <v>1.993</v>
      </c>
    </row>
    <row r="4">
      <c r="A4" s="63">
        <v>1.5</v>
      </c>
      <c r="B4" s="64">
        <f>n!H$54</f>
        <v>2.839</v>
      </c>
    </row>
    <row r="5">
      <c r="A5" s="63">
        <v>2.0</v>
      </c>
      <c r="B5" s="64">
        <f>n!K$54</f>
        <v>1.993</v>
      </c>
    </row>
    <row r="6">
      <c r="A6" s="63">
        <v>2.5</v>
      </c>
      <c r="B6" s="64">
        <f>n!N$54</f>
        <v>2.764</v>
      </c>
    </row>
    <row r="7">
      <c r="A7" s="63">
        <v>3.0</v>
      </c>
      <c r="B7" s="64">
        <f>n!Q$54</f>
        <v>3.6092</v>
      </c>
    </row>
    <row r="9">
      <c r="A9" s="63" t="s">
        <v>12</v>
      </c>
      <c r="B9" s="64">
        <f>ROUND(AVERAGE(B3:B7),3)</f>
        <v>2.64</v>
      </c>
    </row>
    <row r="10">
      <c r="A10" s="63" t="s">
        <v>62</v>
      </c>
      <c r="B10" s="64">
        <f>n!B54</f>
        <v>-28</v>
      </c>
    </row>
  </sheetData>
  <drawing r:id="rId1"/>
</worksheet>
</file>