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<sst xmlns="http://schemas.openxmlformats.org/spreadsheetml/2006/main" count="8">
  <si>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Date</t>
  </si>
  <si>
    <t>Pot1</t>
  </si>
  <si>
    <t>Pot2</t>
  </si>
  <si>
    <t>lvel(RMB)</t>
  </si>
  <si>
    <t>Profits_daily</t>
  </si>
  <si>
    <t>profits_total</t>
  </si>
  <si>
    <t>2/4</t>
  </si>
  <si>
    <t>3/6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</si>
</sst>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topLeftCell="A22" workbookViewId="0">
      <selection activeCell="F39" sqref="F39"/>
    </sheetView>
  </sheetViews>
  <sheetFormatPr defaultColWidth="9" defaultRowHeight="16.5" outlineLevelCol="6"/>
  <cols>
    <col min="1" max="1" width="15.125" style="2" customWidth="1"/>
    <col min="2" max="2" width="9" style="2"/>
    <col min="3" max="3" width="12.375" style="2" customWidth="1"/>
    <col min="4" max="4" width="10.375" style="3" customWidth="1"/>
    <col min="5" max="5" width="13.75" style="2" customWidth="1"/>
    <col min="6" max="6" width="9" style="2"/>
    <col min="7" max="7" width="21.375" style="2" customWidth="1"/>
    <col min="8" max="16384" width="9" style="2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G1" s="1" t="s">
        <v>5</v>
      </c>
    </row>
    <row r="2" spans="1:7">
      <c r="A2" s="6">
        <v>42734</v>
      </c>
      <c r="B2" s="1">
        <f>568+104-201</f>
        <v>471</v>
      </c>
      <c r="C2" s="1"/>
      <c r="D2" s="7" t="s">
        <v>6</v>
      </c>
      <c r="E2" s="1">
        <f t="shared" ref="E2:E26" si="0">B2+C2</f>
        <v>471</v>
      </c>
      <c r="G2" s="1">
        <f>SUM(E:E)</f>
        <v>8381</v>
      </c>
    </row>
    <row r="3" spans="1:5">
      <c r="A3" s="6">
        <v>42735</v>
      </c>
      <c r="B3" s="1">
        <f>1348-200-264</f>
        <v>884</v>
      </c>
      <c r="C3" s="1"/>
      <c r="D3" s="7" t="s">
        <v>6</v>
      </c>
      <c r="E3" s="1">
        <f t="shared" si="0"/>
        <v>884</v>
      </c>
    </row>
    <row r="4" spans="1:5">
      <c r="A4" s="6">
        <v>42736</v>
      </c>
      <c r="B4" s="1">
        <f>-400+345-100+340-400+95+50-427</f>
        <v>-497</v>
      </c>
      <c r="C4" s="1"/>
      <c r="D4" s="7" t="s">
        <v>6</v>
      </c>
      <c r="E4" s="1">
        <f t="shared" si="0"/>
        <v>-497</v>
      </c>
    </row>
    <row r="5" spans="1:5">
      <c r="A5" s="6">
        <v>42737</v>
      </c>
      <c r="B5" s="1">
        <f>289-400</f>
        <v>-111</v>
      </c>
      <c r="C5" s="1">
        <f>816-200+47-68</f>
        <v>595</v>
      </c>
      <c r="D5" s="7" t="s">
        <v>6</v>
      </c>
      <c r="E5" s="1">
        <f t="shared" si="0"/>
        <v>484</v>
      </c>
    </row>
    <row r="6" spans="1:5">
      <c r="A6" s="6">
        <v>42738</v>
      </c>
      <c r="B6" s="1"/>
      <c r="C6" s="1">
        <f>-246+67+70+4+14</f>
        <v>-91</v>
      </c>
      <c r="D6" s="7" t="s">
        <v>6</v>
      </c>
      <c r="E6" s="1">
        <f t="shared" si="0"/>
        <v>-91</v>
      </c>
    </row>
    <row r="7" spans="1:5">
      <c r="A7" s="6">
        <v>42739</v>
      </c>
      <c r="B7" s="1">
        <f>1430-400-400</f>
        <v>630</v>
      </c>
      <c r="C7" s="1">
        <f>-400+43</f>
        <v>-357</v>
      </c>
      <c r="D7" s="7" t="s">
        <v>6</v>
      </c>
      <c r="E7" s="1">
        <f t="shared" si="0"/>
        <v>273</v>
      </c>
    </row>
    <row r="8" spans="1:5">
      <c r="A8" s="6">
        <v>42740</v>
      </c>
      <c r="B8" s="1">
        <f>876+516-12-434</f>
        <v>946</v>
      </c>
      <c r="C8" s="1">
        <f>2+38</f>
        <v>40</v>
      </c>
      <c r="D8" s="7" t="s">
        <v>6</v>
      </c>
      <c r="E8" s="1">
        <f t="shared" si="0"/>
        <v>986</v>
      </c>
    </row>
    <row r="9" spans="1:5">
      <c r="A9" s="6">
        <v>42741</v>
      </c>
      <c r="B9" s="1">
        <v>-72</v>
      </c>
      <c r="C9" s="1">
        <v>96</v>
      </c>
      <c r="D9" s="7" t="s">
        <v>6</v>
      </c>
      <c r="E9" s="1">
        <f t="shared" si="0"/>
        <v>24</v>
      </c>
    </row>
    <row r="10" spans="1:5">
      <c r="A10" s="6">
        <v>42742</v>
      </c>
      <c r="B10" s="1">
        <v>-12</v>
      </c>
      <c r="C10" s="1">
        <v>1062</v>
      </c>
      <c r="D10" s="7" t="s">
        <v>6</v>
      </c>
      <c r="E10" s="1">
        <f t="shared" si="0"/>
        <v>1050</v>
      </c>
    </row>
    <row r="11" spans="1:5">
      <c r="A11" s="6">
        <v>42743</v>
      </c>
      <c r="B11" s="1"/>
      <c r="C11" s="1">
        <v>77</v>
      </c>
      <c r="D11" s="7" t="s">
        <v>6</v>
      </c>
      <c r="E11" s="1">
        <f t="shared" si="0"/>
        <v>77</v>
      </c>
    </row>
    <row r="12" spans="1:5">
      <c r="A12" s="6">
        <v>42744</v>
      </c>
      <c r="B12" s="1">
        <v>-200</v>
      </c>
      <c r="C12" s="1">
        <v>-47</v>
      </c>
      <c r="D12" s="7" t="s">
        <v>6</v>
      </c>
      <c r="E12" s="1">
        <f t="shared" si="0"/>
        <v>-247</v>
      </c>
    </row>
    <row r="13" spans="1:5">
      <c r="A13" s="6">
        <v>42745</v>
      </c>
      <c r="B13" s="1">
        <f>142+79</f>
        <v>221</v>
      </c>
      <c r="C13" s="1">
        <v>-844</v>
      </c>
      <c r="D13" s="7" t="s">
        <v>6</v>
      </c>
      <c r="E13" s="1">
        <f t="shared" si="0"/>
        <v>-623</v>
      </c>
    </row>
    <row r="14" spans="1:5">
      <c r="A14" s="6">
        <v>42746</v>
      </c>
      <c r="B14" s="1">
        <v>-513</v>
      </c>
      <c r="C14" s="1">
        <v>-531</v>
      </c>
      <c r="D14" s="7" t="s">
        <v>6</v>
      </c>
      <c r="E14" s="1">
        <f t="shared" si="0"/>
        <v>-1044</v>
      </c>
    </row>
    <row r="15" spans="1:5">
      <c r="A15" s="6">
        <v>42747</v>
      </c>
      <c r="B15" s="1">
        <v>-400</v>
      </c>
      <c r="C15" s="1">
        <v>-421</v>
      </c>
      <c r="D15" s="7" t="s">
        <v>6</v>
      </c>
      <c r="E15" s="1">
        <f t="shared" si="0"/>
        <v>-821</v>
      </c>
    </row>
    <row r="16" spans="1:5">
      <c r="A16" s="6">
        <v>42748</v>
      </c>
      <c r="B16" s="1">
        <v>4</v>
      </c>
      <c r="C16" s="1">
        <v>703</v>
      </c>
      <c r="D16" s="7" t="s">
        <v>6</v>
      </c>
      <c r="E16" s="1">
        <f t="shared" si="0"/>
        <v>707</v>
      </c>
    </row>
    <row r="17" spans="1:5">
      <c r="A17" s="6">
        <v>42749</v>
      </c>
      <c r="B17" s="1">
        <v>689</v>
      </c>
      <c r="C17" s="1">
        <v>-594</v>
      </c>
      <c r="D17" s="7" t="s">
        <v>6</v>
      </c>
      <c r="E17" s="1">
        <f t="shared" si="0"/>
        <v>95</v>
      </c>
    </row>
    <row r="18" spans="1:5">
      <c r="A18" s="6">
        <v>42750</v>
      </c>
      <c r="B18" s="1">
        <f>326-400+459+151+47-122+554</f>
        <v>1015</v>
      </c>
      <c r="C18" s="1">
        <v>-800</v>
      </c>
      <c r="D18" s="7" t="s">
        <v>6</v>
      </c>
      <c r="E18" s="1">
        <f t="shared" si="0"/>
        <v>215</v>
      </c>
    </row>
    <row r="19" spans="1:5">
      <c r="A19" s="6">
        <v>42751</v>
      </c>
      <c r="B19" s="1">
        <v>-667</v>
      </c>
      <c r="C19" s="1">
        <v>633</v>
      </c>
      <c r="D19" s="7" t="s">
        <v>6</v>
      </c>
      <c r="E19" s="1">
        <f t="shared" si="0"/>
        <v>-34</v>
      </c>
    </row>
    <row r="20" spans="1:5">
      <c r="A20" s="6">
        <v>42752</v>
      </c>
      <c r="B20" s="2">
        <v>-511</v>
      </c>
      <c r="C20" s="2">
        <v>1400</v>
      </c>
      <c r="D20" s="7" t="s">
        <v>6</v>
      </c>
      <c r="E20" s="1">
        <f t="shared" si="0"/>
        <v>889</v>
      </c>
    </row>
    <row r="21" spans="1:5">
      <c r="A21" s="6">
        <v>42753</v>
      </c>
      <c r="B21" s="2">
        <f>248+13</f>
        <v>261</v>
      </c>
      <c r="C21" s="2">
        <v>0</v>
      </c>
      <c r="D21" s="7" t="s">
        <v>6</v>
      </c>
      <c r="E21" s="1">
        <f t="shared" si="0"/>
        <v>261</v>
      </c>
    </row>
    <row r="22" spans="1:5">
      <c r="A22" s="6">
        <v>42754</v>
      </c>
      <c r="B22" s="2">
        <v>-188</v>
      </c>
      <c r="C22" s="2">
        <f>372-141</f>
        <v>231</v>
      </c>
      <c r="D22" s="7" t="s">
        <v>6</v>
      </c>
      <c r="E22" s="1">
        <f t="shared" si="0"/>
        <v>43</v>
      </c>
    </row>
    <row r="23" spans="1:5">
      <c r="A23" s="6">
        <v>42755</v>
      </c>
      <c r="C23" s="2">
        <v>-154</v>
      </c>
      <c r="D23" s="7" t="s">
        <v>6</v>
      </c>
      <c r="E23" s="1">
        <f t="shared" si="0"/>
        <v>-154</v>
      </c>
    </row>
    <row r="24" spans="1:5">
      <c r="A24" s="6">
        <v>42756</v>
      </c>
      <c r="B24" s="2">
        <f>-400+79</f>
        <v>-321</v>
      </c>
      <c r="C24" s="2">
        <v>-451</v>
      </c>
      <c r="D24" s="7" t="s">
        <v>6</v>
      </c>
      <c r="E24" s="1">
        <f t="shared" si="0"/>
        <v>-772</v>
      </c>
    </row>
    <row r="25" spans="1:5">
      <c r="A25" s="6">
        <v>42757</v>
      </c>
      <c r="B25" s="2">
        <f>-237+32+143</f>
        <v>-62</v>
      </c>
      <c r="C25" s="2">
        <v>561</v>
      </c>
      <c r="D25" s="7" t="s">
        <v>6</v>
      </c>
      <c r="E25" s="1">
        <f t="shared" si="0"/>
        <v>499</v>
      </c>
    </row>
    <row r="26" spans="1:5">
      <c r="A26" s="6">
        <v>42758</v>
      </c>
      <c r="B26" s="2">
        <v>328</v>
      </c>
      <c r="C26" s="2">
        <v>9</v>
      </c>
      <c r="D26" s="7" t="s">
        <v>6</v>
      </c>
      <c r="E26" s="1">
        <f t="shared" si="0"/>
        <v>337</v>
      </c>
    </row>
    <row r="27" spans="1:5">
      <c r="A27" s="6">
        <v>42759</v>
      </c>
      <c r="B27" s="2">
        <v>114</v>
      </c>
      <c r="C27" s="2">
        <f>100+26+195</f>
        <v>321</v>
      </c>
      <c r="D27" s="7" t="s">
        <v>6</v>
      </c>
      <c r="E27" s="1">
        <f t="shared" ref="E27:E39" si="1">B27+C27</f>
        <v>435</v>
      </c>
    </row>
    <row r="28" spans="1:5">
      <c r="A28" s="6">
        <v>42760</v>
      </c>
      <c r="C28" s="2">
        <f>-200+175-144-168+211</f>
        <v>-126</v>
      </c>
      <c r="D28" s="7" t="s">
        <v>6</v>
      </c>
      <c r="E28" s="1">
        <f t="shared" si="1"/>
        <v>-126</v>
      </c>
    </row>
    <row r="29" spans="1:5">
      <c r="A29" s="6">
        <v>42761</v>
      </c>
      <c r="B29" s="2">
        <v>951</v>
      </c>
      <c r="D29" s="7" t="s">
        <v>6</v>
      </c>
      <c r="E29" s="1">
        <f t="shared" si="1"/>
        <v>951</v>
      </c>
    </row>
    <row r="30" spans="1:5">
      <c r="A30" s="6">
        <v>42762</v>
      </c>
      <c r="B30" s="2">
        <v>-187</v>
      </c>
      <c r="C30" s="2">
        <f>86+248+452</f>
        <v>786</v>
      </c>
      <c r="D30" s="7" t="s">
        <v>6</v>
      </c>
      <c r="E30" s="1">
        <f t="shared" si="1"/>
        <v>599</v>
      </c>
    </row>
    <row r="31" spans="1:5">
      <c r="A31" s="6">
        <v>42763</v>
      </c>
      <c r="B31" s="2">
        <v>2616</v>
      </c>
      <c r="C31" s="2">
        <v>-400</v>
      </c>
      <c r="D31" s="7" t="s">
        <v>6</v>
      </c>
      <c r="E31" s="1">
        <f t="shared" si="1"/>
        <v>2216</v>
      </c>
    </row>
    <row r="32" spans="1:5">
      <c r="A32" s="6">
        <v>42764</v>
      </c>
      <c r="B32" s="2">
        <v>231</v>
      </c>
      <c r="C32" s="2">
        <f>-400+212-400-400-400</f>
        <v>-1388</v>
      </c>
      <c r="D32" s="7" t="s">
        <v>6</v>
      </c>
      <c r="E32" s="1">
        <f t="shared" si="1"/>
        <v>-1157</v>
      </c>
    </row>
    <row r="33" spans="1:5">
      <c r="A33" s="6">
        <v>42765</v>
      </c>
      <c r="B33" s="2">
        <v>1945</v>
      </c>
      <c r="C33" s="2">
        <f>-333-112</f>
        <v>-445</v>
      </c>
      <c r="D33" s="7" t="s">
        <v>6</v>
      </c>
      <c r="E33" s="1">
        <f t="shared" si="1"/>
        <v>1500</v>
      </c>
    </row>
    <row r="34" spans="1:5">
      <c r="A34" s="6">
        <v>42766</v>
      </c>
      <c r="B34" s="2">
        <v>225</v>
      </c>
      <c r="C34" s="2">
        <v>-400</v>
      </c>
      <c r="D34" s="7" t="s">
        <v>6</v>
      </c>
      <c r="E34" s="1">
        <f t="shared" si="1"/>
        <v>-175</v>
      </c>
    </row>
    <row r="35" spans="1:5">
      <c r="A35" s="6">
        <v>42767</v>
      </c>
      <c r="B35" s="2">
        <v>7</v>
      </c>
      <c r="D35" s="7" t="s">
        <v>6</v>
      </c>
      <c r="E35" s="1">
        <f t="shared" si="1"/>
        <v>7</v>
      </c>
    </row>
    <row r="36" spans="1:5">
      <c r="A36" s="6">
        <v>42768</v>
      </c>
      <c r="B36" s="2">
        <v>554</v>
      </c>
      <c r="D36" s="7" t="s">
        <v>6</v>
      </c>
      <c r="E36" s="1">
        <f t="shared" si="1"/>
        <v>554</v>
      </c>
    </row>
    <row r="37" spans="1:5">
      <c r="A37" s="6">
        <v>42769</v>
      </c>
      <c r="B37" s="2">
        <v>-799</v>
      </c>
      <c r="C37" s="2">
        <v>-1000</v>
      </c>
      <c r="D37" s="7" t="s">
        <v>6</v>
      </c>
      <c r="E37" s="1">
        <f t="shared" si="1"/>
        <v>-1799</v>
      </c>
    </row>
    <row r="38" spans="1:5">
      <c r="A38" s="6">
        <v>42770</v>
      </c>
      <c r="B38" s="2">
        <v>512</v>
      </c>
      <c r="D38" s="7" t="s">
        <v>6</v>
      </c>
      <c r="E38" s="1">
        <f t="shared" si="1"/>
        <v>512</v>
      </c>
    </row>
    <row r="39" spans="1:5">
      <c r="A39" s="6">
        <v>42771</v>
      </c>
      <c r="B39" s="2">
        <v>1434</v>
      </c>
      <c r="D39" s="7" t="s">
        <v>6</v>
      </c>
      <c r="E39" s="1">
        <f t="shared" si="1"/>
        <v>1434</v>
      </c>
    </row>
    <row r="40" spans="1:5">
      <c r="A40" s="6">
        <v>42772</v>
      </c>
      <c r="B40" s="2">
        <v>-967</v>
      </c>
      <c r="C40" s="2">
        <v>389</v>
      </c>
      <c r="D40" s="7" t="s">
        <v>7</v>
      </c>
      <c r="E40" s="1">
        <f>B40+C40</f>
        <v>-578</v>
      </c>
    </row>
    <row r="41" spans="1:5">
      <c r="A41" s="6">
        <v>42773</v>
      </c>
      <c r="B41" s="2">
        <v>205</v>
      </c>
      <c r="D41" s="7" t="s">
        <v>7</v>
      </c>
      <c r="E41" s="1">
        <f>B41+C41</f>
        <v>205</v>
      </c>
    </row>
    <row r="42" spans="1:5">
      <c r="A42" s="6">
        <v>42774</v>
      </c>
      <c r="B42" s="2">
        <v>791</v>
      </c>
      <c r="D42" s="7" t="s">
        <v>7</v>
      </c>
      <c r="E42" s="1">
        <f>B42+C42</f>
        <v>791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2017-01-03T03:18:00Z</dcterms:created>
  <dcterms:modified xsi:type="dcterms:W3CDTF">2017-02-08T09:23:18Z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