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repos\mcguitarpedal\"/>
    </mc:Choice>
  </mc:AlternateContent>
  <xr:revisionPtr revIDLastSave="0" documentId="8_{A1F5D1C6-C582-42AE-939E-8B03AD88E47C}" xr6:coauthVersionLast="47" xr6:coauthVersionMax="47" xr10:uidLastSave="{00000000-0000-0000-0000-000000000000}"/>
  <bookViews>
    <workbookView xWindow="38280" yWindow="-120" windowWidth="29040" windowHeight="15840" xr2:uid="{E7E72EA4-AA0D-4192-98B3-6275BC401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4" i="1" l="1" a="1"/>
  <c r="X64" i="1" s="1"/>
  <c r="X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<sst xmlns="http://schemas.openxmlformats.org/spreadsheetml/2006/main" count="176" uniqueCount="137">
  <si>
    <t>Audio Shield</t>
  </si>
  <si>
    <t>Signal</t>
  </si>
  <si>
    <t>Rev D, D2</t>
  </si>
  <si>
    <t>(Teensy 4.x)</t>
  </si>
  <si>
    <t>Required For</t>
  </si>
  <si>
    <t>Function</t>
  </si>
  <si>
    <t>MCLK</t>
  </si>
  <si>
    <t>(MCLK1)</t>
  </si>
  <si>
    <t>Audio</t>
  </si>
  <si>
    <t>Audio Master Clock, 11.29 MHz</t>
  </si>
  <si>
    <t>BCLK</t>
  </si>
  <si>
    <t>(BCLK1)</t>
  </si>
  <si>
    <t>Audio Bit Clock, 1.41 or 2.82 MHz</t>
  </si>
  <si>
    <t>LRCLK</t>
  </si>
  <si>
    <t>(LRCLK1)</t>
  </si>
  <si>
    <t>Audio Left/Right Clock, 44.1 kHz</t>
  </si>
  <si>
    <t>DIN</t>
  </si>
  <si>
    <t>(OUT1A)</t>
  </si>
  <si>
    <t>Audio Output</t>
  </si>
  <si>
    <t>Audio Data from Teensy to Audio Shield</t>
  </si>
  <si>
    <t>Goes to both headphone jack and Line-Out pins</t>
  </si>
  <si>
    <t>DOUT</t>
  </si>
  <si>
    <t>(IN1)</t>
  </si>
  <si>
    <t>Audio Input</t>
  </si>
  <si>
    <t>Audio Data from Audio Shield to Teensy</t>
  </si>
  <si>
    <t>Comes from either Microphone or Line-In pins</t>
  </si>
  <si>
    <t>SCL</t>
  </si>
  <si>
    <t>Audio Config</t>
  </si>
  <si>
    <t>Control Clock (I2C)</t>
  </si>
  <si>
    <t>SDA</t>
  </si>
  <si>
    <t>Control Data (I2C)</t>
  </si>
  <si>
    <t>SCK</t>
  </si>
  <si>
    <t>Optional Data</t>
  </si>
  <si>
    <t>SD or MEM</t>
  </si>
  <si>
    <t>Data Storage (SPI) Clock</t>
  </si>
  <si>
    <t>MISO</t>
  </si>
  <si>
    <t>Data Storage (SPI) from SD/MEM to Teensy</t>
  </si>
  <si>
    <t>MOSI</t>
  </si>
  <si>
    <t>Data Storage (SPI) from Teensy to SD/MEM</t>
  </si>
  <si>
    <t>SDCS</t>
  </si>
  <si>
    <t>SD Card</t>
  </si>
  <si>
    <t>Chip Select (SPI) for SD Card</t>
  </si>
  <si>
    <t>MEMCS</t>
  </si>
  <si>
    <t>MEM Chip</t>
  </si>
  <si>
    <t>Chip Select (SPI) for Memory Chip</t>
  </si>
  <si>
    <t>Vol</t>
  </si>
  <si>
    <t>15 / A1</t>
  </si>
  <si>
    <t>Optional Knob</t>
  </si>
  <si>
    <t>Volume Thumbwheel (analog signal)</t>
  </si>
  <si>
    <t>GND</t>
  </si>
  <si>
    <t>3.3V</t>
  </si>
  <si>
    <t>LED</t>
  </si>
  <si>
    <t>Vin</t>
  </si>
  <si>
    <t>Notes</t>
  </si>
  <si>
    <t>VCC</t>
  </si>
  <si>
    <t>VIN</t>
  </si>
  <si>
    <t>Power: 3.6 to 5.5 volts</t>
  </si>
  <si>
    <t>CS</t>
  </si>
  <si>
    <t>Alternate Pins: 9, 15, 20, 21</t>
  </si>
  <si>
    <t>RESET</t>
  </si>
  <si>
    <t>+3.3V</t>
  </si>
  <si>
    <t>D/C</t>
  </si>
  <si>
    <t>Alternate Pins: 10, 15, 20, 21</t>
  </si>
  <si>
    <t>SDI (MOSI)</t>
  </si>
  <si>
    <t>11 (DOUT)</t>
  </si>
  <si>
    <t>13 (SCK)</t>
  </si>
  <si>
    <t>Use 100 ohm resistor</t>
  </si>
  <si>
    <t>SDO (MISO)</t>
  </si>
  <si>
    <t>12 (DIN)</t>
  </si>
  <si>
    <t>T_CLK</t>
  </si>
  <si>
    <t>T_CS</t>
  </si>
  <si>
    <t>Alternate: any digital pin</t>
  </si>
  <si>
    <t>T_DIN</t>
  </si>
  <si>
    <t>T_DO</t>
  </si>
  <si>
    <t>T_IRQ</t>
  </si>
  <si>
    <t>Optional: can use any digital pin</t>
  </si>
  <si>
    <t>Teensy</t>
  </si>
  <si>
    <t>A0</t>
  </si>
  <si>
    <t>A1</t>
  </si>
  <si>
    <t>A9</t>
  </si>
  <si>
    <t>A8</t>
  </si>
  <si>
    <t>A7</t>
  </si>
  <si>
    <t>A6</t>
  </si>
  <si>
    <t>A5</t>
  </si>
  <si>
    <t>A4</t>
  </si>
  <si>
    <t>A3</t>
  </si>
  <si>
    <t>A2</t>
  </si>
  <si>
    <t>A10</t>
  </si>
  <si>
    <t>A11</t>
  </si>
  <si>
    <t>A12</t>
  </si>
  <si>
    <t>A13</t>
  </si>
  <si>
    <t>A14</t>
  </si>
  <si>
    <t>A15</t>
  </si>
  <si>
    <t>A17</t>
  </si>
  <si>
    <t>A16</t>
  </si>
  <si>
    <t>SD MOSI</t>
  </si>
  <si>
    <t>MISO,T_DO</t>
  </si>
  <si>
    <t>MOSI, T_DIN</t>
  </si>
  <si>
    <t>I/O pins</t>
  </si>
  <si>
    <t>Audio required</t>
  </si>
  <si>
    <t>Remaining</t>
  </si>
  <si>
    <t xml:space="preserve"> </t>
  </si>
  <si>
    <t>encoder_1</t>
  </si>
  <si>
    <t>encoder_2</t>
  </si>
  <si>
    <t>encoder_3</t>
  </si>
  <si>
    <t>TOUCH_CS</t>
  </si>
  <si>
    <t>TFT_RST</t>
  </si>
  <si>
    <t>TFT_CS</t>
  </si>
  <si>
    <t>button_1</t>
  </si>
  <si>
    <t>button_2</t>
  </si>
  <si>
    <t>button_3</t>
  </si>
  <si>
    <t>Encoders</t>
  </si>
  <si>
    <t>Encoder buttons</t>
  </si>
  <si>
    <t>ILI9488 required</t>
  </si>
  <si>
    <t>TFT_SCLK</t>
  </si>
  <si>
    <t>I2S LRCLK1</t>
  </si>
  <si>
    <t>I2S BCLK1</t>
  </si>
  <si>
    <t>I2S MCLK1</t>
  </si>
  <si>
    <t>https://forum.pjrc.com/index.php?threads/available-teensy-4-0-pins-when-audio-shield-d-attached.58331/</t>
  </si>
  <si>
    <t>Notes on available pins using the audio shield:</t>
  </si>
  <si>
    <t>Overlap</t>
  </si>
  <si>
    <t>EXP</t>
  </si>
  <si>
    <t>POT</t>
  </si>
  <si>
    <t>LED_CLK</t>
  </si>
  <si>
    <t>LED_DATA</t>
  </si>
  <si>
    <t>SW1</t>
  </si>
  <si>
    <t>SW2</t>
  </si>
  <si>
    <t>BTN_MTX_GS</t>
  </si>
  <si>
    <t>BTN_MTX_C</t>
  </si>
  <si>
    <t>BTN_MTX_B</t>
  </si>
  <si>
    <t>BTN_MTX_A</t>
  </si>
  <si>
    <t>SW3</t>
  </si>
  <si>
    <t>NC (MISO1)</t>
  </si>
  <si>
    <t>encoder_1_btn</t>
  </si>
  <si>
    <t>encoder_3_btn</t>
  </si>
  <si>
    <t>encoder_2_btn</t>
  </si>
  <si>
    <t>HP_VOLUME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</si>
</sst>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rgb="FF000000"/>
      <name val="Arial"/>
      <family val="2"/>
    </font>
    <font>
      <b/>
      <sz val="7.5"/>
      <color rgb="FF000000"/>
      <name val="Arial"/>
      <family val="2"/>
    </font>
    <font>
      <sz val="14"/>
      <color rgb="FF000000"/>
      <name val="Arial"/>
      <family val="2"/>
    </font>
    <font>
      <sz val="7.5"/>
      <color rgb="FF000000"/>
      <name val="Arial"/>
      <family val="2"/>
    </font>
    <font>
      <sz val="11"/>
      <color theme="2" tint="-0.249977111117893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2" tint="-0.249977111117893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0" fillId="3" borderId="0" xfId="0" applyFill="1"/>
    <xf numFmtId="0" fontId="0" fillId="4" borderId="0" xfId="0" applyFill="1"/>
    <xf numFmtId="0" fontId="6" fillId="0" borderId="0" xfId="0" applyFont="1"/>
    <xf numFmtId="0" fontId="0" fillId="5" borderId="0" xfId="0" applyFill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0" borderId="0" xfId="0" applyFont="1"/>
    <xf numFmtId="0" fontId="6" fillId="6" borderId="0" xfId="0" applyFont="1" applyFill="1"/>
    <xf numFmtId="0" fontId="6" fillId="4" borderId="0" xfId="0" applyFont="1" applyFill="1"/>
    <xf numFmtId="0" fontId="0" fillId="0" borderId="2" xfId="0" applyBorder="1"/>
    <xf numFmtId="0" fontId="10" fillId="5" borderId="0" xfId="0" applyFont="1" applyFill="1"/>
    <xf numFmtId="0" fontId="6" fillId="4" borderId="2" xfId="0" applyFont="1" applyFill="1" applyBorder="1"/>
    <xf numFmtId="0" fontId="9" fillId="0" borderId="0" xfId="1"/>
    <xf numFmtId="0" fontId="0" fillId="7" borderId="0" xfId="0" applyFill="1"/>
    <xf numFmtId="0" fontId="0" fillId="8" borderId="0" xfId="0" applyFill="1"/>
    <xf numFmtId="0" fontId="8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9" borderId="0" xfId="0" applyFill="1"/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00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17521</xdr:colOff>
      <xdr:row>33</xdr:row>
      <xdr:rowOff>296808</xdr:rowOff>
    </xdr:from>
    <xdr:to>
      <xdr:col>37</xdr:col>
      <xdr:colOff>248148</xdr:colOff>
      <xdr:row>65</xdr:row>
      <xdr:rowOff>37461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2F5512-B319-DFB5-27ED-492D181DBD2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24" r="6822"/>
        <a:stretch/>
      </xdr:blipFill>
      <xdr:spPr>
        <a:xfrm rot="5400000">
          <a:off x="21536876" y="6825776"/>
          <a:ext cx="5735800" cy="6886921"/>
        </a:xfrm>
        <a:prstGeom prst="rect">
          <a:avLst/>
        </a:prstGeom>
      </xdr:spPr>
    </xdr:pic>
    <xdr:clientData/>
  </xdr:twoCellAnchor>
  <xdr:twoCellAnchor editAs="oneCell">
    <xdr:from>
      <xdr:col>13</xdr:col>
      <xdr:colOff>98588</xdr:colOff>
      <xdr:row>9</xdr:row>
      <xdr:rowOff>201658</xdr:rowOff>
    </xdr:from>
    <xdr:to>
      <xdr:col>21</xdr:col>
      <xdr:colOff>784368</xdr:colOff>
      <xdr:row>29</xdr:row>
      <xdr:rowOff>173421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399562C-5C9B-BFA7-AF22-F1AC6474CF4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44" r="2577" b="1945"/>
        <a:stretch/>
      </xdr:blipFill>
      <xdr:spPr>
        <a:xfrm>
          <a:off x="12532949" y="1865324"/>
          <a:ext cx="4547353" cy="4777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um.pjrc.com/index.php?threads/available-teensy-4-0-pins-when-audio-shield-d-attached.58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A985-E443-4046-B542-5E3F33185F29}">
  <sheetPr>
    <pageSetUpPr fitToPage="1"/>
  </sheetPr>
  <dimension ref="G10:AA103"/>
  <sheetViews>
    <sheetView tabSelected="1" topLeftCell="L37" zoomScale="130" zoomScaleNormal="130" workbookViewId="0">
      <selection activeCell="Q41" sqref="Q41"/>
    </sheetView>
  </sheetViews>
  <sheetFormatPr defaultRowHeight="14.4" x14ac:dyDescent="0.3"/>
  <cols>
    <col min="7" max="7" width="10.77734375" bestFit="1" customWidth="1"/>
    <col min="8" max="8" width="9" customWidth="1"/>
    <col min="9" max="9" width="14.33203125" customWidth="1"/>
    <col min="10" max="10" width="22.44140625" customWidth="1"/>
    <col min="11" max="11" width="49.21875" customWidth="1"/>
    <col min="12" max="12" width="20.88671875" bestFit="1" customWidth="1"/>
    <col min="13" max="13" width="20.88671875" customWidth="1"/>
    <col min="14" max="14" width="8.109375" bestFit="1" customWidth="1"/>
    <col min="15" max="15" width="12.88671875" bestFit="1" customWidth="1"/>
    <col min="16" max="16" width="4" bestFit="1" customWidth="1"/>
    <col min="17" max="17" width="4.6640625" bestFit="1" customWidth="1"/>
    <col min="20" max="20" width="4.6640625" bestFit="1" customWidth="1"/>
    <col min="21" max="21" width="4" bestFit="1" customWidth="1"/>
    <col min="22" max="22" width="12.88671875" bestFit="1" customWidth="1"/>
    <col min="23" max="23" width="14.109375" bestFit="1" customWidth="1"/>
  </cols>
  <sheetData>
    <row r="10" spans="7:11" ht="34.799999999999997" x14ac:dyDescent="0.3">
      <c r="G10" s="5" t="s">
        <v>0</v>
      </c>
      <c r="H10" s="5" t="s">
        <v>2</v>
      </c>
      <c r="I10" s="5"/>
      <c r="J10" s="24" t="s">
        <v>4</v>
      </c>
      <c r="K10" s="24" t="s">
        <v>5</v>
      </c>
    </row>
    <row r="11" spans="7:11" ht="24.45" customHeight="1" x14ac:dyDescent="0.3">
      <c r="G11" s="5" t="s">
        <v>1</v>
      </c>
      <c r="H11" s="6" t="s">
        <v>3</v>
      </c>
      <c r="I11" s="6"/>
      <c r="J11" s="24"/>
      <c r="K11" s="24"/>
    </row>
    <row r="12" spans="7:11" ht="17.399999999999999" x14ac:dyDescent="0.3">
      <c r="G12" s="23" t="s">
        <v>6</v>
      </c>
      <c r="H12" s="8">
        <v>23</v>
      </c>
      <c r="I12" s="8"/>
      <c r="J12" s="23" t="s">
        <v>8</v>
      </c>
      <c r="K12" s="23" t="s">
        <v>9</v>
      </c>
    </row>
    <row r="13" spans="7:11" x14ac:dyDescent="0.3">
      <c r="G13" s="23"/>
      <c r="H13" s="9" t="s">
        <v>7</v>
      </c>
      <c r="I13" s="9"/>
      <c r="J13" s="23"/>
      <c r="K13" s="23"/>
    </row>
    <row r="14" spans="7:11" ht="17.399999999999999" x14ac:dyDescent="0.3">
      <c r="G14" s="23" t="s">
        <v>10</v>
      </c>
      <c r="H14" s="8">
        <v>21</v>
      </c>
      <c r="I14" s="8"/>
      <c r="J14" s="23" t="s">
        <v>8</v>
      </c>
      <c r="K14" s="23" t="s">
        <v>12</v>
      </c>
    </row>
    <row r="15" spans="7:11" x14ac:dyDescent="0.3">
      <c r="G15" s="23"/>
      <c r="H15" s="9" t="s">
        <v>11</v>
      </c>
      <c r="I15" s="9"/>
      <c r="J15" s="23"/>
      <c r="K15" s="23"/>
    </row>
    <row r="16" spans="7:11" ht="17.399999999999999" x14ac:dyDescent="0.3">
      <c r="G16" s="23" t="s">
        <v>13</v>
      </c>
      <c r="H16" s="8">
        <v>20</v>
      </c>
      <c r="I16" s="8"/>
      <c r="J16" s="23" t="s">
        <v>8</v>
      </c>
      <c r="K16" s="23" t="s">
        <v>15</v>
      </c>
    </row>
    <row r="17" spans="7:11" x14ac:dyDescent="0.3">
      <c r="G17" s="23"/>
      <c r="H17" s="9" t="s">
        <v>14</v>
      </c>
      <c r="I17" s="9"/>
      <c r="J17" s="23"/>
      <c r="K17" s="23"/>
    </row>
    <row r="18" spans="7:11" ht="17.399999999999999" x14ac:dyDescent="0.3">
      <c r="G18" s="23" t="s">
        <v>16</v>
      </c>
      <c r="H18" s="8">
        <v>7</v>
      </c>
      <c r="I18" s="8"/>
      <c r="J18" s="23" t="s">
        <v>18</v>
      </c>
      <c r="K18" s="7" t="s">
        <v>19</v>
      </c>
    </row>
    <row r="19" spans="7:11" ht="18.3" customHeight="1" x14ac:dyDescent="0.3">
      <c r="G19" s="23"/>
      <c r="H19" s="9" t="s">
        <v>17</v>
      </c>
      <c r="I19" s="9"/>
      <c r="J19" s="23"/>
      <c r="K19" s="10" t="s">
        <v>20</v>
      </c>
    </row>
    <row r="20" spans="7:11" ht="17.399999999999999" x14ac:dyDescent="0.3">
      <c r="G20" s="23" t="s">
        <v>21</v>
      </c>
      <c r="H20" s="8">
        <v>8</v>
      </c>
      <c r="I20" s="8"/>
      <c r="J20" s="23" t="s">
        <v>23</v>
      </c>
      <c r="K20" s="7" t="s">
        <v>24</v>
      </c>
    </row>
    <row r="21" spans="7:11" x14ac:dyDescent="0.3">
      <c r="G21" s="23"/>
      <c r="H21" s="9" t="s">
        <v>22</v>
      </c>
      <c r="I21" s="9"/>
      <c r="J21" s="23"/>
      <c r="K21" s="10" t="s">
        <v>25</v>
      </c>
    </row>
    <row r="22" spans="7:11" ht="17.399999999999999" x14ac:dyDescent="0.3">
      <c r="G22" s="7" t="s">
        <v>26</v>
      </c>
      <c r="H22" s="8">
        <v>19</v>
      </c>
      <c r="I22" s="8"/>
      <c r="J22" s="7" t="s">
        <v>27</v>
      </c>
      <c r="K22" s="7" t="s">
        <v>28</v>
      </c>
    </row>
    <row r="23" spans="7:11" ht="17.399999999999999" x14ac:dyDescent="0.3">
      <c r="G23" s="7" t="s">
        <v>29</v>
      </c>
      <c r="H23" s="8">
        <v>18</v>
      </c>
      <c r="I23" s="8"/>
      <c r="J23" s="7" t="s">
        <v>27</v>
      </c>
      <c r="K23" s="7" t="s">
        <v>30</v>
      </c>
    </row>
    <row r="24" spans="7:11" ht="17.399999999999999" x14ac:dyDescent="0.3">
      <c r="G24" s="21" t="s">
        <v>31</v>
      </c>
      <c r="H24" s="22">
        <v>13</v>
      </c>
      <c r="I24" s="22"/>
      <c r="J24" s="11" t="s">
        <v>32</v>
      </c>
      <c r="K24" s="21" t="s">
        <v>34</v>
      </c>
    </row>
    <row r="25" spans="7:11" ht="17.399999999999999" x14ac:dyDescent="0.3">
      <c r="G25" s="21"/>
      <c r="H25" s="22"/>
      <c r="I25" s="22"/>
      <c r="J25" s="11" t="s">
        <v>33</v>
      </c>
      <c r="K25" s="21"/>
    </row>
    <row r="26" spans="7:11" ht="17.399999999999999" x14ac:dyDescent="0.3">
      <c r="G26" s="21" t="s">
        <v>35</v>
      </c>
      <c r="H26" s="22">
        <v>12</v>
      </c>
      <c r="I26" s="22"/>
      <c r="J26" s="11" t="s">
        <v>32</v>
      </c>
      <c r="K26" s="21" t="s">
        <v>36</v>
      </c>
    </row>
    <row r="27" spans="7:11" ht="17.399999999999999" x14ac:dyDescent="0.3">
      <c r="G27" s="21"/>
      <c r="H27" s="22"/>
      <c r="I27" s="22"/>
      <c r="J27" s="11" t="s">
        <v>33</v>
      </c>
      <c r="K27" s="21"/>
    </row>
    <row r="28" spans="7:11" ht="17.399999999999999" x14ac:dyDescent="0.3">
      <c r="G28" s="21" t="s">
        <v>37</v>
      </c>
      <c r="H28" s="22">
        <v>11</v>
      </c>
      <c r="I28" s="22"/>
      <c r="J28" s="11" t="s">
        <v>32</v>
      </c>
      <c r="K28" s="21" t="s">
        <v>38</v>
      </c>
    </row>
    <row r="29" spans="7:11" ht="17.399999999999999" x14ac:dyDescent="0.3">
      <c r="G29" s="21"/>
      <c r="H29" s="22"/>
      <c r="I29" s="22"/>
      <c r="J29" s="11" t="s">
        <v>33</v>
      </c>
      <c r="K29" s="21"/>
    </row>
    <row r="30" spans="7:11" ht="17.399999999999999" x14ac:dyDescent="0.3">
      <c r="G30" s="21" t="s">
        <v>39</v>
      </c>
      <c r="H30" s="22">
        <v>10</v>
      </c>
      <c r="I30" s="22"/>
      <c r="J30" s="11" t="s">
        <v>32</v>
      </c>
      <c r="K30" s="21" t="s">
        <v>41</v>
      </c>
    </row>
    <row r="31" spans="7:11" ht="17.399999999999999" x14ac:dyDescent="0.3">
      <c r="G31" s="21"/>
      <c r="H31" s="22"/>
      <c r="I31" s="22"/>
      <c r="J31" s="11" t="s">
        <v>40</v>
      </c>
      <c r="K31" s="21"/>
    </row>
    <row r="32" spans="7:11" ht="17.399999999999999" x14ac:dyDescent="0.3">
      <c r="G32" s="21" t="s">
        <v>42</v>
      </c>
      <c r="H32" s="22">
        <v>6</v>
      </c>
      <c r="I32" s="22"/>
      <c r="J32" s="11" t="s">
        <v>32</v>
      </c>
      <c r="K32" s="21" t="s">
        <v>44</v>
      </c>
    </row>
    <row r="33" spans="7:27" ht="17.399999999999999" x14ac:dyDescent="0.3">
      <c r="G33" s="21"/>
      <c r="H33" s="22"/>
      <c r="I33" s="22"/>
      <c r="J33" s="11" t="s">
        <v>43</v>
      </c>
      <c r="K33" s="21"/>
    </row>
    <row r="34" spans="7:27" ht="34.799999999999997" x14ac:dyDescent="0.3">
      <c r="G34" s="7" t="s">
        <v>45</v>
      </c>
      <c r="H34" s="8" t="s">
        <v>46</v>
      </c>
      <c r="I34" s="8"/>
      <c r="J34" s="7" t="s">
        <v>47</v>
      </c>
      <c r="K34" s="7" t="s">
        <v>48</v>
      </c>
    </row>
    <row r="40" spans="7:27" x14ac:dyDescent="0.3">
      <c r="G40" s="12" t="s">
        <v>101</v>
      </c>
      <c r="H40" s="12" t="s">
        <v>76</v>
      </c>
      <c r="I40" s="12" t="s">
        <v>53</v>
      </c>
      <c r="L40">
        <v>62</v>
      </c>
      <c r="Q40" s="3" t="s">
        <v>49</v>
      </c>
      <c r="R40" s="1"/>
      <c r="S40" s="1"/>
      <c r="T40" s="3" t="s">
        <v>52</v>
      </c>
      <c r="Z40">
        <v>62</v>
      </c>
    </row>
    <row r="41" spans="7:27" x14ac:dyDescent="0.3">
      <c r="G41" t="s">
        <v>54</v>
      </c>
      <c r="H41" t="s">
        <v>55</v>
      </c>
      <c r="I41" t="s">
        <v>56</v>
      </c>
      <c r="L41">
        <v>61</v>
      </c>
      <c r="O41" t="s">
        <v>131</v>
      </c>
      <c r="Q41" s="19">
        <v>0</v>
      </c>
      <c r="R41" s="1"/>
      <c r="S41" s="1"/>
      <c r="T41" s="3" t="s">
        <v>49</v>
      </c>
      <c r="AA41">
        <v>61</v>
      </c>
    </row>
    <row r="42" spans="7:27" x14ac:dyDescent="0.3">
      <c r="G42" t="s">
        <v>49</v>
      </c>
      <c r="H42" t="s">
        <v>49</v>
      </c>
      <c r="L42">
        <v>60</v>
      </c>
      <c r="O42" s="26" t="s">
        <v>132</v>
      </c>
      <c r="Q42">
        <v>1</v>
      </c>
      <c r="R42" s="1"/>
      <c r="S42" s="1"/>
      <c r="T42" s="3" t="s">
        <v>50</v>
      </c>
      <c r="Z42">
        <v>60</v>
      </c>
    </row>
    <row r="43" spans="7:27" x14ac:dyDescent="0.3">
      <c r="G43" t="s">
        <v>57</v>
      </c>
      <c r="H43">
        <v>10</v>
      </c>
      <c r="I43" t="s">
        <v>58</v>
      </c>
      <c r="L43">
        <v>59</v>
      </c>
      <c r="O43" t="s">
        <v>126</v>
      </c>
      <c r="Q43" s="19">
        <v>2</v>
      </c>
      <c r="R43" s="1"/>
      <c r="S43" s="1"/>
      <c r="T43">
        <v>23</v>
      </c>
      <c r="U43" t="s">
        <v>79</v>
      </c>
      <c r="V43" s="2" t="s">
        <v>117</v>
      </c>
      <c r="Z43">
        <v>59</v>
      </c>
    </row>
    <row r="44" spans="7:27" x14ac:dyDescent="0.3">
      <c r="G44" t="s">
        <v>59</v>
      </c>
      <c r="H44" t="s">
        <v>60</v>
      </c>
      <c r="L44">
        <v>58</v>
      </c>
      <c r="O44" t="s">
        <v>125</v>
      </c>
      <c r="Q44" s="19">
        <v>3</v>
      </c>
      <c r="R44" s="1"/>
      <c r="S44" s="1"/>
      <c r="T44">
        <v>22</v>
      </c>
      <c r="U44" s="19" t="s">
        <v>80</v>
      </c>
      <c r="V44" s="19" t="s">
        <v>121</v>
      </c>
      <c r="Z44">
        <v>58</v>
      </c>
    </row>
    <row r="45" spans="7:27" x14ac:dyDescent="0.3">
      <c r="G45" t="s">
        <v>61</v>
      </c>
      <c r="H45">
        <v>9</v>
      </c>
      <c r="I45" t="s">
        <v>62</v>
      </c>
      <c r="L45">
        <v>57</v>
      </c>
      <c r="O45" s="25" t="s">
        <v>123</v>
      </c>
      <c r="Q45">
        <v>4</v>
      </c>
      <c r="R45" s="1"/>
      <c r="S45" s="1"/>
      <c r="T45">
        <v>21</v>
      </c>
      <c r="U45" t="s">
        <v>81</v>
      </c>
      <c r="V45" s="2" t="s">
        <v>116</v>
      </c>
      <c r="Z45">
        <v>57</v>
      </c>
    </row>
    <row r="46" spans="7:27" x14ac:dyDescent="0.3">
      <c r="G46" t="s">
        <v>63</v>
      </c>
      <c r="H46" t="s">
        <v>64</v>
      </c>
      <c r="L46">
        <v>56</v>
      </c>
      <c r="O46" s="25" t="s">
        <v>124</v>
      </c>
      <c r="Q46">
        <v>5</v>
      </c>
      <c r="R46" s="1"/>
      <c r="S46" s="1"/>
      <c r="T46">
        <v>20</v>
      </c>
      <c r="U46" t="s">
        <v>82</v>
      </c>
      <c r="V46" s="2" t="s">
        <v>115</v>
      </c>
      <c r="Z46">
        <v>56</v>
      </c>
    </row>
    <row r="47" spans="7:27" x14ac:dyDescent="0.3">
      <c r="G47" t="s">
        <v>31</v>
      </c>
      <c r="H47" t="s">
        <v>65</v>
      </c>
      <c r="L47">
        <v>55</v>
      </c>
      <c r="O47" s="2" t="s">
        <v>42</v>
      </c>
      <c r="Q47" s="2">
        <v>6</v>
      </c>
      <c r="R47" s="1"/>
      <c r="S47" s="1"/>
      <c r="T47">
        <v>19</v>
      </c>
      <c r="U47" t="s">
        <v>83</v>
      </c>
      <c r="V47" s="14" t="s">
        <v>26</v>
      </c>
      <c r="Z47">
        <v>55</v>
      </c>
    </row>
    <row r="48" spans="7:27" x14ac:dyDescent="0.3">
      <c r="G48" t="s">
        <v>51</v>
      </c>
      <c r="H48" t="s">
        <v>55</v>
      </c>
      <c r="I48" t="s">
        <v>66</v>
      </c>
      <c r="L48">
        <v>54</v>
      </c>
      <c r="O48" s="13" t="s">
        <v>16</v>
      </c>
      <c r="Q48" s="2">
        <v>7</v>
      </c>
      <c r="R48" s="1"/>
      <c r="S48" s="1"/>
      <c r="T48">
        <v>18</v>
      </c>
      <c r="U48" t="s">
        <v>84</v>
      </c>
      <c r="V48" s="14" t="s">
        <v>29</v>
      </c>
      <c r="Z48">
        <v>54</v>
      </c>
    </row>
    <row r="49" spans="7:26" x14ac:dyDescent="0.3">
      <c r="G49" t="s">
        <v>67</v>
      </c>
      <c r="H49" t="s">
        <v>68</v>
      </c>
      <c r="L49">
        <v>53</v>
      </c>
      <c r="O49" s="13" t="s">
        <v>21</v>
      </c>
      <c r="Q49" s="2">
        <v>8</v>
      </c>
      <c r="R49" s="1"/>
      <c r="S49" s="1"/>
      <c r="T49">
        <v>17</v>
      </c>
      <c r="U49" s="19" t="s">
        <v>85</v>
      </c>
      <c r="V49" s="19" t="s">
        <v>122</v>
      </c>
      <c r="Z49">
        <v>53</v>
      </c>
    </row>
    <row r="50" spans="7:26" x14ac:dyDescent="0.3">
      <c r="G50" t="s">
        <v>69</v>
      </c>
      <c r="H50" t="s">
        <v>65</v>
      </c>
      <c r="L50">
        <v>52</v>
      </c>
      <c r="O50" s="4" t="s">
        <v>107</v>
      </c>
      <c r="Q50" s="4">
        <v>9</v>
      </c>
      <c r="R50" s="1"/>
      <c r="S50" s="1"/>
      <c r="T50">
        <v>16</v>
      </c>
      <c r="U50" s="19" t="s">
        <v>86</v>
      </c>
      <c r="V50" t="s">
        <v>128</v>
      </c>
      <c r="Z50">
        <v>52</v>
      </c>
    </row>
    <row r="51" spans="7:26" x14ac:dyDescent="0.3">
      <c r="G51" t="s">
        <v>70</v>
      </c>
      <c r="H51">
        <v>8</v>
      </c>
      <c r="I51" t="s">
        <v>71</v>
      </c>
      <c r="L51">
        <v>51</v>
      </c>
      <c r="O51" s="13" t="s">
        <v>39</v>
      </c>
      <c r="Q51">
        <v>10</v>
      </c>
      <c r="R51" s="1"/>
      <c r="S51" s="1"/>
      <c r="T51">
        <v>15</v>
      </c>
      <c r="U51" s="19" t="s">
        <v>78</v>
      </c>
      <c r="V51" t="s">
        <v>129</v>
      </c>
      <c r="Z51">
        <v>51</v>
      </c>
    </row>
    <row r="52" spans="7:26" x14ac:dyDescent="0.3">
      <c r="G52" t="s">
        <v>72</v>
      </c>
      <c r="H52" t="s">
        <v>64</v>
      </c>
      <c r="L52">
        <v>50</v>
      </c>
      <c r="O52" s="13" t="s">
        <v>95</v>
      </c>
      <c r="Q52" s="4">
        <v>11</v>
      </c>
      <c r="R52" s="1"/>
      <c r="S52" s="1"/>
      <c r="T52">
        <v>14</v>
      </c>
      <c r="U52" s="19" t="s">
        <v>77</v>
      </c>
      <c r="V52" t="s">
        <v>130</v>
      </c>
      <c r="Z52">
        <v>50</v>
      </c>
    </row>
    <row r="53" spans="7:26" x14ac:dyDescent="0.3">
      <c r="G53" t="s">
        <v>73</v>
      </c>
      <c r="H53" t="s">
        <v>68</v>
      </c>
      <c r="L53">
        <v>49</v>
      </c>
      <c r="O53" s="13" t="s">
        <v>35</v>
      </c>
      <c r="Q53" s="4">
        <v>12</v>
      </c>
      <c r="R53" s="1"/>
      <c r="S53" s="1"/>
      <c r="T53">
        <v>13</v>
      </c>
      <c r="U53" t="s">
        <v>51</v>
      </c>
      <c r="V53" s="17" t="s">
        <v>31</v>
      </c>
      <c r="Z53">
        <v>49</v>
      </c>
    </row>
    <row r="54" spans="7:26" x14ac:dyDescent="0.3">
      <c r="G54" t="s">
        <v>74</v>
      </c>
      <c r="H54">
        <v>2</v>
      </c>
      <c r="I54" t="s">
        <v>75</v>
      </c>
      <c r="L54">
        <v>48</v>
      </c>
      <c r="Q54" s="3" t="s">
        <v>50</v>
      </c>
      <c r="R54" s="1"/>
      <c r="S54" s="1"/>
      <c r="T54" s="3" t="s">
        <v>49</v>
      </c>
      <c r="Z54">
        <v>48</v>
      </c>
    </row>
    <row r="55" spans="7:26" x14ac:dyDescent="0.3">
      <c r="L55">
        <v>47</v>
      </c>
      <c r="O55" s="4" t="s">
        <v>106</v>
      </c>
      <c r="P55" t="s">
        <v>87</v>
      </c>
      <c r="Q55">
        <v>24</v>
      </c>
      <c r="R55" s="1"/>
      <c r="S55" s="1"/>
      <c r="T55">
        <v>41</v>
      </c>
      <c r="U55" t="s">
        <v>93</v>
      </c>
      <c r="V55" t="s">
        <v>127</v>
      </c>
      <c r="Z55">
        <v>47</v>
      </c>
    </row>
    <row r="56" spans="7:26" x14ac:dyDescent="0.3">
      <c r="G56" t="s">
        <v>119</v>
      </c>
      <c r="L56">
        <v>46</v>
      </c>
      <c r="O56" s="4" t="s">
        <v>61</v>
      </c>
      <c r="P56" t="s">
        <v>88</v>
      </c>
      <c r="Q56">
        <v>25</v>
      </c>
      <c r="R56" s="1"/>
      <c r="S56" s="1"/>
      <c r="T56">
        <v>40</v>
      </c>
      <c r="U56" t="s">
        <v>94</v>
      </c>
      <c r="V56" s="2" t="s">
        <v>136</v>
      </c>
      <c r="Z56">
        <v>46</v>
      </c>
    </row>
    <row r="57" spans="7:26" x14ac:dyDescent="0.3">
      <c r="G57" s="18" t="s">
        <v>118</v>
      </c>
      <c r="L57">
        <v>45</v>
      </c>
      <c r="O57" s="16" t="s">
        <v>97</v>
      </c>
      <c r="P57" t="s">
        <v>89</v>
      </c>
      <c r="Q57">
        <v>26</v>
      </c>
      <c r="R57" s="1"/>
      <c r="S57" s="1"/>
      <c r="T57" s="4">
        <v>39</v>
      </c>
      <c r="U57" t="s">
        <v>92</v>
      </c>
      <c r="V57" s="16" t="s">
        <v>96</v>
      </c>
      <c r="Z57">
        <v>45</v>
      </c>
    </row>
    <row r="58" spans="7:26" x14ac:dyDescent="0.3">
      <c r="L58">
        <v>44</v>
      </c>
      <c r="O58" s="16" t="s">
        <v>114</v>
      </c>
      <c r="P58" t="s">
        <v>90</v>
      </c>
      <c r="Q58">
        <v>27</v>
      </c>
      <c r="R58" s="1"/>
      <c r="S58" s="1"/>
      <c r="T58">
        <v>38</v>
      </c>
      <c r="U58" t="s">
        <v>91</v>
      </c>
      <c r="V58" t="s">
        <v>104</v>
      </c>
      <c r="Z58">
        <v>44</v>
      </c>
    </row>
    <row r="59" spans="7:26" x14ac:dyDescent="0.3">
      <c r="L59">
        <v>43</v>
      </c>
      <c r="O59" s="4" t="s">
        <v>105</v>
      </c>
      <c r="Q59">
        <v>28</v>
      </c>
      <c r="R59" s="1"/>
      <c r="S59" s="1"/>
      <c r="T59">
        <v>37</v>
      </c>
      <c r="V59" t="s">
        <v>104</v>
      </c>
      <c r="Z59">
        <v>43</v>
      </c>
    </row>
    <row r="60" spans="7:26" x14ac:dyDescent="0.3">
      <c r="L60">
        <v>42</v>
      </c>
      <c r="O60" s="4" t="s">
        <v>74</v>
      </c>
      <c r="Q60">
        <v>29</v>
      </c>
      <c r="R60" s="1"/>
      <c r="S60" s="1"/>
      <c r="T60">
        <v>36</v>
      </c>
      <c r="V60" t="s">
        <v>134</v>
      </c>
      <c r="Z60">
        <v>42</v>
      </c>
    </row>
    <row r="61" spans="7:26" x14ac:dyDescent="0.3">
      <c r="L61">
        <v>41</v>
      </c>
      <c r="O61" t="s">
        <v>102</v>
      </c>
      <c r="Q61">
        <v>30</v>
      </c>
      <c r="R61" s="1"/>
      <c r="S61" s="1"/>
      <c r="T61">
        <v>35</v>
      </c>
      <c r="V61" t="s">
        <v>103</v>
      </c>
      <c r="Z61">
        <v>41</v>
      </c>
    </row>
    <row r="62" spans="7:26" x14ac:dyDescent="0.3">
      <c r="L62">
        <v>40</v>
      </c>
      <c r="O62" t="s">
        <v>102</v>
      </c>
      <c r="Q62">
        <v>31</v>
      </c>
      <c r="R62" s="1"/>
      <c r="S62" s="1"/>
      <c r="T62">
        <v>34</v>
      </c>
      <c r="V62" t="s">
        <v>103</v>
      </c>
      <c r="Z62">
        <v>40</v>
      </c>
    </row>
    <row r="63" spans="7:26" x14ac:dyDescent="0.3">
      <c r="L63">
        <v>39</v>
      </c>
      <c r="O63" t="s">
        <v>133</v>
      </c>
      <c r="Q63">
        <v>32</v>
      </c>
      <c r="R63" s="1"/>
      <c r="S63" s="1"/>
      <c r="T63">
        <v>33</v>
      </c>
      <c r="V63" t="s">
        <v>135</v>
      </c>
      <c r="Z63">
        <v>39</v>
      </c>
    </row>
    <row r="64" spans="7:26" x14ac:dyDescent="0.3">
      <c r="W64" t="s">
        <v>98</v>
      </c>
      <c r="X64" cm="1">
        <f t="array" ref="X64">SUMPRODUCT(--(ISNUMBER(Q40:Q63) * (NOT(ISTEXT(Q40:Q63))))) + SUMPRODUCT(--(ISNUMBER(T40:T63) * (NOT(ISTEXT(T40:T63)))))</f>
        <v>42</v>
      </c>
    </row>
    <row r="65" spans="13:24" x14ac:dyDescent="0.3">
      <c r="W65" t="s">
        <v>99</v>
      </c>
      <c r="X65">
        <v>13</v>
      </c>
    </row>
    <row r="66" spans="13:24" x14ac:dyDescent="0.3">
      <c r="W66" t="s">
        <v>113</v>
      </c>
      <c r="X66">
        <v>8</v>
      </c>
    </row>
    <row r="67" spans="13:24" x14ac:dyDescent="0.3">
      <c r="W67" s="15" t="s">
        <v>120</v>
      </c>
      <c r="X67" s="15">
        <v>-3</v>
      </c>
    </row>
    <row r="68" spans="13:24" x14ac:dyDescent="0.3">
      <c r="M68" t="s">
        <v>103</v>
      </c>
      <c r="N68" t="s">
        <v>109</v>
      </c>
      <c r="W68" t="s">
        <v>111</v>
      </c>
      <c r="X68">
        <v>6</v>
      </c>
    </row>
    <row r="69" spans="13:24" x14ac:dyDescent="0.3">
      <c r="M69" t="s">
        <v>104</v>
      </c>
      <c r="N69" t="s">
        <v>108</v>
      </c>
      <c r="W69" s="15" t="s">
        <v>112</v>
      </c>
      <c r="X69" s="15">
        <v>3</v>
      </c>
    </row>
    <row r="70" spans="13:24" x14ac:dyDescent="0.3">
      <c r="M70" t="s">
        <v>102</v>
      </c>
    </row>
    <row r="71" spans="13:24" x14ac:dyDescent="0.3">
      <c r="M71" t="s">
        <v>102</v>
      </c>
      <c r="W71" t="s">
        <v>100</v>
      </c>
      <c r="X71">
        <f>X64-SUM(X65:X70)</f>
        <v>15</v>
      </c>
    </row>
    <row r="72" spans="13:24" x14ac:dyDescent="0.3">
      <c r="M72" s="20" t="s">
        <v>103</v>
      </c>
      <c r="N72" t="s">
        <v>110</v>
      </c>
    </row>
    <row r="73" spans="13:24" x14ac:dyDescent="0.3">
      <c r="M73" s="20" t="s">
        <v>104</v>
      </c>
    </row>
    <row r="81" spans="15:15" x14ac:dyDescent="0.3">
      <c r="O81">
        <v>1</v>
      </c>
    </row>
    <row r="82" spans="15:15" x14ac:dyDescent="0.3">
      <c r="O82">
        <v>2</v>
      </c>
    </row>
    <row r="83" spans="15:15" x14ac:dyDescent="0.3">
      <c r="O83">
        <v>3</v>
      </c>
    </row>
    <row r="84" spans="15:15" x14ac:dyDescent="0.3">
      <c r="O84">
        <v>4</v>
      </c>
    </row>
    <row r="85" spans="15:15" x14ac:dyDescent="0.3">
      <c r="O85">
        <v>5</v>
      </c>
    </row>
    <row r="86" spans="15:15" x14ac:dyDescent="0.3">
      <c r="O86">
        <v>6</v>
      </c>
    </row>
    <row r="87" spans="15:15" x14ac:dyDescent="0.3">
      <c r="O87">
        <v>7</v>
      </c>
    </row>
    <row r="88" spans="15:15" x14ac:dyDescent="0.3">
      <c r="O88">
        <v>8</v>
      </c>
    </row>
    <row r="89" spans="15:15" x14ac:dyDescent="0.3">
      <c r="O89">
        <v>9</v>
      </c>
    </row>
    <row r="90" spans="15:15" x14ac:dyDescent="0.3">
      <c r="O90">
        <v>10</v>
      </c>
    </row>
    <row r="91" spans="15:15" x14ac:dyDescent="0.3">
      <c r="O91">
        <v>11</v>
      </c>
    </row>
    <row r="92" spans="15:15" x14ac:dyDescent="0.3">
      <c r="O92">
        <v>12</v>
      </c>
    </row>
    <row r="93" spans="15:15" x14ac:dyDescent="0.3">
      <c r="O93">
        <v>13</v>
      </c>
    </row>
    <row r="94" spans="15:15" x14ac:dyDescent="0.3">
      <c r="O94">
        <v>14</v>
      </c>
    </row>
    <row r="95" spans="15:15" x14ac:dyDescent="0.3">
      <c r="O95">
        <v>15</v>
      </c>
    </row>
    <row r="96" spans="15:15" x14ac:dyDescent="0.3">
      <c r="O96">
        <v>16</v>
      </c>
    </row>
    <row r="97" spans="15:15" x14ac:dyDescent="0.3">
      <c r="O97">
        <v>17</v>
      </c>
    </row>
    <row r="98" spans="15:15" x14ac:dyDescent="0.3">
      <c r="O98">
        <v>18</v>
      </c>
    </row>
    <row r="99" spans="15:15" x14ac:dyDescent="0.3">
      <c r="O99">
        <v>19</v>
      </c>
    </row>
    <row r="100" spans="15:15" x14ac:dyDescent="0.3">
      <c r="O100">
        <v>20</v>
      </c>
    </row>
    <row r="101" spans="15:15" x14ac:dyDescent="0.3">
      <c r="O101">
        <v>21</v>
      </c>
    </row>
    <row r="102" spans="15:15" x14ac:dyDescent="0.3">
      <c r="O102">
        <v>22</v>
      </c>
    </row>
    <row r="103" spans="15:15" x14ac:dyDescent="0.3">
      <c r="O103">
        <v>23</v>
      </c>
    </row>
  </sheetData>
  <mergeCells count="35">
    <mergeCell ref="G20:G21"/>
    <mergeCell ref="J20:J21"/>
    <mergeCell ref="J10:J11"/>
    <mergeCell ref="K10:K11"/>
    <mergeCell ref="G12:G13"/>
    <mergeCell ref="J12:J13"/>
    <mergeCell ref="K12:K13"/>
    <mergeCell ref="G14:G15"/>
    <mergeCell ref="J14:J15"/>
    <mergeCell ref="K14:K15"/>
    <mergeCell ref="G16:G17"/>
    <mergeCell ref="J16:J17"/>
    <mergeCell ref="K16:K17"/>
    <mergeCell ref="G18:G19"/>
    <mergeCell ref="J18:J19"/>
    <mergeCell ref="G24:G25"/>
    <mergeCell ref="H24:H25"/>
    <mergeCell ref="I24:I25"/>
    <mergeCell ref="K24:K25"/>
    <mergeCell ref="G26:G27"/>
    <mergeCell ref="H26:H27"/>
    <mergeCell ref="I26:I27"/>
    <mergeCell ref="K26:K27"/>
    <mergeCell ref="G32:G33"/>
    <mergeCell ref="H32:H33"/>
    <mergeCell ref="I32:I33"/>
    <mergeCell ref="K32:K33"/>
    <mergeCell ref="G28:G29"/>
    <mergeCell ref="H28:H29"/>
    <mergeCell ref="I28:I29"/>
    <mergeCell ref="K28:K29"/>
    <mergeCell ref="G30:G31"/>
    <mergeCell ref="H30:H31"/>
    <mergeCell ref="I30:I31"/>
    <mergeCell ref="K30:K31"/>
  </mergeCells>
  <phoneticPr fontId="7" type="noConversion"/>
  <hyperlinks>
    <hyperlink ref="G57" r:id="rId1" xr:uid="{7DB5E503-0A2D-4988-9C86-E2470924D70A}"/>
  </hyperlinks>
  <pageMargins left="0.7" right="0.7" top="0.75" bottom="0.75" header="0.3" footer="0.3"/>
  <pageSetup paperSize="9" scale="35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Francia</dc:creator>
  <cp:lastModifiedBy>Csaba Francia</cp:lastModifiedBy>
  <cp:lastPrinted>2024-02-26T22:13:11Z</cp:lastPrinted>
  <dcterms:created xsi:type="dcterms:W3CDTF">2024-02-26T21:10:54Z</dcterms:created>
  <dcterms:modified xsi:type="dcterms:W3CDTF">2024-10-06T21:51:08Z</dcterms:modified>
</cp:coreProperties>
</file>