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/Dropbox/Estudos/Data/Python/Environments/"/>
    </mc:Choice>
  </mc:AlternateContent>
  <xr:revisionPtr revIDLastSave="0" documentId="13_ncr:1_{52841CA5-9881-254D-84BA-D56C938AC687}" xr6:coauthVersionLast="40" xr6:coauthVersionMax="40" xr10:uidLastSave="{00000000-0000-0000-0000-000000000000}"/>
  <bookViews>
    <workbookView xWindow="0" yWindow="460" windowWidth="28800" windowHeight="17100" activeTab="1" xr2:uid="{2184D749-8611-904A-ABE6-4596C639FEE6}"/>
  </bookViews>
  <sheets>
    <sheet name="Compilado" sheetId="1" r:id="rId1"/>
    <sheet name="ICMS" sheetId="2" r:id="rId2"/>
    <sheet name="Exemp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3" l="1"/>
  <c r="H3" i="3" s="1"/>
  <c r="E3" i="3"/>
  <c r="E4" i="3" s="1"/>
  <c r="E5" i="3" s="1"/>
  <c r="E6" i="3" s="1"/>
  <c r="E7" i="3" s="1"/>
  <c r="G3" i="3" l="1"/>
  <c r="F4" i="3"/>
  <c r="H4" i="3" l="1"/>
  <c r="G4" i="3"/>
  <c r="F5" i="3"/>
  <c r="F6" i="3" l="1"/>
  <c r="H5" i="3"/>
  <c r="G5" i="3"/>
  <c r="F7" i="3" l="1"/>
  <c r="G6" i="3"/>
  <c r="H6" i="3"/>
  <c r="G7" i="3" l="1"/>
  <c r="H7" i="3"/>
</calcChain>
</file>

<file path=xl/sharedStrings.xml><?xml version="1.0" encoding="utf-8"?>
<sst xmlns="http://schemas.openxmlformats.org/spreadsheetml/2006/main" count="102" uniqueCount="71">
  <si>
    <t>UF</t>
  </si>
  <si>
    <t>UF_nome</t>
  </si>
  <si>
    <t>SP</t>
  </si>
  <si>
    <t>São Paulo</t>
  </si>
  <si>
    <t>janeiro</t>
  </si>
  <si>
    <t>fevereiro</t>
  </si>
  <si>
    <t>março</t>
  </si>
  <si>
    <t>abril</t>
  </si>
  <si>
    <t>maio</t>
  </si>
  <si>
    <t>2019 Acumulado</t>
  </si>
  <si>
    <t>2020 Acumulado</t>
  </si>
  <si>
    <t>Perda de Arrecadação</t>
  </si>
  <si>
    <t>Percentual</t>
  </si>
  <si>
    <t>Absoluto</t>
  </si>
  <si>
    <t>Recursos MP938</t>
  </si>
  <si>
    <t>Recursos LC 173</t>
  </si>
  <si>
    <t>Suspensão de Dívida LC173</t>
  </si>
  <si>
    <t>CE</t>
  </si>
  <si>
    <t>Ceará</t>
  </si>
  <si>
    <t>AC</t>
  </si>
  <si>
    <t>AL</t>
  </si>
  <si>
    <t>AM</t>
  </si>
  <si>
    <t>AP</t>
  </si>
  <si>
    <t>BA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</si>
  <si>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</si>
  <si>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</si>
  <si>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</si>
  <si>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</si>
  <si>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</si>
  <si>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</si>
  <si>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</si>
  <si>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</si>
  <si>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</si>
  <si>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</si>
  <si>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</si>
  <si>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</si>
  <si>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</si>
  <si>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</si>
  <si>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</si>
  <si>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</si>
  <si>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</si>
  <si>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</si>
  <si>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</si>
  <si>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</si>
  <si>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</si>
  <si>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</si>
  <si>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</si>
  <si>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</si>
  <si>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</si>
  <si>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</si>
  <si>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</si>
  <si>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</si>
  <si>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</si>
  <si>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</si>
  <si>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</si>
  <si>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</si>
  <si>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</si>
  <si>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</si>
  <si>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</si>
  <si>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</si>
  <si>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</si>
  <si>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</si>
  <si>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</si>
  <si>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</si>
  <si>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</si>
  <si>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</si>
  <si>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</si>
  <si>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</si>
  <si>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Tocantins</t>
  </si>
  <si>
    <t>TD</t>
  </si>
  <si>
    <t>Todos os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</si>
</sst>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.000_);_(* \(#,##0.0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43" fontId="2" fillId="2" borderId="1" xfId="1" applyFont="1" applyFill="1" applyBorder="1" applyAlignment="1">
      <alignment horizontal="center"/>
    </xf>
    <xf numFmtId="17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3" fontId="0" fillId="0" borderId="0" xfId="0" applyNumberFormat="1"/>
    <xf numFmtId="0" fontId="0" fillId="0" borderId="0" xfId="0" applyBorder="1" applyAlignment="1">
      <alignment horizontal="center"/>
    </xf>
    <xf numFmtId="43" fontId="2" fillId="0" borderId="0" xfId="1" applyFont="1" applyAlignment="1">
      <alignment horizontal="center"/>
    </xf>
    <xf numFmtId="43" fontId="2" fillId="2" borderId="0" xfId="1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Exemplo!$B$3:$B$7</c:f>
              <c:strCache>
                <c:ptCount val="5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</c:strCache>
            </c:strRef>
          </c:cat>
          <c:val>
            <c:numRef>
              <c:f>Exemplo!$H$3:$H$7</c:f>
              <c:numCache>
                <c:formatCode>_(* #,##0.00_);_(* \(#,##0.00\);_(* "-"??_);_(@_)</c:formatCode>
                <c:ptCount val="5"/>
                <c:pt idx="0">
                  <c:v>0.62512046197999993</c:v>
                </c:pt>
                <c:pt idx="1">
                  <c:v>1.1467874611000006</c:v>
                </c:pt>
                <c:pt idx="2">
                  <c:v>1.9311672285800014</c:v>
                </c:pt>
                <c:pt idx="3">
                  <c:v>0.28683253093999639</c:v>
                </c:pt>
                <c:pt idx="4">
                  <c:v>-2.4461247075499983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9-F846-8D07-ED0656FD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4406192"/>
        <c:axId val="119440744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Exemplo!$B$3:$B$7</c:f>
              <c:strCache>
                <c:ptCount val="5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</c:strCache>
            </c:strRef>
          </c:cat>
          <c:val>
            <c:numRef>
              <c:f>Exemplo!$G$3:$G$7</c:f>
              <c:numCache>
                <c:formatCode>0.0%</c:formatCode>
                <c:ptCount val="5"/>
                <c:pt idx="0">
                  <c:v>4.9487427667612494E-2</c:v>
                </c:pt>
                <c:pt idx="1">
                  <c:v>4.7424335380691796E-2</c:v>
                </c:pt>
                <c:pt idx="2">
                  <c:v>5.4041435842205665E-2</c:v>
                </c:pt>
                <c:pt idx="3">
                  <c:v>5.9738632502150946E-3</c:v>
                </c:pt>
                <c:pt idx="4">
                  <c:v>-4.0773726938619914E-2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A9-F846-8D07-ED0656FD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603760"/>
        <c:axId val="1198601280"/>
      </c:lineChart>
      <c:catAx>
        <c:axId val="119440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4407440"/>
        <c:crosses val="autoZero"/>
        <c:auto val="1"/>
        <c:lblAlgn val="ctr"/>
        <c:lblOffset val="100"/>
        <c:noMultiLvlLbl val="0"/>
      </c:catAx>
      <c:valAx>
        <c:axId val="11944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4406192"/>
        <c:crosses val="autoZero"/>
        <c:crossBetween val="between"/>
      </c:valAx>
      <c:valAx>
        <c:axId val="119860128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8603760"/>
        <c:crosses val="max"/>
        <c:crossBetween val="between"/>
      </c:valAx>
      <c:catAx>
        <c:axId val="119860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8601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9</xdr:row>
      <xdr:rowOff>82550</xdr:rowOff>
    </xdr:from>
    <xdr:to>
      <xdr:col>6</xdr:col>
      <xdr:colOff>1333500</xdr:colOff>
      <xdr:row>29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87A27F-8092-5F4C-8E28-C3CB318CC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A9-A7F8-2F4A-87B2-B1443864BF02}">
  <dimension ref="A1:E29"/>
  <sheetViews>
    <sheetView workbookViewId="0">
      <selection activeCell="C29" sqref="C29:E29"/>
    </sheetView>
  </sheetViews>
  <sheetFormatPr baseColWidth="10" defaultRowHeight="16" x14ac:dyDescent="0.2"/>
  <cols>
    <col min="2" max="2" width="18.1640625" bestFit="1" customWidth="1"/>
    <col min="3" max="3" width="14" bestFit="1" customWidth="1"/>
    <col min="4" max="4" width="16.6640625" bestFit="1" customWidth="1"/>
    <col min="5" max="5" width="23.5" bestFit="1" customWidth="1"/>
  </cols>
  <sheetData>
    <row r="1" spans="1:5" x14ac:dyDescent="0.2">
      <c r="A1" s="12" t="s">
        <v>0</v>
      </c>
      <c r="B1" s="12" t="s">
        <v>1</v>
      </c>
      <c r="C1" s="1" t="s">
        <v>14</v>
      </c>
      <c r="D1" s="1" t="s">
        <v>15</v>
      </c>
      <c r="E1" s="1" t="s">
        <v>16</v>
      </c>
    </row>
    <row r="2" spans="1:5" x14ac:dyDescent="0.2">
      <c r="A2" s="12" t="s">
        <v>19</v>
      </c>
      <c r="B2" s="12" t="s">
        <v>44</v>
      </c>
      <c r="C2" s="1">
        <v>80850995.25</v>
      </c>
      <c r="D2" s="1">
        <v>112741576.53999999</v>
      </c>
      <c r="E2" s="1">
        <v>22739787.07</v>
      </c>
    </row>
    <row r="3" spans="1:5" x14ac:dyDescent="0.2">
      <c r="A3" s="12" t="s">
        <v>20</v>
      </c>
      <c r="B3" s="12" t="s">
        <v>45</v>
      </c>
      <c r="C3" s="1">
        <v>97605762.760000005</v>
      </c>
      <c r="D3" s="1">
        <v>142099875.30000001</v>
      </c>
      <c r="E3" s="1">
        <v>31066373.748571426</v>
      </c>
    </row>
    <row r="4" spans="1:5" x14ac:dyDescent="0.2">
      <c r="A4" s="12" t="s">
        <v>21</v>
      </c>
      <c r="B4" s="12" t="s">
        <v>46</v>
      </c>
      <c r="C4" s="1">
        <v>68709612.840000004</v>
      </c>
      <c r="D4" s="1">
        <v>257967655.43000001</v>
      </c>
      <c r="E4" s="1">
        <v>24838586.86857143</v>
      </c>
    </row>
    <row r="5" spans="1:5" x14ac:dyDescent="0.2">
      <c r="A5" s="12" t="s">
        <v>22</v>
      </c>
      <c r="B5" s="12" t="s">
        <v>47</v>
      </c>
      <c r="C5" s="1">
        <v>76212467.480000004</v>
      </c>
      <c r="D5" s="1">
        <v>133547895.78</v>
      </c>
      <c r="E5" s="1">
        <v>20913678.251428567</v>
      </c>
    </row>
    <row r="6" spans="1:5" x14ac:dyDescent="0.2">
      <c r="A6" s="12" t="s">
        <v>23</v>
      </c>
      <c r="B6" s="12" t="s">
        <v>48</v>
      </c>
      <c r="C6" s="1">
        <v>207675013.56</v>
      </c>
      <c r="D6" s="1">
        <v>501363226.05999994</v>
      </c>
      <c r="E6" s="1">
        <v>79831888.271428555</v>
      </c>
    </row>
    <row r="7" spans="1:5" x14ac:dyDescent="0.2">
      <c r="A7" s="12" t="s">
        <v>17</v>
      </c>
      <c r="B7" s="12" t="s">
        <v>18</v>
      </c>
      <c r="C7" s="1">
        <v>161876126.99000001</v>
      </c>
      <c r="D7" s="1">
        <v>313652664.37</v>
      </c>
      <c r="E7" s="1">
        <v>44847774.600000009</v>
      </c>
    </row>
    <row r="8" spans="1:5" x14ac:dyDescent="0.2">
      <c r="A8" s="12" t="s">
        <v>24</v>
      </c>
      <c r="B8" s="12" t="s">
        <v>49</v>
      </c>
      <c r="C8" s="1">
        <v>15498503.560000001</v>
      </c>
      <c r="D8" s="1">
        <v>157189067.12</v>
      </c>
      <c r="E8" s="1">
        <v>33783427.332857139</v>
      </c>
    </row>
    <row r="9" spans="1:5" x14ac:dyDescent="0.2">
      <c r="A9" s="12" t="s">
        <v>25</v>
      </c>
      <c r="B9" s="12" t="s">
        <v>50</v>
      </c>
      <c r="C9" s="1">
        <v>37582309.390000001</v>
      </c>
      <c r="D9" s="1">
        <v>226270726.63</v>
      </c>
      <c r="E9" s="1">
        <v>40529506.174285717</v>
      </c>
    </row>
    <row r="10" spans="1:5" x14ac:dyDescent="0.2">
      <c r="A10" s="12" t="s">
        <v>26</v>
      </c>
      <c r="B10" s="12" t="s">
        <v>51</v>
      </c>
      <c r="C10" s="1">
        <v>62955125.369999997</v>
      </c>
      <c r="D10" s="1">
        <v>324782174.19999999</v>
      </c>
      <c r="E10" s="1">
        <v>90625733.644285709</v>
      </c>
    </row>
    <row r="11" spans="1:5" x14ac:dyDescent="0.2">
      <c r="A11" s="12" t="s">
        <v>27</v>
      </c>
      <c r="B11" s="12" t="s">
        <v>52</v>
      </c>
      <c r="C11" s="1">
        <v>160833683.09</v>
      </c>
      <c r="D11" s="1">
        <v>254932824.52000001</v>
      </c>
      <c r="E11" s="1">
        <v>49402858.32571429</v>
      </c>
    </row>
    <row r="12" spans="1:5" x14ac:dyDescent="0.2">
      <c r="A12" s="12" t="s">
        <v>28</v>
      </c>
      <c r="B12" s="12" t="s">
        <v>53</v>
      </c>
      <c r="C12" s="1">
        <v>102718322.95999999</v>
      </c>
      <c r="D12" s="1">
        <v>858160920.90999997</v>
      </c>
      <c r="E12" s="1">
        <v>57961052.284285702</v>
      </c>
    </row>
    <row r="13" spans="1:5" x14ac:dyDescent="0.2">
      <c r="A13" s="12" t="s">
        <v>29</v>
      </c>
      <c r="B13" s="12" t="s">
        <v>54</v>
      </c>
      <c r="C13" s="1">
        <v>32000638.379999999</v>
      </c>
      <c r="D13" s="1">
        <v>173512889.87</v>
      </c>
      <c r="E13" s="1">
        <v>49213283.738571435</v>
      </c>
    </row>
    <row r="14" spans="1:5" x14ac:dyDescent="0.2">
      <c r="A14" s="12" t="s">
        <v>30</v>
      </c>
      <c r="B14" s="12" t="s">
        <v>55</v>
      </c>
      <c r="C14" s="1">
        <v>51451000.390000001</v>
      </c>
      <c r="D14" s="1">
        <v>359101015.95999998</v>
      </c>
      <c r="E14" s="1">
        <v>34483958.821428567</v>
      </c>
    </row>
    <row r="15" spans="1:5" x14ac:dyDescent="0.2">
      <c r="A15" s="12" t="s">
        <v>31</v>
      </c>
      <c r="B15" s="12" t="s">
        <v>56</v>
      </c>
      <c r="C15" s="1">
        <v>140910772.68000001</v>
      </c>
      <c r="D15" s="1">
        <v>353242524.26999998</v>
      </c>
      <c r="E15" s="1">
        <v>39188542.621428579</v>
      </c>
    </row>
    <row r="16" spans="1:5" x14ac:dyDescent="0.2">
      <c r="A16" s="12" t="s">
        <v>32</v>
      </c>
      <c r="B16" s="12" t="s">
        <v>57</v>
      </c>
      <c r="C16" s="1">
        <v>104762133.36</v>
      </c>
      <c r="D16" s="1">
        <v>157728812.23000002</v>
      </c>
      <c r="E16" s="1">
        <v>18341704.559999999</v>
      </c>
    </row>
    <row r="17" spans="1:5" x14ac:dyDescent="0.2">
      <c r="A17" s="12" t="s">
        <v>33</v>
      </c>
      <c r="B17" s="12" t="s">
        <v>58</v>
      </c>
      <c r="C17" s="1">
        <v>153998633.31</v>
      </c>
      <c r="D17" s="1">
        <v>346880035.89999998</v>
      </c>
      <c r="E17" s="1">
        <v>87784326.209999979</v>
      </c>
    </row>
    <row r="18" spans="1:5" x14ac:dyDescent="0.2">
      <c r="A18" s="12" t="s">
        <v>34</v>
      </c>
      <c r="B18" s="12" t="s">
        <v>59</v>
      </c>
      <c r="C18" s="1">
        <v>98459308.879999995</v>
      </c>
      <c r="D18" s="1">
        <v>128546376.76000001</v>
      </c>
      <c r="E18" s="1">
        <v>20687761.738571428</v>
      </c>
    </row>
    <row r="19" spans="1:5" x14ac:dyDescent="0.2">
      <c r="A19" s="12" t="s">
        <v>35</v>
      </c>
      <c r="B19" s="12" t="s">
        <v>60</v>
      </c>
      <c r="C19" s="1">
        <v>63094121.689999998</v>
      </c>
      <c r="D19" s="1">
        <v>489612879.60000002</v>
      </c>
      <c r="E19" s="1">
        <v>71726297.025714278</v>
      </c>
    </row>
    <row r="20" spans="1:5" x14ac:dyDescent="0.2">
      <c r="A20" s="12" t="s">
        <v>36</v>
      </c>
      <c r="B20" s="12" t="s">
        <v>61</v>
      </c>
      <c r="C20" s="1">
        <v>42600808.18</v>
      </c>
      <c r="D20" s="1">
        <v>612373602.84000003</v>
      </c>
      <c r="E20" s="1">
        <v>122423767.73857144</v>
      </c>
    </row>
    <row r="21" spans="1:5" x14ac:dyDescent="0.2">
      <c r="A21" s="12" t="s">
        <v>37</v>
      </c>
      <c r="B21" s="12" t="s">
        <v>62</v>
      </c>
      <c r="C21" s="1">
        <v>95036446.980000004</v>
      </c>
      <c r="D21" s="1">
        <v>142934331.59999999</v>
      </c>
      <c r="E21" s="1">
        <v>66323012.319999993</v>
      </c>
    </row>
    <row r="22" spans="1:5" x14ac:dyDescent="0.2">
      <c r="A22" s="12" t="s">
        <v>38</v>
      </c>
      <c r="B22" s="12" t="s">
        <v>63</v>
      </c>
      <c r="C22" s="1">
        <v>66732957.810000002</v>
      </c>
      <c r="D22" s="1">
        <v>114809722.21000001</v>
      </c>
      <c r="E22" s="1">
        <v>17214958.162857141</v>
      </c>
    </row>
    <row r="23" spans="1:5" x14ac:dyDescent="0.2">
      <c r="A23" s="12" t="s">
        <v>39</v>
      </c>
      <c r="B23" s="12" t="s">
        <v>64</v>
      </c>
      <c r="C23" s="1">
        <v>59616095.369999997</v>
      </c>
      <c r="D23" s="1">
        <v>85020072.50999999</v>
      </c>
      <c r="E23" s="1">
        <v>8975351.9200000018</v>
      </c>
    </row>
    <row r="24" spans="1:5" x14ac:dyDescent="0.2">
      <c r="A24" s="12" t="s">
        <v>40</v>
      </c>
      <c r="B24" s="12" t="s">
        <v>65</v>
      </c>
      <c r="C24" s="1">
        <v>47784335.619999997</v>
      </c>
      <c r="D24" s="1">
        <v>549888579.13999999</v>
      </c>
      <c r="E24" s="1">
        <v>48570667.572857164</v>
      </c>
    </row>
    <row r="25" spans="1:5" x14ac:dyDescent="0.2">
      <c r="A25" s="12" t="s">
        <v>41</v>
      </c>
      <c r="B25" s="12" t="s">
        <v>66</v>
      </c>
      <c r="C25" s="1">
        <v>27325464</v>
      </c>
      <c r="D25" s="1">
        <v>333905188.25</v>
      </c>
      <c r="E25" s="1">
        <v>103476035.82285714</v>
      </c>
    </row>
    <row r="26" spans="1:5" x14ac:dyDescent="0.2">
      <c r="A26" s="12" t="s">
        <v>42</v>
      </c>
      <c r="B26" s="12" t="s">
        <v>67</v>
      </c>
      <c r="C26" s="1">
        <v>92934219.219999999</v>
      </c>
      <c r="D26" s="1">
        <v>114647866.38999999</v>
      </c>
      <c r="E26" s="1">
        <v>27674207.605714288</v>
      </c>
    </row>
    <row r="27" spans="1:5" x14ac:dyDescent="0.2">
      <c r="A27" s="12" t="s">
        <v>2</v>
      </c>
      <c r="B27" s="12" t="s">
        <v>3</v>
      </c>
      <c r="C27" s="13">
        <v>22522815.850000001</v>
      </c>
      <c r="D27" s="3">
        <v>1902828983.78</v>
      </c>
      <c r="E27" s="14">
        <v>1419984105.3957143</v>
      </c>
    </row>
    <row r="28" spans="1:5" x14ac:dyDescent="0.2">
      <c r="A28" s="12" t="s">
        <v>43</v>
      </c>
      <c r="B28" s="12" t="s">
        <v>68</v>
      </c>
      <c r="C28" s="1">
        <v>95054447.530000001</v>
      </c>
      <c r="D28" s="1">
        <v>102258511.83</v>
      </c>
      <c r="E28" s="1">
        <v>3790495.31</v>
      </c>
    </row>
    <row r="29" spans="1:5" x14ac:dyDescent="0.2">
      <c r="A29" s="15" t="s">
        <v>69</v>
      </c>
      <c r="B29" s="15" t="s">
        <v>70</v>
      </c>
      <c r="C29">
        <v>2266802122.5</v>
      </c>
      <c r="D29">
        <v>9250000000.0000019</v>
      </c>
      <c r="E29">
        <v>2636399143.1357141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665-77EE-FE4C-B0B2-732245FB6E34}">
  <dimension ref="A1:K29"/>
  <sheetViews>
    <sheetView tabSelected="1" workbookViewId="0">
      <selection activeCell="B29" sqref="B29"/>
    </sheetView>
  </sheetViews>
  <sheetFormatPr baseColWidth="10" defaultRowHeight="16" x14ac:dyDescent="0.2"/>
  <cols>
    <col min="2" max="10" width="17.6640625" bestFit="1" customWidth="1"/>
    <col min="11" max="11" width="16.6640625" bestFit="1" customWidth="1"/>
  </cols>
  <sheetData>
    <row r="1" spans="1:11" x14ac:dyDescent="0.2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43831</v>
      </c>
      <c r="H1" s="2">
        <v>43862</v>
      </c>
      <c r="I1" s="2">
        <v>43891</v>
      </c>
      <c r="J1" s="2">
        <v>43922</v>
      </c>
      <c r="K1" s="2">
        <v>43952</v>
      </c>
    </row>
    <row r="2" spans="1:11" x14ac:dyDescent="0.2">
      <c r="A2" s="12" t="s">
        <v>19</v>
      </c>
      <c r="B2">
        <v>120161150.22</v>
      </c>
      <c r="C2">
        <v>111329869.66</v>
      </c>
      <c r="D2">
        <v>102229183.04000001</v>
      </c>
      <c r="E2">
        <v>109348315.55</v>
      </c>
      <c r="F2">
        <v>98589827.640000001</v>
      </c>
      <c r="G2">
        <v>120702424.48999999</v>
      </c>
      <c r="H2">
        <v>103170994</v>
      </c>
      <c r="I2">
        <v>105922733.23999999</v>
      </c>
      <c r="J2">
        <v>100494964.36</v>
      </c>
      <c r="K2" s="11">
        <v>77434978.8699999</v>
      </c>
    </row>
    <row r="3" spans="1:11" x14ac:dyDescent="0.2">
      <c r="A3" s="12" t="s">
        <v>20</v>
      </c>
      <c r="B3">
        <v>386695325</v>
      </c>
      <c r="C3">
        <v>344011858</v>
      </c>
      <c r="D3">
        <v>332960427</v>
      </c>
      <c r="E3">
        <v>322912019</v>
      </c>
      <c r="F3">
        <v>323403538</v>
      </c>
      <c r="G3" s="11">
        <v>413209167.47999901</v>
      </c>
      <c r="H3">
        <v>368039633.69</v>
      </c>
      <c r="I3">
        <v>331866958.49000001</v>
      </c>
      <c r="J3" s="11">
        <v>290313769.28999901</v>
      </c>
      <c r="K3">
        <v>246705195.15000001</v>
      </c>
    </row>
    <row r="4" spans="1:11" x14ac:dyDescent="0.2">
      <c r="A4" s="12" t="s">
        <v>21</v>
      </c>
      <c r="B4" s="11">
        <v>778101393.71999896</v>
      </c>
      <c r="C4">
        <v>838023704.04999995</v>
      </c>
      <c r="D4">
        <v>713137705.98000002</v>
      </c>
      <c r="E4" s="11">
        <v>755925392.14999998</v>
      </c>
      <c r="F4" s="11">
        <v>819698285.60000002</v>
      </c>
      <c r="G4">
        <v>920938117.78999996</v>
      </c>
      <c r="H4" s="11">
        <v>917375262.62</v>
      </c>
      <c r="I4">
        <v>830351687.84000003</v>
      </c>
      <c r="J4">
        <v>751480757.50999999</v>
      </c>
      <c r="K4">
        <v>648928149.20000005</v>
      </c>
    </row>
    <row r="5" spans="1:11" x14ac:dyDescent="0.2">
      <c r="A5" s="12" t="s">
        <v>22</v>
      </c>
      <c r="B5">
        <v>76287477</v>
      </c>
      <c r="C5">
        <v>66556681</v>
      </c>
      <c r="D5">
        <v>66673406</v>
      </c>
      <c r="E5">
        <v>78967835</v>
      </c>
      <c r="F5">
        <v>68756590.230000004</v>
      </c>
      <c r="G5">
        <v>86074324.319999993</v>
      </c>
      <c r="H5">
        <v>83716779.989999995</v>
      </c>
      <c r="I5">
        <v>70773690.599999994</v>
      </c>
      <c r="J5" s="11">
        <v>70898792.9799999</v>
      </c>
      <c r="K5" s="11">
        <v>52305798.669999897</v>
      </c>
    </row>
    <row r="6" spans="1:11" x14ac:dyDescent="0.2">
      <c r="A6" s="12" t="s">
        <v>23</v>
      </c>
      <c r="B6" s="11">
        <v>2003063191.1600001</v>
      </c>
      <c r="C6">
        <v>1950941300.9000001</v>
      </c>
      <c r="D6" s="11">
        <v>1869606773.9099901</v>
      </c>
      <c r="E6">
        <v>1988032776.53</v>
      </c>
      <c r="F6">
        <v>2021566532.5599999</v>
      </c>
      <c r="G6">
        <v>2239870242.6500001</v>
      </c>
      <c r="H6">
        <v>2057314460.9400001</v>
      </c>
      <c r="I6" s="11">
        <v>1948806105.3699999</v>
      </c>
      <c r="J6" s="11">
        <v>1803877326.8099999</v>
      </c>
      <c r="K6">
        <v>1420312439.7</v>
      </c>
    </row>
    <row r="7" spans="1:11" x14ac:dyDescent="0.2">
      <c r="A7" s="12" t="s">
        <v>17</v>
      </c>
      <c r="B7" s="5">
        <v>1116110114.54</v>
      </c>
      <c r="C7" s="5">
        <v>1015490607.73</v>
      </c>
      <c r="D7">
        <v>974355608</v>
      </c>
      <c r="E7">
        <v>1026387076.33</v>
      </c>
      <c r="F7" s="11">
        <v>1025656435.5599999</v>
      </c>
      <c r="G7" s="5">
        <v>1252891775.4300001</v>
      </c>
      <c r="H7" s="5">
        <v>1044627340.76</v>
      </c>
      <c r="I7" s="5">
        <v>983883590.70000005</v>
      </c>
      <c r="J7" s="5">
        <v>778904629.55999994</v>
      </c>
      <c r="K7" s="5">
        <v>641686258.75999999</v>
      </c>
    </row>
    <row r="8" spans="1:11" x14ac:dyDescent="0.2">
      <c r="A8" s="12" t="s">
        <v>24</v>
      </c>
      <c r="B8">
        <v>700584241.14999998</v>
      </c>
      <c r="C8" s="11">
        <v>639822375.06999898</v>
      </c>
      <c r="D8" s="11">
        <v>646543198.35999894</v>
      </c>
      <c r="E8">
        <v>628750025.74000001</v>
      </c>
      <c r="F8">
        <v>670491216.26999998</v>
      </c>
      <c r="G8">
        <v>803964519.19000006</v>
      </c>
      <c r="H8">
        <v>729790602.45000005</v>
      </c>
      <c r="I8">
        <v>717143451.03999996</v>
      </c>
      <c r="J8">
        <v>555825044.47000003</v>
      </c>
      <c r="K8">
        <v>544112736.79999995</v>
      </c>
    </row>
    <row r="9" spans="1:11" x14ac:dyDescent="0.2">
      <c r="A9" s="12" t="s">
        <v>25</v>
      </c>
      <c r="B9">
        <v>963465852</v>
      </c>
      <c r="C9">
        <v>965665825</v>
      </c>
      <c r="D9">
        <v>878640132.14999998</v>
      </c>
      <c r="E9" s="11">
        <v>930737450.23999906</v>
      </c>
      <c r="F9" s="11">
        <v>982775231.85999894</v>
      </c>
      <c r="G9">
        <v>1120506987.48</v>
      </c>
      <c r="H9">
        <v>908776100.70000005</v>
      </c>
      <c r="I9" s="11">
        <v>950190383.59000003</v>
      </c>
      <c r="J9">
        <v>883793659.59000003</v>
      </c>
      <c r="K9">
        <v>683665752.63999999</v>
      </c>
    </row>
    <row r="10" spans="1:11" x14ac:dyDescent="0.2">
      <c r="A10" s="12" t="s">
        <v>26</v>
      </c>
      <c r="B10">
        <v>1475531578</v>
      </c>
      <c r="C10">
        <v>1330603339</v>
      </c>
      <c r="D10">
        <v>1313744248</v>
      </c>
      <c r="E10">
        <v>1335267975</v>
      </c>
      <c r="F10">
        <v>1416008694</v>
      </c>
      <c r="G10">
        <v>1566095528.4100001</v>
      </c>
      <c r="H10">
        <v>1392156848.3499999</v>
      </c>
      <c r="I10">
        <v>1363464215.0999999</v>
      </c>
      <c r="J10">
        <v>1189552815.27</v>
      </c>
      <c r="K10">
        <v>1165736300.46</v>
      </c>
    </row>
    <row r="11" spans="1:11" x14ac:dyDescent="0.2">
      <c r="A11" s="12" t="s">
        <v>27</v>
      </c>
      <c r="B11">
        <v>647181352</v>
      </c>
      <c r="C11">
        <v>576131158</v>
      </c>
      <c r="D11">
        <v>556244709</v>
      </c>
      <c r="E11">
        <v>579859840</v>
      </c>
      <c r="F11" s="11">
        <v>610812532.52999997</v>
      </c>
      <c r="G11">
        <v>821249321.25</v>
      </c>
      <c r="H11">
        <v>647819942.41999996</v>
      </c>
      <c r="I11">
        <v>615308050.40999997</v>
      </c>
      <c r="J11">
        <v>558815152.5</v>
      </c>
      <c r="K11">
        <v>493548838.00999999</v>
      </c>
    </row>
    <row r="12" spans="1:11" x14ac:dyDescent="0.2">
      <c r="A12" s="12" t="s">
        <v>28</v>
      </c>
      <c r="B12">
        <v>4250234408</v>
      </c>
      <c r="C12">
        <v>4032636394</v>
      </c>
      <c r="D12">
        <v>3939544136</v>
      </c>
      <c r="E12">
        <v>4685608973</v>
      </c>
      <c r="F12">
        <v>4171359948</v>
      </c>
      <c r="G12">
        <v>4580059107</v>
      </c>
      <c r="H12">
        <v>4168475207</v>
      </c>
      <c r="I12">
        <v>4014699660</v>
      </c>
      <c r="J12">
        <v>3648157291</v>
      </c>
      <c r="K12">
        <v>3497284370</v>
      </c>
    </row>
    <row r="13" spans="1:11" x14ac:dyDescent="0.2">
      <c r="A13" s="12" t="s">
        <v>29</v>
      </c>
      <c r="B13">
        <v>790779228</v>
      </c>
      <c r="C13">
        <v>794304363</v>
      </c>
      <c r="D13">
        <v>796748384</v>
      </c>
      <c r="E13">
        <v>798109795</v>
      </c>
      <c r="F13" s="11">
        <v>789158892.81999898</v>
      </c>
      <c r="G13" s="11">
        <v>888043526.56999898</v>
      </c>
      <c r="H13">
        <v>868821486.27999997</v>
      </c>
      <c r="I13">
        <v>969286627.54999995</v>
      </c>
      <c r="J13" s="11">
        <v>841107495.30999994</v>
      </c>
      <c r="K13" s="11">
        <v>721534932.06999898</v>
      </c>
    </row>
    <row r="14" spans="1:11" x14ac:dyDescent="0.2">
      <c r="A14" s="12" t="s">
        <v>30</v>
      </c>
      <c r="B14">
        <v>827898595</v>
      </c>
      <c r="C14">
        <v>1011593935</v>
      </c>
      <c r="D14">
        <v>1094166233</v>
      </c>
      <c r="E14">
        <v>1142672667</v>
      </c>
      <c r="F14">
        <v>1013684304</v>
      </c>
      <c r="G14">
        <v>1127444340.5599999</v>
      </c>
      <c r="H14">
        <v>1337172193.1800001</v>
      </c>
      <c r="I14">
        <v>1273610079.75</v>
      </c>
      <c r="J14">
        <v>1163447259</v>
      </c>
      <c r="K14">
        <v>1008954740.23</v>
      </c>
    </row>
    <row r="15" spans="1:11" x14ac:dyDescent="0.2">
      <c r="A15" s="12" t="s">
        <v>31</v>
      </c>
      <c r="B15">
        <v>1010970357</v>
      </c>
      <c r="C15">
        <v>937743394</v>
      </c>
      <c r="D15">
        <v>890934172</v>
      </c>
      <c r="E15">
        <v>898532007</v>
      </c>
      <c r="F15">
        <v>963507348</v>
      </c>
      <c r="G15">
        <v>1171914171</v>
      </c>
      <c r="H15">
        <v>1059179389</v>
      </c>
      <c r="I15">
        <v>959223773</v>
      </c>
      <c r="J15">
        <v>976077825</v>
      </c>
      <c r="K15">
        <v>829214383</v>
      </c>
    </row>
    <row r="16" spans="1:11" x14ac:dyDescent="0.2">
      <c r="A16" s="12" t="s">
        <v>32</v>
      </c>
      <c r="B16">
        <v>526841598</v>
      </c>
      <c r="C16">
        <v>476894324</v>
      </c>
      <c r="D16">
        <v>454105308</v>
      </c>
      <c r="E16">
        <v>468856305.67000002</v>
      </c>
      <c r="F16">
        <v>496607626.22000003</v>
      </c>
      <c r="G16">
        <v>575571225.92999995</v>
      </c>
      <c r="H16" s="11">
        <v>501923009.56</v>
      </c>
      <c r="I16">
        <v>467835983.60000002</v>
      </c>
      <c r="J16">
        <v>429493642.52999997</v>
      </c>
      <c r="K16" s="11">
        <v>356658563.95999998</v>
      </c>
    </row>
    <row r="17" spans="1:11" x14ac:dyDescent="0.2">
      <c r="A17" s="12" t="s">
        <v>33</v>
      </c>
      <c r="B17">
        <v>1520407506</v>
      </c>
      <c r="C17">
        <v>1259298896</v>
      </c>
      <c r="D17">
        <v>1322164062.1099999</v>
      </c>
      <c r="E17">
        <v>1434744617</v>
      </c>
      <c r="F17">
        <v>1417894281.0999999</v>
      </c>
      <c r="G17">
        <v>1633181474.3099999</v>
      </c>
      <c r="H17" s="11">
        <v>1339489956.3299999</v>
      </c>
      <c r="I17">
        <v>1344615094.0599999</v>
      </c>
      <c r="J17">
        <v>1315968827.8</v>
      </c>
      <c r="K17">
        <v>939070271.36000001</v>
      </c>
    </row>
    <row r="18" spans="1:11" x14ac:dyDescent="0.2">
      <c r="A18" s="12" t="s">
        <v>34</v>
      </c>
      <c r="B18" s="11">
        <v>422516276.19999897</v>
      </c>
      <c r="C18" s="11">
        <v>322688454.95999998</v>
      </c>
      <c r="D18" s="11">
        <v>290816047.299999</v>
      </c>
      <c r="E18">
        <v>441263491.99000001</v>
      </c>
      <c r="F18">
        <v>314844049.92000002</v>
      </c>
      <c r="G18" s="11">
        <v>435618415.669999</v>
      </c>
      <c r="H18">
        <v>376747380.76999998</v>
      </c>
      <c r="I18">
        <v>353671858.26999998</v>
      </c>
      <c r="J18">
        <v>289871692.74000001</v>
      </c>
      <c r="K18" s="11">
        <v>251131793.16999999</v>
      </c>
    </row>
    <row r="19" spans="1:11" x14ac:dyDescent="0.2">
      <c r="A19" s="12" t="s">
        <v>35</v>
      </c>
      <c r="B19">
        <v>2755948374.6599998</v>
      </c>
      <c r="C19">
        <v>2398983420.29</v>
      </c>
      <c r="D19">
        <v>2603873699.9299998</v>
      </c>
      <c r="E19">
        <v>2553935211</v>
      </c>
      <c r="F19">
        <v>2543888799.0599999</v>
      </c>
      <c r="G19">
        <v>2973838136.54</v>
      </c>
      <c r="H19">
        <v>2607916663.5799999</v>
      </c>
      <c r="I19">
        <v>2530534953.3200002</v>
      </c>
      <c r="J19">
        <v>2193715675.0999999</v>
      </c>
      <c r="K19">
        <v>1815308729.77</v>
      </c>
    </row>
    <row r="20" spans="1:11" x14ac:dyDescent="0.2">
      <c r="A20" s="12" t="s">
        <v>36</v>
      </c>
      <c r="B20">
        <v>3586300279</v>
      </c>
      <c r="C20">
        <v>3192884890</v>
      </c>
      <c r="D20">
        <v>2763545553</v>
      </c>
      <c r="E20">
        <v>3193576901</v>
      </c>
      <c r="F20">
        <v>2983787437</v>
      </c>
      <c r="G20" s="11">
        <v>3689196167.51999</v>
      </c>
      <c r="H20">
        <v>3452220123.2600002</v>
      </c>
      <c r="I20" s="11">
        <v>3071305130.5599999</v>
      </c>
      <c r="J20" s="11">
        <v>2717291387.54</v>
      </c>
      <c r="K20">
        <v>2212986454.3099999</v>
      </c>
    </row>
    <row r="21" spans="1:11" x14ac:dyDescent="0.2">
      <c r="A21" s="12" t="s">
        <v>37</v>
      </c>
      <c r="B21">
        <v>536922394</v>
      </c>
      <c r="C21">
        <v>465359743</v>
      </c>
      <c r="D21">
        <v>453353407</v>
      </c>
      <c r="E21">
        <v>465917555</v>
      </c>
      <c r="F21">
        <v>443280861</v>
      </c>
      <c r="G21" s="11">
        <v>515387443.26999998</v>
      </c>
      <c r="H21" s="11">
        <v>470066484</v>
      </c>
      <c r="I21">
        <v>454647022</v>
      </c>
      <c r="J21" s="11">
        <v>395097287.06</v>
      </c>
      <c r="K21" s="11">
        <v>371641947.65999901</v>
      </c>
    </row>
    <row r="22" spans="1:11" x14ac:dyDescent="0.2">
      <c r="A22" s="12" t="s">
        <v>38</v>
      </c>
      <c r="B22">
        <v>347169929</v>
      </c>
      <c r="C22">
        <v>279510979</v>
      </c>
      <c r="D22">
        <v>263668097</v>
      </c>
      <c r="E22">
        <v>321203829</v>
      </c>
      <c r="F22">
        <v>344112450</v>
      </c>
      <c r="G22" s="11">
        <v>376447974.28999901</v>
      </c>
      <c r="H22">
        <v>331454459.42000002</v>
      </c>
      <c r="I22">
        <v>323229811.13999999</v>
      </c>
      <c r="J22">
        <v>279650958.56</v>
      </c>
      <c r="K22">
        <v>287649975.44999999</v>
      </c>
    </row>
    <row r="23" spans="1:11" x14ac:dyDescent="0.2">
      <c r="A23" s="12" t="s">
        <v>39</v>
      </c>
      <c r="B23">
        <v>83962311</v>
      </c>
      <c r="C23">
        <v>77040159</v>
      </c>
      <c r="D23">
        <v>76717516</v>
      </c>
      <c r="E23">
        <v>92863287</v>
      </c>
      <c r="F23">
        <v>98469304</v>
      </c>
      <c r="G23" s="11">
        <v>101995703.06999999</v>
      </c>
      <c r="H23">
        <v>87793749.5</v>
      </c>
      <c r="I23">
        <v>95643655.510000005</v>
      </c>
      <c r="J23">
        <v>93385155.659999996</v>
      </c>
      <c r="K23" s="11">
        <v>91561861.900000006</v>
      </c>
    </row>
    <row r="24" spans="1:11" x14ac:dyDescent="0.2">
      <c r="A24" s="12" t="s">
        <v>40</v>
      </c>
      <c r="B24">
        <v>2729899077</v>
      </c>
      <c r="C24">
        <v>2814176072</v>
      </c>
      <c r="D24">
        <v>2803894227</v>
      </c>
      <c r="E24">
        <v>2987288334</v>
      </c>
      <c r="F24" s="11">
        <v>2839760410.5499902</v>
      </c>
      <c r="G24">
        <v>3334673993.1199999</v>
      </c>
      <c r="H24" s="11">
        <v>3123355061.8999901</v>
      </c>
      <c r="I24" s="11">
        <v>2887472732.0499902</v>
      </c>
      <c r="J24" s="11">
        <v>2606217214.3199902</v>
      </c>
      <c r="K24">
        <v>2066995110.1300001</v>
      </c>
    </row>
    <row r="25" spans="1:11" x14ac:dyDescent="0.2">
      <c r="A25" s="12" t="s">
        <v>41</v>
      </c>
      <c r="B25">
        <v>2052405070</v>
      </c>
      <c r="C25">
        <v>1979724917</v>
      </c>
      <c r="D25">
        <v>1850494492</v>
      </c>
      <c r="E25">
        <v>1917948166</v>
      </c>
      <c r="F25">
        <v>1869627314</v>
      </c>
      <c r="G25">
        <v>2216677058.4499998</v>
      </c>
      <c r="H25" s="11">
        <v>2169799812.2999902</v>
      </c>
      <c r="I25" s="11">
        <v>2013069207.0899999</v>
      </c>
      <c r="J25">
        <v>1551434078.3199999</v>
      </c>
      <c r="K25">
        <v>1410291028.95</v>
      </c>
    </row>
    <row r="26" spans="1:11" x14ac:dyDescent="0.2">
      <c r="A26" s="12" t="s">
        <v>42</v>
      </c>
      <c r="B26">
        <v>317843455</v>
      </c>
      <c r="C26">
        <v>282674478</v>
      </c>
      <c r="D26">
        <v>266538933</v>
      </c>
      <c r="E26">
        <v>280212855</v>
      </c>
      <c r="F26">
        <v>287964332</v>
      </c>
      <c r="G26">
        <v>324419405</v>
      </c>
      <c r="H26">
        <v>290810201</v>
      </c>
      <c r="I26">
        <v>278947641</v>
      </c>
      <c r="J26">
        <v>251484830</v>
      </c>
      <c r="K26">
        <v>210675571</v>
      </c>
    </row>
    <row r="27" spans="1:11" x14ac:dyDescent="0.2">
      <c r="A27" s="12" t="s">
        <v>2</v>
      </c>
      <c r="B27" s="5">
        <v>12631904535</v>
      </c>
      <c r="C27" s="5">
        <v>11549508908</v>
      </c>
      <c r="D27" s="5">
        <v>11553522139</v>
      </c>
      <c r="E27" s="5">
        <v>12279643749</v>
      </c>
      <c r="F27" s="5">
        <v>11978089753</v>
      </c>
      <c r="G27" s="5">
        <v>13257024996.98</v>
      </c>
      <c r="H27" s="5">
        <v>12071175907.120001</v>
      </c>
      <c r="I27" s="5">
        <v>12337901906.48</v>
      </c>
      <c r="J27" s="5">
        <v>10635309051.360001</v>
      </c>
      <c r="K27" s="5">
        <v>9245132514.5100002</v>
      </c>
    </row>
    <row r="28" spans="1:11" x14ac:dyDescent="0.2">
      <c r="A28" s="12" t="s">
        <v>43</v>
      </c>
      <c r="B28">
        <v>245594313</v>
      </c>
      <c r="C28">
        <v>234074469</v>
      </c>
      <c r="D28">
        <v>222574790</v>
      </c>
      <c r="E28">
        <v>237955199</v>
      </c>
      <c r="F28">
        <v>242575427</v>
      </c>
      <c r="G28">
        <v>272729142.32999998</v>
      </c>
      <c r="H28" s="11">
        <v>237505717.019999</v>
      </c>
      <c r="I28">
        <v>242086423.56999999</v>
      </c>
      <c r="J28">
        <v>225206431.13999999</v>
      </c>
      <c r="K28">
        <v>219043328.61000001</v>
      </c>
    </row>
    <row r="29" spans="1:11" x14ac:dyDescent="0.2">
      <c r="A29" s="15" t="s">
        <v>69</v>
      </c>
      <c r="B29">
        <v>42904779380.650002</v>
      </c>
      <c r="C29">
        <v>39947674514.660004</v>
      </c>
      <c r="D29">
        <v>39100796587.779984</v>
      </c>
      <c r="E29">
        <v>41956521648.199997</v>
      </c>
      <c r="F29">
        <v>40836371421.919991</v>
      </c>
      <c r="G29">
        <v>46819724690.099991</v>
      </c>
      <c r="H29">
        <v>42746694767.139984</v>
      </c>
      <c r="I29">
        <v>41535492425.329987</v>
      </c>
      <c r="J29">
        <v>36596873014.779991</v>
      </c>
      <c r="K29">
        <v>31509572024.340004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77C2-1077-574E-9FBC-BA75211B5349}">
  <dimension ref="A1:H9"/>
  <sheetViews>
    <sheetView workbookViewId="0">
      <selection activeCell="H6" sqref="H6"/>
    </sheetView>
  </sheetViews>
  <sheetFormatPr baseColWidth="10" defaultRowHeight="16" x14ac:dyDescent="0.2"/>
  <cols>
    <col min="3" max="6" width="17.6640625" bestFit="1" customWidth="1"/>
    <col min="7" max="8" width="19.1640625" bestFit="1" customWidth="1"/>
  </cols>
  <sheetData>
    <row r="1" spans="1:8" x14ac:dyDescent="0.2">
      <c r="G1" s="1" t="s">
        <v>11</v>
      </c>
      <c r="H1" s="1" t="s">
        <v>11</v>
      </c>
    </row>
    <row r="2" spans="1:8" x14ac:dyDescent="0.2">
      <c r="A2" t="s">
        <v>2</v>
      </c>
      <c r="B2" s="1"/>
      <c r="C2" s="1">
        <v>2019</v>
      </c>
      <c r="D2" s="1">
        <v>2020</v>
      </c>
      <c r="E2" s="1" t="s">
        <v>9</v>
      </c>
      <c r="F2" s="1" t="s">
        <v>10</v>
      </c>
      <c r="G2" s="1" t="s">
        <v>12</v>
      </c>
      <c r="H2" s="1" t="s">
        <v>13</v>
      </c>
    </row>
    <row r="3" spans="1:8" x14ac:dyDescent="0.2">
      <c r="B3" s="4" t="s">
        <v>4</v>
      </c>
      <c r="C3" s="8">
        <v>12.631904535</v>
      </c>
      <c r="D3" s="8">
        <v>13.25702499698</v>
      </c>
      <c r="E3" s="9">
        <f>C3</f>
        <v>12.631904535</v>
      </c>
      <c r="F3" s="9">
        <f>D3</f>
        <v>13.25702499698</v>
      </c>
      <c r="G3" s="10">
        <f>F3/E3-1</f>
        <v>4.9487427667612494E-2</v>
      </c>
      <c r="H3" s="7">
        <f>F3-E3</f>
        <v>0.62512046197999993</v>
      </c>
    </row>
    <row r="4" spans="1:8" x14ac:dyDescent="0.2">
      <c r="B4" s="1" t="s">
        <v>5</v>
      </c>
      <c r="C4" s="8">
        <v>11.549508908</v>
      </c>
      <c r="D4" s="8">
        <v>12.071175907120001</v>
      </c>
      <c r="E4" s="9">
        <f>E3+C4</f>
        <v>24.181413443</v>
      </c>
      <c r="F4" s="9">
        <f>F3+D4</f>
        <v>25.328200904100001</v>
      </c>
      <c r="G4" s="10">
        <f t="shared" ref="G4:G7" si="0">F4/E4-1</f>
        <v>4.7424335380691796E-2</v>
      </c>
      <c r="H4" s="7">
        <f t="shared" ref="H4:H7" si="1">F4-E4</f>
        <v>1.1467874611000006</v>
      </c>
    </row>
    <row r="5" spans="1:8" x14ac:dyDescent="0.2">
      <c r="B5" s="1" t="s">
        <v>6</v>
      </c>
      <c r="C5" s="8">
        <v>11.553522139</v>
      </c>
      <c r="D5" s="8">
        <v>12.337901906479999</v>
      </c>
      <c r="E5" s="9">
        <f t="shared" ref="E5:E7" si="2">E4+C5</f>
        <v>35.734935581999999</v>
      </c>
      <c r="F5" s="9">
        <f t="shared" ref="F5:F7" si="3">F4+D5</f>
        <v>37.66610281058</v>
      </c>
      <c r="G5" s="10">
        <f t="shared" si="0"/>
        <v>5.4041435842205665E-2</v>
      </c>
      <c r="H5" s="7">
        <f t="shared" si="1"/>
        <v>1.9311672285800014</v>
      </c>
    </row>
    <row r="6" spans="1:8" x14ac:dyDescent="0.2">
      <c r="B6" s="1" t="s">
        <v>7</v>
      </c>
      <c r="C6" s="8">
        <v>12.279643749</v>
      </c>
      <c r="D6" s="8">
        <v>10.63530905136</v>
      </c>
      <c r="E6" s="9">
        <f t="shared" si="2"/>
        <v>48.014579331</v>
      </c>
      <c r="F6" s="9">
        <f t="shared" si="3"/>
        <v>48.301411861939997</v>
      </c>
      <c r="G6" s="10">
        <f t="shared" si="0"/>
        <v>5.9738632502150946E-3</v>
      </c>
      <c r="H6" s="7">
        <f t="shared" si="1"/>
        <v>0.28683253093999639</v>
      </c>
    </row>
    <row r="7" spans="1:8" x14ac:dyDescent="0.2">
      <c r="B7" s="1" t="s">
        <v>8</v>
      </c>
      <c r="C7" s="8">
        <v>11.978089753000001</v>
      </c>
      <c r="D7" s="8">
        <v>9.2451325145100007</v>
      </c>
      <c r="E7" s="9">
        <f t="shared" si="2"/>
        <v>59.992669083999999</v>
      </c>
      <c r="F7" s="9">
        <f t="shared" si="3"/>
        <v>57.546544376450001</v>
      </c>
      <c r="G7" s="10">
        <f t="shared" si="0"/>
        <v>-4.0773726938619914E-2</v>
      </c>
      <c r="H7" s="7">
        <f t="shared" si="1"/>
        <v>-2.4461247075499983</v>
      </c>
    </row>
    <row r="9" spans="1:8" x14ac:dyDescent="0.2">
      <c r="C9" s="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Compilado</vt:lpstr>
      <vt:lpstr>ICMS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Onivaldo de Oliveira Segundo</dc:creator>
  <cp:lastModifiedBy>Francisco Onivaldo de Oliveira Segundo</cp:lastModifiedBy>
  <dcterms:created xsi:type="dcterms:W3CDTF">2020-06-23T01:46:06Z</dcterms:created>
  <dcterms:modified xsi:type="dcterms:W3CDTF">2020-07-02T19:28:05Z</dcterms:modified>
</cp:coreProperties>
</file>