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"/>
    </mc:Choice>
  </mc:AlternateContent>
  <bookViews>
    <workbookView xWindow="0" yWindow="0" windowWidth="16380" windowHeight="8190" tabRatio="500"/>
  </bookViews>
  <sheets>
    <sheet name="検査対象" sheetId="4" r:id="rId1"/>
    <sheet name="検査レポート" sheetId="5" r:id="rId2"/>
    <sheet name="チェック対象" sheetId="1" r:id="rId3"/>
    <sheet name="チェックシート(iLO)" sheetId="2" r:id="rId4"/>
    <sheet name="テンプレート(iLO)" sheetId="6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M12" i="1" l="1"/>
  <c r="L12" i="1"/>
  <c r="K12" i="1"/>
  <c r="J12" i="1"/>
  <c r="I12" i="1"/>
  <c r="H12" i="1"/>
  <c r="G12" i="1"/>
  <c r="F12" i="1"/>
  <c r="E12" i="1"/>
  <c r="M11" i="1"/>
  <c r="L11" i="1"/>
  <c r="K11" i="1"/>
  <c r="J11" i="1"/>
  <c r="I11" i="1"/>
  <c r="H11" i="1"/>
  <c r="G11" i="1"/>
  <c r="F11" i="1"/>
  <c r="E11" i="1"/>
  <c r="M9" i="1"/>
  <c r="L9" i="1"/>
  <c r="K9" i="1"/>
  <c r="J9" i="1"/>
  <c r="I9" i="1"/>
  <c r="H9" i="1"/>
  <c r="G9" i="1"/>
  <c r="F9" i="1"/>
  <c r="E9" i="1"/>
  <c r="M8" i="1"/>
  <c r="L8" i="1"/>
  <c r="K8" i="1"/>
  <c r="J8" i="1"/>
  <c r="I8" i="1"/>
  <c r="H8" i="1"/>
  <c r="G8" i="1"/>
  <c r="F8" i="1"/>
  <c r="E8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<sst xmlns="http://schemas.openxmlformats.org/spreadsheetml/2006/main" count="242" uniqueCount="173">
  <si>
    <t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</si>
  <si>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</si>
  <si>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>項目ID</t>
  </si>
  <si>
    <t>定義</t>
  </si>
  <si>
    <t>platform</t>
  </si>
  <si>
    <t>チェックシートのID。検査対象がESXiホストの場合は'VMHost'を、ゲストOSの場合は、'Windows'または'Linux'を記入。設定ファイル内evidence.sheet_name_specのIDを指定</t>
  </si>
  <si>
    <t>iLO</t>
  </si>
  <si>
    <t>virtualization</t>
  </si>
  <si>
    <t>'VM’か’オンプレサーバ’かを選択</t>
  </si>
  <si>
    <t>オンプレ</t>
  </si>
  <si>
    <t>server_name</t>
  </si>
  <si>
    <t>検査対象サーバ名。検査シート内で一意となる名称を記入してください。</t>
  </si>
  <si>
    <t>sv1</t>
  </si>
  <si>
    <t>ip</t>
  </si>
  <si>
    <t>SSH接続、PowerShell内コマンドで接続するIPアドレス</t>
  </si>
  <si>
    <t>192.168.1.148</t>
  </si>
  <si>
    <t>os_account_id</t>
  </si>
  <si>
    <t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</si>
  <si>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>Test</t>
  </si>
  <si>
    <t>os_specific_password</t>
  </si>
  <si>
    <t xml:space="preserve">固有のOSアカウントパスワード。未記入の場合は設定ファイルの値を反映 </t>
  </si>
  <si>
    <t>remote_account_id</t>
  </si>
  <si>
    <t>リモート採取で使用するアカウントID。vCenterサーバなどリモートから情報採取をする場合のリモートのアカウントIDを指定する。ローカル採取の場合は未記入</t>
  </si>
  <si>
    <t>remote_alias</t>
  </si>
  <si>
    <t>リモート採取をする場合の、検査対象サーバ名のエイリアス名。vCenterの場合、vm名。ローカル採取の場合は未記入</t>
  </si>
  <si>
    <t>verify_id</t>
  </si>
  <si>
    <t>シート「検証ルール」のIDを指定。検証が不要な場合は未記入</t>
  </si>
  <si>
    <t>compare_server</t>
  </si>
  <si>
    <t>比較対象サーバ名。verify_idの入力が必須。未記入の場合はverify_idで指定した検査ルールの比較対象サーバ設定が既定値になる</t>
  </si>
  <si>
    <t>以降の行はユーザ定義パラメータの指定行となり、検査コード、検査ルールからserver_info['項目ID']パラメータで値を参照します</t>
  </si>
  <si>
    <t>NumCpu</t>
  </si>
  <si>
    <t>CPU割り当て数</t>
  </si>
  <si>
    <t>MemoryGB</t>
  </si>
  <si>
    <t>メモリ割り当て</t>
  </si>
  <si>
    <t>ESXiHost</t>
  </si>
  <si>
    <t>ESXiホスト</t>
  </si>
  <si>
    <t>HDDType</t>
  </si>
  <si>
    <t>ストレージ構成</t>
  </si>
  <si>
    <t>ID</t>
  </si>
  <si>
    <t>Y</t>
  </si>
  <si>
    <t>FwVersion</t>
  </si>
  <si>
    <t>FWバージョン</t>
  </si>
  <si>
    <t>iLO FWバージョンを取得します</t>
  </si>
  <si>
    <t>FirmwareVersion</t>
  </si>
  <si>
    <t>├─FWバージョン</t>
  </si>
  <si>
    <t>FirmwareDate</t>
  </si>
  <si>
    <t>├─FW日付</t>
  </si>
  <si>
    <t>FW日付</t>
  </si>
  <si>
    <t>ManagementProcessor</t>
  </si>
  <si>
    <t>├─管理プロセッサー</t>
  </si>
  <si>
    <t>管理プロセッサー</t>
  </si>
  <si>
    <t>LicenseType</t>
  </si>
  <si>
    <t>└─ライセンスタイプ</t>
  </si>
  <si>
    <t>ライセンスタイプ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</si>
  <si>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</si>
  <si>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</si>
  <si>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</si>
  <si>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</si>
  <si>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</si>
  <si>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</si>
  <si>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</si>
  <si>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</si>
  <si>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</si>
  <si>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</si>
  <si>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</si>
  <si>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</si>
  <si>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</si>
  <si>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</si>
  <si>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</si>
  <si>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</si>
  <si>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</t>
  </si>
  <si>
    <t>ネットワーク構成数を検索し、別シートに詳細情報を登録します</t>
  </si>
  <si>
    <t>Storage</t>
  </si>
  <si>
    <t>ディスク構成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</si>
  <si>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</si>
  <si>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</si>
  <si>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</si>
  <si>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</si>
  <si>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vCenter</t>
  </si>
  <si>
    <t>VMHost</t>
  </si>
  <si>
    <t>ホスト名</t>
  </si>
  <si>
    <t>Linux</t>
  </si>
  <si>
    <t>cpu_total</t>
  </si>
  <si>
    <t>cpu</t>
  </si>
  <si>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</si>
  <si>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</si>
  <si>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</si>
  <si>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</si>
  <si>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</si>
  <si>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</si>
  <si>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</si>
  <si>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</si>
  <si>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</si>
  <si>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</si>
  <si>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</si>
  <si>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</si>
  <si>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HDDタイプ</t>
  </si>
  <si>
    <t>メモリ[GB]</t>
  </si>
  <si>
    <t>#</t>
  </si>
  <si>
    <t>domain</t>
  </si>
  <si>
    <t>account_id</t>
  </si>
  <si>
    <t>template_id</t>
  </si>
  <si>
    <t>mem_total</t>
  </si>
  <si>
    <t>esxi_host</t>
  </si>
  <si>
    <t>hdd_type</t>
  </si>
  <si>
    <t>ostrich</t>
  </si>
  <si>
    <t>192.168.10.1</t>
  </si>
  <si>
    <t>iLO</t>
    <phoneticPr fontId="8"/>
  </si>
  <si>
    <t>ドメイン</t>
  </si>
  <si>
    <t>接続IP</t>
  </si>
  <si>
    <t>OS名</t>
  </si>
  <si>
    <t>アーキテクチャ</t>
  </si>
  <si>
    <t>MEM容量</t>
  </si>
  <si>
    <t>管理LAN</t>
  </si>
  <si>
    <t>検査成績</t>
  </si>
  <si>
    <t>検査結果</t>
  </si>
  <si>
    <t>no</t>
  </si>
  <si>
    <t>server</t>
  </si>
  <si>
    <t>os</t>
  </si>
  <si>
    <t>os2</t>
  </si>
  <si>
    <t>mem</t>
  </si>
  <si>
    <t>disk</t>
  </si>
  <si>
    <t>net</t>
  </si>
  <si>
    <t>net_mng</t>
  </si>
  <si>
    <t>successrate</t>
  </si>
  <si>
    <t>verifycomment</t>
  </si>
  <si>
    <t>Metric</t>
  </si>
  <si>
    <t>Platform</t>
  </si>
  <si>
    <t>Device</t>
  </si>
  <si>
    <t>Comment</t>
  </si>
  <si>
    <t>kernel</t>
  </si>
  <si>
    <t>os_release</t>
  </si>
  <si>
    <t>arch</t>
  </si>
  <si>
    <t>cpu_real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</si>
  <si>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</si>
  <si>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</si>
  <si>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</si>
  <si>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</si>
  <si>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</si>
  <si>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</si>
  <si>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</si>
  <si>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</si>
  <si>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</si>
  <si>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sestatus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</si>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</sst>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2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2" borderId="2" xfId="0" applyFont="1" applyFill="1" applyBorder="1" applyAlignment="1">
      <alignment wrapText="1"/>
    </xf>
    <xf numFmtId="0" fontId="2" fillId="2" borderId="0" xfId="0" applyFont="1" applyFill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9" fillId="3" borderId="1" xfId="0" applyFont="1" applyFill="1" applyBorder="1">
      <alignment vertical="center"/>
    </xf>
    <xf numFmtId="0" fontId="0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4"/>
      <c r="B1" s="15" t="s">
        <v>84</v>
      </c>
      <c r="C1" s="15"/>
      <c r="D1" s="15"/>
      <c r="E1" s="15"/>
      <c r="F1" s="15"/>
      <c r="G1" s="15"/>
      <c r="H1" s="15"/>
      <c r="I1" s="15" t="s">
        <v>85</v>
      </c>
      <c r="J1" s="15"/>
      <c r="K1" s="15" t="s">
        <v>86</v>
      </c>
      <c r="L1" s="15"/>
      <c r="M1" s="15"/>
      <c r="N1" s="15"/>
    </row>
    <row r="2" spans="1:14" x14ac:dyDescent="0.15">
      <c r="A2" s="14"/>
      <c r="B2" s="14" t="s">
        <v>87</v>
      </c>
      <c r="C2" s="14" t="s">
        <v>88</v>
      </c>
      <c r="D2" s="14" t="s">
        <v>89</v>
      </c>
      <c r="E2" s="14" t="s">
        <v>90</v>
      </c>
      <c r="F2" s="14" t="s">
        <v>91</v>
      </c>
      <c r="G2" s="14" t="s">
        <v>92</v>
      </c>
      <c r="H2" s="14" t="s">
        <v>93</v>
      </c>
      <c r="I2" s="14" t="s">
        <v>94</v>
      </c>
      <c r="J2" s="14" t="s">
        <v>95</v>
      </c>
      <c r="K2" s="14" t="s">
        <v>35</v>
      </c>
      <c r="L2" s="14" t="s">
        <v>96</v>
      </c>
      <c r="M2" s="14" t="s">
        <v>94</v>
      </c>
      <c r="N2" s="14" t="s">
        <v>97</v>
      </c>
    </row>
    <row r="3" spans="1:14" x14ac:dyDescent="0.15">
      <c r="A3" s="14" t="s">
        <v>98</v>
      </c>
      <c r="B3" s="14" t="s">
        <v>99</v>
      </c>
      <c r="C3" s="14" t="s">
        <v>10</v>
      </c>
      <c r="D3" s="14" t="s">
        <v>13</v>
      </c>
      <c r="E3" s="14" t="s">
        <v>100</v>
      </c>
      <c r="F3" s="14" t="s">
        <v>101</v>
      </c>
      <c r="G3" s="14" t="s">
        <v>23</v>
      </c>
      <c r="H3" s="14" t="s">
        <v>27</v>
      </c>
      <c r="I3" s="14" t="s">
        <v>82</v>
      </c>
      <c r="J3" s="14" t="s">
        <v>102</v>
      </c>
      <c r="K3" s="14" t="s">
        <v>103</v>
      </c>
      <c r="L3" s="14" t="s">
        <v>104</v>
      </c>
      <c r="M3" s="14" t="s">
        <v>30</v>
      </c>
      <c r="N3" s="14" t="s">
        <v>32</v>
      </c>
    </row>
    <row r="4" spans="1:14" x14ac:dyDescent="0.15">
      <c r="A4" s="16">
        <v>1</v>
      </c>
      <c r="B4" s="16" t="s">
        <v>107</v>
      </c>
      <c r="C4" s="16" t="s">
        <v>105</v>
      </c>
      <c r="D4" s="16" t="s">
        <v>106</v>
      </c>
      <c r="E4" s="16" t="s">
        <v>18</v>
      </c>
      <c r="F4" s="16"/>
      <c r="G4" s="16"/>
      <c r="H4" s="16"/>
      <c r="I4" s="16"/>
      <c r="J4" s="16"/>
      <c r="K4" s="16"/>
      <c r="L4" s="16"/>
      <c r="M4" s="16"/>
      <c r="N4" s="16"/>
    </row>
    <row r="5" spans="1:14" x14ac:dyDescent="0.15">
      <c r="A5" s="16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15">
      <c r="A6" s="16">
        <v>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15">
      <c r="A7" s="16">
        <v>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15">
      <c r="A8" s="16">
        <v>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15">
      <c r="A9" s="16">
        <v>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15">
      <c r="A10" s="16">
        <v>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15">
      <c r="A11" s="16">
        <v>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15">
      <c r="A12" s="16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15">
      <c r="A13" s="16">
        <v>10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15">
      <c r="A14" s="16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15">
      <c r="A15" s="16">
        <v>12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15">
      <c r="A16" s="16">
        <v>13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15">
      <c r="A17" s="16">
        <v>14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15">
      <c r="A18" s="16">
        <v>15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15">
      <c r="A19" s="16">
        <v>16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15">
      <c r="A20" s="16"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15">
      <c r="A21" s="16">
        <v>18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15">
      <c r="A22" s="16">
        <v>19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15">
      <c r="A23" s="16"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"/>
  <sheetViews>
    <sheetView zoomScale="70" zoomScaleNormal="70" workbookViewId="0">
      <selection activeCell="A4" sqref="A4"/>
    </sheetView>
  </sheetViews>
  <sheetFormatPr defaultRowHeight="13.5" x14ac:dyDescent="0.15"/>
  <cols>
    <col min="1" max="1" width="3.75" customWidth="1"/>
    <col min="2" max="11" width="16.625" customWidth="1"/>
    <col min="12" max="12" width="12.25" customWidth="1"/>
    <col min="13" max="13" width="24.75" customWidth="1"/>
    <col min="14" max="1025" width="8.75" customWidth="1"/>
  </cols>
  <sheetData>
    <row r="3" spans="1:13" x14ac:dyDescent="0.15">
      <c r="A3" s="17"/>
      <c r="B3" s="17" t="s">
        <v>80</v>
      </c>
      <c r="C3" s="17" t="s">
        <v>108</v>
      </c>
      <c r="D3" s="17" t="s">
        <v>109</v>
      </c>
      <c r="E3" s="17" t="s">
        <v>110</v>
      </c>
      <c r="F3" s="17" t="s">
        <v>111</v>
      </c>
      <c r="G3" s="17" t="s">
        <v>94</v>
      </c>
      <c r="H3" s="17" t="s">
        <v>112</v>
      </c>
      <c r="I3" s="17" t="s">
        <v>73</v>
      </c>
      <c r="J3" s="17" t="s">
        <v>70</v>
      </c>
      <c r="K3" s="17" t="s">
        <v>113</v>
      </c>
      <c r="L3" s="17" t="s">
        <v>114</v>
      </c>
      <c r="M3" s="17" t="s">
        <v>115</v>
      </c>
    </row>
    <row r="4" spans="1:13" x14ac:dyDescent="0.15">
      <c r="A4" s="17" t="s">
        <v>116</v>
      </c>
      <c r="B4" s="17" t="s">
        <v>117</v>
      </c>
      <c r="C4" s="17" t="s">
        <v>99</v>
      </c>
      <c r="D4" s="17" t="s">
        <v>13</v>
      </c>
      <c r="E4" s="17" t="s">
        <v>118</v>
      </c>
      <c r="F4" s="17" t="s">
        <v>119</v>
      </c>
      <c r="G4" s="17" t="s">
        <v>83</v>
      </c>
      <c r="H4" s="17" t="s">
        <v>120</v>
      </c>
      <c r="I4" s="17" t="s">
        <v>121</v>
      </c>
      <c r="J4" s="17" t="s">
        <v>122</v>
      </c>
      <c r="K4" s="17" t="s">
        <v>123</v>
      </c>
      <c r="L4" s="17" t="s">
        <v>124</v>
      </c>
      <c r="M4" s="17" t="s">
        <v>125</v>
      </c>
    </row>
    <row r="5" spans="1:13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zoomScaleNormal="100" workbookViewId="0">
      <selection activeCell="D9" sqref="D9"/>
    </sheetView>
  </sheetViews>
  <sheetFormatPr defaultRowHeight="13.5" x14ac:dyDescent="0.15"/>
  <cols>
    <col min="1" max="1" width="7.375" customWidth="1"/>
    <col min="2" max="2" width="16.375" customWidth="1"/>
    <col min="3" max="3" width="36.875" customWidth="1"/>
    <col min="4" max="4" width="15.375" customWidth="1"/>
    <col min="5" max="8" width="13.375" customWidth="1"/>
    <col min="9" max="9" width="12.25" customWidth="1"/>
    <col min="10" max="1025" width="7.375" customWidth="1"/>
  </cols>
  <sheetData>
    <row r="1" spans="2:13" x14ac:dyDescent="0.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2:13" ht="52.5" customHeight="1" x14ac:dyDescent="0.1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4.25" x14ac:dyDescent="0.15">
      <c r="B4" s="3" t="s">
        <v>2</v>
      </c>
      <c r="C4" s="3" t="s">
        <v>3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</row>
    <row r="5" spans="2:13" ht="57" x14ac:dyDescent="0.15">
      <c r="B5" s="3" t="s">
        <v>4</v>
      </c>
      <c r="C5" s="4" t="s">
        <v>5</v>
      </c>
      <c r="D5" s="5" t="s">
        <v>6</v>
      </c>
      <c r="E5" s="5"/>
      <c r="F5" s="5"/>
      <c r="G5" s="5"/>
      <c r="H5" s="5"/>
      <c r="I5" s="5"/>
      <c r="J5" s="5"/>
      <c r="K5" s="5"/>
      <c r="L5" s="5"/>
      <c r="M5" s="5"/>
    </row>
    <row r="6" spans="2:13" ht="14.25" x14ac:dyDescent="0.15">
      <c r="B6" s="3" t="s">
        <v>7</v>
      </c>
      <c r="C6" s="4" t="s">
        <v>8</v>
      </c>
      <c r="D6" s="5" t="s">
        <v>9</v>
      </c>
      <c r="E6" s="5"/>
      <c r="F6" s="5"/>
      <c r="G6" s="5"/>
      <c r="H6" s="5"/>
      <c r="I6" s="5"/>
      <c r="J6" s="5"/>
      <c r="K6" s="5"/>
      <c r="L6" s="5"/>
      <c r="M6" s="5"/>
    </row>
    <row r="7" spans="2:13" ht="28.5" x14ac:dyDescent="0.15">
      <c r="B7" s="3" t="s">
        <v>10</v>
      </c>
      <c r="C7" s="4" t="s">
        <v>11</v>
      </c>
      <c r="D7" s="4" t="s">
        <v>12</v>
      </c>
      <c r="E7" s="4" t="str">
        <f t="shared" ref="E7:M7" si="0">IF(OR(E$5="iLO"),"サーバ名を入力してください","")</f>
        <v/>
      </c>
      <c r="F7" s="4" t="str">
        <f t="shared" si="0"/>
        <v/>
      </c>
      <c r="G7" s="4" t="str">
        <f t="shared" si="0"/>
        <v/>
      </c>
      <c r="H7" s="4" t="str">
        <f t="shared" si="0"/>
        <v/>
      </c>
      <c r="I7" s="4" t="str">
        <f t="shared" si="0"/>
        <v/>
      </c>
      <c r="J7" s="4" t="str">
        <f t="shared" si="0"/>
        <v/>
      </c>
      <c r="K7" s="4" t="str">
        <f t="shared" si="0"/>
        <v/>
      </c>
      <c r="L7" s="4" t="str">
        <f t="shared" si="0"/>
        <v/>
      </c>
      <c r="M7" s="4" t="str">
        <f t="shared" si="0"/>
        <v/>
      </c>
    </row>
    <row r="8" spans="2:13" ht="28.5" x14ac:dyDescent="0.15">
      <c r="B8" s="3" t="s">
        <v>13</v>
      </c>
      <c r="C8" s="4" t="s">
        <v>14</v>
      </c>
      <c r="D8" s="4" t="s">
        <v>15</v>
      </c>
      <c r="E8" s="4" t="str">
        <f t="shared" ref="E8:M8" si="1">IF(OR(E$5="iLO"),"IPアドレスを入力してください","")</f>
        <v/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2:13" ht="57" x14ac:dyDescent="0.15">
      <c r="B9" s="3" t="s">
        <v>16</v>
      </c>
      <c r="C9" s="4" t="s">
        <v>17</v>
      </c>
      <c r="D9" s="4" t="s">
        <v>18</v>
      </c>
      <c r="E9" s="4" t="str">
        <f t="shared" ref="E9:M9" si="2">IF(OR(E$5="iLO"),"OSアカウントIDを入力してください","")</f>
        <v/>
      </c>
      <c r="F9" s="4" t="str">
        <f t="shared" si="2"/>
        <v/>
      </c>
      <c r="G9" s="4" t="str">
        <f t="shared" si="2"/>
        <v/>
      </c>
      <c r="H9" s="4" t="str">
        <f t="shared" si="2"/>
        <v/>
      </c>
      <c r="I9" s="4" t="str">
        <f t="shared" si="2"/>
        <v/>
      </c>
      <c r="J9" s="4" t="str">
        <f t="shared" si="2"/>
        <v/>
      </c>
      <c r="K9" s="4" t="str">
        <f t="shared" si="2"/>
        <v/>
      </c>
      <c r="L9" s="4" t="str">
        <f t="shared" si="2"/>
        <v/>
      </c>
      <c r="M9" s="4" t="str">
        <f t="shared" si="2"/>
        <v/>
      </c>
    </row>
    <row r="10" spans="2:13" ht="28.5" x14ac:dyDescent="0.15">
      <c r="B10" s="4" t="s">
        <v>19</v>
      </c>
      <c r="C10" s="4" t="s">
        <v>20</v>
      </c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3" ht="42.75" x14ac:dyDescent="0.15">
      <c r="B11" s="3" t="s">
        <v>21</v>
      </c>
      <c r="C11" s="4" t="s">
        <v>22</v>
      </c>
      <c r="D11" s="4"/>
      <c r="E11" s="4" t="str">
        <f t="shared" ref="E11:M11" si="3">IF(OR(E$6="VM"),"vCenterアカウントIDを入力してください","")</f>
        <v/>
      </c>
      <c r="F11" s="4" t="str">
        <f t="shared" si="3"/>
        <v/>
      </c>
      <c r="G11" s="4" t="str">
        <f t="shared" si="3"/>
        <v/>
      </c>
      <c r="H11" s="4" t="str">
        <f t="shared" si="3"/>
        <v/>
      </c>
      <c r="I11" s="4" t="str">
        <f t="shared" si="3"/>
        <v/>
      </c>
      <c r="J11" s="4" t="str">
        <f t="shared" si="3"/>
        <v/>
      </c>
      <c r="K11" s="4" t="str">
        <f t="shared" si="3"/>
        <v/>
      </c>
      <c r="L11" s="4" t="str">
        <f t="shared" si="3"/>
        <v/>
      </c>
      <c r="M11" s="4" t="str">
        <f t="shared" si="3"/>
        <v/>
      </c>
    </row>
    <row r="12" spans="2:13" ht="42.75" x14ac:dyDescent="0.15">
      <c r="B12" s="3" t="s">
        <v>23</v>
      </c>
      <c r="C12" s="4" t="s">
        <v>24</v>
      </c>
      <c r="D12" s="4"/>
      <c r="E12" s="4" t="str">
        <f t="shared" ref="E12:M12" si="4">IF(OR(E$6="VM"),"vCenter内のサーバ名を入力してください","")</f>
        <v/>
      </c>
      <c r="F12" s="4" t="str">
        <f t="shared" si="4"/>
        <v/>
      </c>
      <c r="G12" s="4" t="str">
        <f t="shared" si="4"/>
        <v/>
      </c>
      <c r="H12" s="4" t="str">
        <f t="shared" si="4"/>
        <v/>
      </c>
      <c r="I12" s="4" t="str">
        <f t="shared" si="4"/>
        <v/>
      </c>
      <c r="J12" s="4" t="str">
        <f t="shared" si="4"/>
        <v/>
      </c>
      <c r="K12" s="4" t="str">
        <f t="shared" si="4"/>
        <v/>
      </c>
      <c r="L12" s="4" t="str">
        <f t="shared" si="4"/>
        <v/>
      </c>
      <c r="M12" s="4" t="str">
        <f t="shared" si="4"/>
        <v/>
      </c>
    </row>
    <row r="13" spans="2:13" ht="28.5" x14ac:dyDescent="0.15">
      <c r="B13" s="3" t="s">
        <v>25</v>
      </c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3" ht="36" x14ac:dyDescent="0.15">
      <c r="B14" s="6" t="s">
        <v>27</v>
      </c>
      <c r="C14" s="7" t="s">
        <v>28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3" ht="42.75" x14ac:dyDescent="0.15">
      <c r="B15" s="3"/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3" ht="14.25" x14ac:dyDescent="0.15">
      <c r="B16" s="8" t="s">
        <v>30</v>
      </c>
      <c r="C16" s="9" t="s">
        <v>31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ht="14.25" x14ac:dyDescent="0.15">
      <c r="B17" s="8" t="s">
        <v>32</v>
      </c>
      <c r="C17" s="9" t="s">
        <v>33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ht="14.25" x14ac:dyDescent="0.15">
      <c r="B18" s="3" t="s">
        <v>34</v>
      </c>
      <c r="C18" s="9" t="s">
        <v>35</v>
      </c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ht="14.25" x14ac:dyDescent="0.15">
      <c r="B19" s="3" t="s">
        <v>36</v>
      </c>
      <c r="C19" s="9" t="s">
        <v>37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2:13" ht="14.25" x14ac:dyDescent="0.15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ht="14.25" x14ac:dyDescent="0.15">
      <c r="B21" s="3"/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</row>
  </sheetData>
  <mergeCells count="1">
    <mergeCell ref="B2:M2"/>
  </mergeCells>
  <phoneticPr fontId="8"/>
  <dataValidations count="2">
    <dataValidation type="list" operator="equal" allowBlank="1" showErrorMessage="1" sqref="D5:M5">
      <formula1>"選択してください,iLO"</formula1>
      <formula2>0</formula2>
    </dataValidation>
    <dataValidation type="list" operator="equal" allowBlank="1" showErrorMessage="1" sqref="D6:M6">
      <formula1>"選択してください,オンプレ,VM"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Normal="100" workbookViewId="0">
      <selection activeCell="C16" sqref="C16"/>
    </sheetView>
  </sheetViews>
  <sheetFormatPr defaultRowHeight="13.5" x14ac:dyDescent="0.15"/>
  <cols>
    <col min="1" max="1" width="4.375" customWidth="1"/>
    <col min="2" max="2" width="21.25" customWidth="1"/>
    <col min="3" max="3" width="22.5" customWidth="1"/>
    <col min="4" max="5" width="7.375" customWidth="1"/>
    <col min="6" max="6" width="49.625" customWidth="1"/>
    <col min="7" max="1025" width="7.375" customWidth="1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3" t="s">
        <v>18</v>
      </c>
      <c r="B4" s="3" t="s">
        <v>38</v>
      </c>
      <c r="C4" s="3" t="s">
        <v>126</v>
      </c>
      <c r="D4" s="3" t="s">
        <v>127</v>
      </c>
      <c r="E4" s="3" t="s">
        <v>128</v>
      </c>
      <c r="F4" s="3" t="s">
        <v>129</v>
      </c>
    </row>
    <row r="5" spans="1:6" ht="14.25" x14ac:dyDescent="0.15">
      <c r="A5" s="5" t="s">
        <v>39</v>
      </c>
      <c r="B5" s="3" t="s">
        <v>40</v>
      </c>
      <c r="C5" s="3" t="s">
        <v>41</v>
      </c>
      <c r="D5" s="3" t="s">
        <v>6</v>
      </c>
      <c r="E5" s="3"/>
      <c r="F5" s="3" t="s">
        <v>42</v>
      </c>
    </row>
    <row r="6" spans="1:6" ht="14.25" x14ac:dyDescent="0.15">
      <c r="A6" s="5"/>
      <c r="B6" s="3" t="s">
        <v>43</v>
      </c>
      <c r="C6" s="3" t="s">
        <v>44</v>
      </c>
      <c r="D6" s="3" t="s">
        <v>6</v>
      </c>
      <c r="E6" s="3"/>
      <c r="F6" s="3" t="s">
        <v>41</v>
      </c>
    </row>
    <row r="7" spans="1:6" ht="14.25" x14ac:dyDescent="0.15">
      <c r="A7" s="5"/>
      <c r="B7" s="3" t="s">
        <v>45</v>
      </c>
      <c r="C7" s="3" t="s">
        <v>46</v>
      </c>
      <c r="D7" s="3" t="s">
        <v>6</v>
      </c>
      <c r="E7" s="3"/>
      <c r="F7" s="3" t="s">
        <v>47</v>
      </c>
    </row>
    <row r="8" spans="1:6" ht="14.25" x14ac:dyDescent="0.15">
      <c r="A8" s="5"/>
      <c r="B8" s="3" t="s">
        <v>48</v>
      </c>
      <c r="C8" s="3" t="s">
        <v>49</v>
      </c>
      <c r="D8" s="3" t="s">
        <v>6</v>
      </c>
      <c r="E8" s="3"/>
      <c r="F8" s="3" t="s">
        <v>50</v>
      </c>
    </row>
    <row r="9" spans="1:6" ht="14.25" x14ac:dyDescent="0.15">
      <c r="A9" s="5"/>
      <c r="B9" s="3" t="s">
        <v>51</v>
      </c>
      <c r="C9" s="3" t="s">
        <v>52</v>
      </c>
      <c r="D9" s="3" t="s">
        <v>6</v>
      </c>
      <c r="E9" s="3"/>
      <c r="F9" s="3" t="s">
        <v>53</v>
      </c>
    </row>
    <row r="10" spans="1:6" ht="14.25" x14ac:dyDescent="0.15">
      <c r="A10" s="5" t="s">
        <v>39</v>
      </c>
      <c r="B10" s="3" t="s">
        <v>54</v>
      </c>
      <c r="C10" s="3" t="s">
        <v>55</v>
      </c>
      <c r="D10" s="3" t="s">
        <v>6</v>
      </c>
      <c r="E10" s="3"/>
      <c r="F10" s="3" t="s">
        <v>56</v>
      </c>
    </row>
    <row r="11" spans="1:6" ht="14.25" x14ac:dyDescent="0.15">
      <c r="A11" s="5" t="s">
        <v>39</v>
      </c>
      <c r="B11" s="3" t="s">
        <v>57</v>
      </c>
      <c r="C11" s="3" t="s">
        <v>58</v>
      </c>
      <c r="D11" s="3" t="s">
        <v>6</v>
      </c>
      <c r="E11" s="3" t="s">
        <v>39</v>
      </c>
      <c r="F11" s="3" t="s">
        <v>59</v>
      </c>
    </row>
    <row r="12" spans="1:6" ht="14.25" x14ac:dyDescent="0.15">
      <c r="A12" s="5" t="s">
        <v>39</v>
      </c>
      <c r="B12" s="3" t="s">
        <v>60</v>
      </c>
      <c r="C12" s="3" t="s">
        <v>61</v>
      </c>
      <c r="D12" s="3" t="s">
        <v>6</v>
      </c>
      <c r="E12" s="3" t="s">
        <v>39</v>
      </c>
      <c r="F12" s="3" t="s">
        <v>62</v>
      </c>
    </row>
    <row r="13" spans="1:6" ht="14.25" x14ac:dyDescent="0.15">
      <c r="A13" s="5" t="s">
        <v>39</v>
      </c>
      <c r="B13" s="3" t="s">
        <v>63</v>
      </c>
      <c r="C13" s="3" t="s">
        <v>64</v>
      </c>
      <c r="D13" s="3" t="s">
        <v>6</v>
      </c>
      <c r="E13" s="3" t="s">
        <v>39</v>
      </c>
      <c r="F13" s="3" t="s">
        <v>65</v>
      </c>
    </row>
    <row r="14" spans="1:6" ht="14.25" x14ac:dyDescent="0.15">
      <c r="A14" s="5"/>
      <c r="B14" s="3" t="s">
        <v>66</v>
      </c>
      <c r="C14" s="3" t="s">
        <v>67</v>
      </c>
      <c r="D14" s="3" t="s">
        <v>6</v>
      </c>
      <c r="E14" s="3"/>
      <c r="F14" s="3" t="s">
        <v>68</v>
      </c>
    </row>
    <row r="15" spans="1:6" ht="14.25" x14ac:dyDescent="0.15">
      <c r="A15" s="5" t="s">
        <v>39</v>
      </c>
      <c r="B15" s="3" t="s">
        <v>69</v>
      </c>
      <c r="C15" s="3" t="s">
        <v>70</v>
      </c>
      <c r="D15" s="3" t="s">
        <v>6</v>
      </c>
      <c r="E15" s="3" t="s">
        <v>39</v>
      </c>
      <c r="F15" s="3" t="s">
        <v>71</v>
      </c>
    </row>
    <row r="16" spans="1:6" ht="14.25" x14ac:dyDescent="0.15">
      <c r="A16" s="5" t="s">
        <v>39</v>
      </c>
      <c r="B16" s="3" t="s">
        <v>72</v>
      </c>
      <c r="C16" s="3" t="s">
        <v>73</v>
      </c>
      <c r="D16" s="3" t="s">
        <v>6</v>
      </c>
      <c r="E16" s="3" t="s">
        <v>39</v>
      </c>
      <c r="F16" s="3" t="s">
        <v>74</v>
      </c>
    </row>
    <row r="17" spans="1:6" ht="14.25" x14ac:dyDescent="0.15">
      <c r="A17" s="5" t="s">
        <v>39</v>
      </c>
      <c r="B17" s="3" t="s">
        <v>75</v>
      </c>
      <c r="C17" s="3" t="s">
        <v>76</v>
      </c>
      <c r="D17" s="3" t="s">
        <v>6</v>
      </c>
      <c r="E17" s="3" t="s">
        <v>39</v>
      </c>
      <c r="F17" s="3" t="s">
        <v>77</v>
      </c>
    </row>
    <row r="18" spans="1:6" ht="14.25" x14ac:dyDescent="0.15">
      <c r="A18" s="5"/>
      <c r="B18" s="3"/>
      <c r="C18" s="3"/>
      <c r="D18" s="3"/>
      <c r="E18" s="3"/>
      <c r="F18" s="4"/>
    </row>
    <row r="19" spans="1:6" ht="14.25" x14ac:dyDescent="0.15">
      <c r="A19" s="5"/>
      <c r="B19" s="3"/>
      <c r="C19" s="3"/>
      <c r="D19" s="3"/>
      <c r="E19" s="3"/>
      <c r="F19" s="4"/>
    </row>
    <row r="20" spans="1:6" ht="14.25" x14ac:dyDescent="0.15">
      <c r="A20" s="5"/>
      <c r="B20" s="3"/>
      <c r="C20" s="3"/>
      <c r="D20" s="3"/>
      <c r="E20" s="3"/>
      <c r="F20" s="4"/>
    </row>
    <row r="21" spans="1:6" ht="14.25" x14ac:dyDescent="0.15">
      <c r="A21" s="5"/>
      <c r="B21" s="3"/>
      <c r="C21" s="3"/>
      <c r="D21" s="3"/>
      <c r="E21" s="3"/>
      <c r="F21" s="4"/>
    </row>
    <row r="22" spans="1:6" ht="14.25" x14ac:dyDescent="0.15">
      <c r="A22" s="5"/>
      <c r="B22" s="3"/>
      <c r="C22" s="3"/>
      <c r="D22" s="3"/>
      <c r="E22" s="3"/>
      <c r="F22" s="4"/>
    </row>
    <row r="23" spans="1:6" ht="14.25" x14ac:dyDescent="0.15">
      <c r="A23" s="5"/>
      <c r="B23" s="3"/>
      <c r="C23" s="3"/>
      <c r="D23" s="3"/>
      <c r="E23" s="3"/>
      <c r="F23" s="4"/>
    </row>
    <row r="24" spans="1:6" ht="14.25" x14ac:dyDescent="0.15">
      <c r="A24" s="5"/>
      <c r="B24" s="3"/>
      <c r="C24" s="3"/>
      <c r="D24" s="3"/>
      <c r="E24" s="3"/>
      <c r="F24" s="4"/>
    </row>
    <row r="25" spans="1:6" ht="14.25" x14ac:dyDescent="0.15">
      <c r="A25" s="5"/>
      <c r="B25" s="3"/>
      <c r="C25" s="3"/>
      <c r="D25" s="3"/>
      <c r="E25" s="3"/>
      <c r="F25" s="4"/>
    </row>
    <row r="26" spans="1:6" ht="14.25" x14ac:dyDescent="0.15">
      <c r="A26" s="3"/>
      <c r="B26" s="3"/>
      <c r="C26" s="3"/>
      <c r="D26" s="3"/>
      <c r="E26" s="3"/>
      <c r="F26" s="4"/>
    </row>
    <row r="27" spans="1:6" ht="14.25" x14ac:dyDescent="0.15">
      <c r="A27" s="3"/>
      <c r="B27" s="3"/>
      <c r="C27" s="3"/>
      <c r="D27" s="3"/>
      <c r="E27" s="3"/>
      <c r="F27" s="4"/>
    </row>
    <row r="28" spans="1:6" ht="14.25" x14ac:dyDescent="0.15">
      <c r="A28" s="3"/>
      <c r="B28" s="3"/>
      <c r="C28" s="3"/>
      <c r="D28" s="3"/>
      <c r="E28" s="3"/>
      <c r="F28" s="4"/>
    </row>
    <row r="29" spans="1:6" ht="14.25" x14ac:dyDescent="0.15">
      <c r="A29" s="3"/>
      <c r="B29" s="3"/>
      <c r="C29" s="3"/>
      <c r="D29" s="3"/>
      <c r="E29" s="3"/>
      <c r="F29" s="4"/>
    </row>
    <row r="30" spans="1:6" ht="14.25" x14ac:dyDescent="0.15">
      <c r="A30" s="3"/>
      <c r="B30" s="3"/>
      <c r="C30" s="3"/>
      <c r="D30" s="3"/>
      <c r="E30" s="3"/>
      <c r="F30" s="4"/>
    </row>
    <row r="31" spans="1:6" ht="14.25" x14ac:dyDescent="0.15">
      <c r="A31" s="3"/>
      <c r="B31" s="3"/>
      <c r="C31" s="3"/>
      <c r="D31" s="3"/>
      <c r="E31" s="3"/>
      <c r="F31" s="4"/>
    </row>
    <row r="32" spans="1:6" ht="14.25" x14ac:dyDescent="0.15">
      <c r="A32" s="3"/>
      <c r="B32" s="3"/>
      <c r="C32" s="3"/>
      <c r="D32" s="3"/>
      <c r="E32" s="3"/>
      <c r="F32" s="4"/>
    </row>
    <row r="33" spans="1:6" ht="14.25" x14ac:dyDescent="0.15">
      <c r="A33" s="5"/>
      <c r="B33" s="5"/>
      <c r="C33" s="5"/>
      <c r="D33" s="5"/>
      <c r="E33" s="5"/>
      <c r="F33" s="4"/>
    </row>
    <row r="34" spans="1:6" ht="14.25" x14ac:dyDescent="0.15">
      <c r="A34" s="5"/>
      <c r="B34" s="5"/>
      <c r="C34" s="5"/>
      <c r="D34" s="5"/>
      <c r="E34" s="5"/>
      <c r="F34" s="4"/>
    </row>
    <row r="35" spans="1:6" ht="14.25" x14ac:dyDescent="0.15">
      <c r="A35" s="5"/>
      <c r="B35" s="5"/>
      <c r="C35" s="5"/>
      <c r="D35" s="5"/>
      <c r="E35" s="5"/>
      <c r="F35" s="4"/>
    </row>
    <row r="36" spans="1:6" ht="14.25" x14ac:dyDescent="0.15">
      <c r="A36" s="5"/>
      <c r="B36" s="5"/>
      <c r="C36" s="5"/>
      <c r="D36" s="5"/>
      <c r="E36" s="5"/>
      <c r="F36" s="4"/>
    </row>
    <row r="37" spans="1:6" ht="14.25" x14ac:dyDescent="0.15">
      <c r="A37" s="5"/>
      <c r="B37" s="5"/>
      <c r="C37" s="5"/>
      <c r="D37" s="5"/>
      <c r="E37" s="5"/>
      <c r="F37" s="4"/>
    </row>
    <row r="38" spans="1:6" ht="14.25" x14ac:dyDescent="0.15">
      <c r="A38" s="5"/>
      <c r="B38" s="5"/>
      <c r="C38" s="5"/>
      <c r="D38" s="5"/>
      <c r="E38" s="5"/>
      <c r="F38" s="4"/>
    </row>
    <row r="39" spans="1:6" ht="14.25" x14ac:dyDescent="0.15">
      <c r="A39" s="5"/>
      <c r="B39" s="5"/>
      <c r="C39" s="5"/>
      <c r="D39" s="5"/>
      <c r="E39" s="5"/>
      <c r="F39" s="3"/>
    </row>
    <row r="40" spans="1:6" ht="14.25" x14ac:dyDescent="0.15">
      <c r="A40" s="5"/>
      <c r="B40" s="5"/>
      <c r="C40" s="5"/>
      <c r="D40" s="5"/>
      <c r="E40" s="5"/>
      <c r="F40" s="4"/>
    </row>
    <row r="41" spans="1:6" ht="14.25" x14ac:dyDescent="0.15">
      <c r="A41" s="5"/>
      <c r="B41" s="5"/>
      <c r="C41" s="5"/>
      <c r="D41" s="5"/>
      <c r="E41" s="5"/>
      <c r="F41" s="3"/>
    </row>
    <row r="42" spans="1:6" ht="14.25" x14ac:dyDescent="0.15">
      <c r="A42" s="5"/>
      <c r="B42" s="5"/>
      <c r="C42" s="5"/>
      <c r="D42" s="5"/>
      <c r="E42" s="5"/>
      <c r="F42" s="4"/>
    </row>
    <row r="43" spans="1:6" ht="14.25" x14ac:dyDescent="0.15">
      <c r="A43" s="5"/>
      <c r="B43" s="5"/>
      <c r="C43" s="5"/>
      <c r="D43" s="5"/>
      <c r="E43" s="12"/>
      <c r="F43" s="1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18" t="s">
        <v>127</v>
      </c>
      <c r="B1" s="18" t="s">
        <v>78</v>
      </c>
      <c r="C1" s="18" t="s">
        <v>78</v>
      </c>
      <c r="D1" s="18" t="s">
        <v>78</v>
      </c>
      <c r="E1" s="18" t="s">
        <v>81</v>
      </c>
      <c r="F1" s="18" t="s">
        <v>81</v>
      </c>
      <c r="G1" s="18" t="s">
        <v>81</v>
      </c>
      <c r="H1" s="18" t="s">
        <v>81</v>
      </c>
      <c r="I1" s="18" t="s">
        <v>81</v>
      </c>
      <c r="J1" s="18" t="s">
        <v>81</v>
      </c>
      <c r="K1" s="18" t="s">
        <v>81</v>
      </c>
      <c r="L1" s="18" t="s">
        <v>81</v>
      </c>
      <c r="M1" s="18" t="s">
        <v>81</v>
      </c>
      <c r="N1" s="18" t="s">
        <v>81</v>
      </c>
      <c r="O1" s="18" t="s">
        <v>81</v>
      </c>
      <c r="P1" s="18" t="s">
        <v>81</v>
      </c>
      <c r="Q1" s="18" t="s">
        <v>81</v>
      </c>
      <c r="R1" s="18" t="s">
        <v>81</v>
      </c>
      <c r="S1" s="18" t="s">
        <v>81</v>
      </c>
      <c r="T1" s="18" t="s">
        <v>81</v>
      </c>
      <c r="U1" s="18" t="s">
        <v>81</v>
      </c>
      <c r="V1" s="18" t="s">
        <v>81</v>
      </c>
    </row>
    <row r="2" spans="1:22" x14ac:dyDescent="0.15">
      <c r="A2" s="18" t="s">
        <v>98</v>
      </c>
      <c r="B2" s="18" t="s">
        <v>30</v>
      </c>
      <c r="C2" s="18" t="s">
        <v>32</v>
      </c>
      <c r="D2" s="18" t="s">
        <v>79</v>
      </c>
      <c r="E2" s="18" t="s">
        <v>130</v>
      </c>
      <c r="F2" s="18" t="s">
        <v>118</v>
      </c>
      <c r="G2" s="18" t="s">
        <v>131</v>
      </c>
      <c r="H2" s="18" t="s">
        <v>132</v>
      </c>
      <c r="I2" s="18" t="s">
        <v>82</v>
      </c>
      <c r="J2" s="18" t="s">
        <v>133</v>
      </c>
      <c r="K2" s="18" t="s">
        <v>102</v>
      </c>
      <c r="L2" s="18" t="s">
        <v>134</v>
      </c>
      <c r="M2" s="18" t="s">
        <v>135</v>
      </c>
      <c r="N2" s="18" t="s">
        <v>136</v>
      </c>
      <c r="O2" s="18" t="s">
        <v>137</v>
      </c>
      <c r="P2" s="18" t="s">
        <v>138</v>
      </c>
      <c r="Q2" s="18" t="s">
        <v>139</v>
      </c>
      <c r="R2" s="18" t="s">
        <v>140</v>
      </c>
      <c r="S2" s="18" t="s">
        <v>141</v>
      </c>
      <c r="T2" s="18" t="s">
        <v>142</v>
      </c>
      <c r="U2" s="18" t="s">
        <v>143</v>
      </c>
      <c r="V2" s="18" t="s">
        <v>144</v>
      </c>
    </row>
    <row r="3" spans="1:22" ht="14.25" x14ac:dyDescent="0.15">
      <c r="A3" s="17">
        <v>1</v>
      </c>
      <c r="B3" s="9">
        <v>1</v>
      </c>
      <c r="C3" s="9">
        <v>2</v>
      </c>
      <c r="D3" s="9"/>
      <c r="E3" s="9">
        <v>2.6</v>
      </c>
      <c r="F3" s="9" t="s">
        <v>145</v>
      </c>
      <c r="G3" s="9">
        <v>6.7</v>
      </c>
      <c r="H3" s="9" t="s">
        <v>146</v>
      </c>
      <c r="I3" s="9">
        <v>1</v>
      </c>
      <c r="J3" s="9">
        <v>1</v>
      </c>
      <c r="K3" s="9">
        <v>4000</v>
      </c>
      <c r="L3" s="19" t="s">
        <v>147</v>
      </c>
      <c r="M3" s="19" t="s">
        <v>106</v>
      </c>
      <c r="N3" s="9" t="s">
        <v>148</v>
      </c>
      <c r="O3" s="9" t="s">
        <v>149</v>
      </c>
      <c r="P3" s="20" t="s">
        <v>150</v>
      </c>
      <c r="Q3" s="9" t="s">
        <v>151</v>
      </c>
      <c r="R3" s="9" t="s">
        <v>152</v>
      </c>
      <c r="S3" s="9" t="s">
        <v>153</v>
      </c>
      <c r="T3" s="9" t="s">
        <v>154</v>
      </c>
      <c r="U3" s="9" t="s">
        <v>155</v>
      </c>
      <c r="V3" s="9" t="s">
        <v>156</v>
      </c>
    </row>
    <row r="4" spans="1:22" ht="14.25" x14ac:dyDescent="0.15">
      <c r="A4" s="17">
        <f t="shared" ref="A4:A67" si="0">A3+1</f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19" t="s">
        <v>157</v>
      </c>
      <c r="M4" s="19" t="s">
        <v>158</v>
      </c>
      <c r="N4" s="9"/>
      <c r="O4" s="9"/>
      <c r="P4" s="20" t="s">
        <v>159</v>
      </c>
      <c r="Q4" s="9" t="s">
        <v>160</v>
      </c>
      <c r="R4" s="9"/>
      <c r="S4" s="9" t="s">
        <v>161</v>
      </c>
      <c r="T4" s="9" t="s">
        <v>162</v>
      </c>
      <c r="U4" s="9"/>
      <c r="V4" s="9" t="s">
        <v>163</v>
      </c>
    </row>
    <row r="5" spans="1:22" ht="14.25" x14ac:dyDescent="0.15">
      <c r="A5" s="17">
        <f t="shared" si="0"/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 t="s">
        <v>164</v>
      </c>
    </row>
    <row r="6" spans="1:22" ht="14.25" x14ac:dyDescent="0.15">
      <c r="A6" s="17">
        <f t="shared" si="0"/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 t="s">
        <v>165</v>
      </c>
    </row>
    <row r="7" spans="1:22" ht="14.25" x14ac:dyDescent="0.15">
      <c r="A7" s="17">
        <f t="shared" si="0"/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 t="s">
        <v>166</v>
      </c>
    </row>
    <row r="8" spans="1:22" ht="14.25" x14ac:dyDescent="0.15">
      <c r="A8" s="17">
        <f t="shared" si="0"/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167</v>
      </c>
    </row>
    <row r="9" spans="1:22" ht="14.25" x14ac:dyDescent="0.15">
      <c r="A9" s="17">
        <f t="shared" si="0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 t="s">
        <v>168</v>
      </c>
    </row>
    <row r="10" spans="1:22" ht="14.25" x14ac:dyDescent="0.15">
      <c r="A10" s="17">
        <f t="shared" si="0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 t="s">
        <v>169</v>
      </c>
    </row>
    <row r="11" spans="1:22" ht="14.25" x14ac:dyDescent="0.15">
      <c r="A11" s="17">
        <f t="shared" si="0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 t="s">
        <v>170</v>
      </c>
    </row>
    <row r="12" spans="1:22" ht="14.25" x14ac:dyDescent="0.15">
      <c r="A12" s="17">
        <f t="shared" si="0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 t="s">
        <v>171</v>
      </c>
    </row>
    <row r="13" spans="1:22" ht="14.25" x14ac:dyDescent="0.15">
      <c r="A13" s="17">
        <f t="shared" si="0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 t="s">
        <v>172</v>
      </c>
    </row>
    <row r="14" spans="1:22" ht="14.25" x14ac:dyDescent="0.15">
      <c r="A14" s="17">
        <f t="shared" si="0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4.25" x14ac:dyDescent="0.15">
      <c r="A15" s="17">
        <f t="shared" si="0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x14ac:dyDescent="0.15">
      <c r="A16" s="17">
        <f t="shared" si="0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x14ac:dyDescent="0.15">
      <c r="A17" s="17">
        <f t="shared" si="0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x14ac:dyDescent="0.15">
      <c r="A18" s="17">
        <f t="shared" si="0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x14ac:dyDescent="0.15">
      <c r="A19" s="17">
        <f t="shared" si="0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x14ac:dyDescent="0.15">
      <c r="A20" s="17">
        <f t="shared" si="0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x14ac:dyDescent="0.15">
      <c r="A21" s="17">
        <f t="shared" si="0"/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x14ac:dyDescent="0.15">
      <c r="A22" s="17">
        <f t="shared" si="0"/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15">
      <c r="A23" s="17">
        <f t="shared" si="0"/>
        <v>21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9"/>
      <c r="M23" s="19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15">
      <c r="A24" s="17">
        <f t="shared" si="0"/>
        <v>22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9"/>
      <c r="M24" s="19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15">
      <c r="A25" s="17">
        <f t="shared" si="0"/>
        <v>23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15">
      <c r="A26" s="17">
        <f t="shared" si="0"/>
        <v>24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15">
      <c r="A27" s="17">
        <f t="shared" si="0"/>
        <v>25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15">
      <c r="A28" s="17">
        <f t="shared" si="0"/>
        <v>26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15">
      <c r="A29" s="17">
        <f t="shared" si="0"/>
        <v>27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15">
      <c r="A30" s="17">
        <f t="shared" si="0"/>
        <v>28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15">
      <c r="A31" s="17">
        <f t="shared" si="0"/>
        <v>29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15">
      <c r="A32" s="17">
        <f t="shared" si="0"/>
        <v>30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15">
      <c r="A33" s="17">
        <f t="shared" si="0"/>
        <v>31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15">
      <c r="A34" s="17">
        <f t="shared" si="0"/>
        <v>32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15">
      <c r="A35" s="17">
        <f t="shared" si="0"/>
        <v>33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15">
      <c r="A36" s="17">
        <f t="shared" si="0"/>
        <v>34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x14ac:dyDescent="0.15">
      <c r="A37" s="17">
        <f t="shared" si="0"/>
        <v>35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x14ac:dyDescent="0.15">
      <c r="A38" s="17">
        <f t="shared" si="0"/>
        <v>36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x14ac:dyDescent="0.15">
      <c r="A39" s="17">
        <f t="shared" si="0"/>
        <v>37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x14ac:dyDescent="0.15">
      <c r="A40" s="17">
        <f t="shared" si="0"/>
        <v>38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x14ac:dyDescent="0.15">
      <c r="A41" s="17">
        <f t="shared" si="0"/>
        <v>39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x14ac:dyDescent="0.15">
      <c r="A42" s="17">
        <f t="shared" si="0"/>
        <v>40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x14ac:dyDescent="0.15">
      <c r="A43" s="17">
        <f t="shared" si="0"/>
        <v>41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x14ac:dyDescent="0.15">
      <c r="A44" s="17">
        <f t="shared" si="0"/>
        <v>42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x14ac:dyDescent="0.15">
      <c r="A45" s="17">
        <f t="shared" si="0"/>
        <v>43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x14ac:dyDescent="0.15">
      <c r="A46" s="17">
        <f t="shared" si="0"/>
        <v>44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x14ac:dyDescent="0.15">
      <c r="A47" s="17">
        <f t="shared" si="0"/>
        <v>45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x14ac:dyDescent="0.15">
      <c r="A48" s="17">
        <f t="shared" si="0"/>
        <v>46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15">
      <c r="A49" s="17">
        <f t="shared" si="0"/>
        <v>47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x14ac:dyDescent="0.15">
      <c r="A50" s="17">
        <f t="shared" si="0"/>
        <v>48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x14ac:dyDescent="0.15">
      <c r="A51" s="17">
        <f t="shared" si="0"/>
        <v>49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x14ac:dyDescent="0.15">
      <c r="A52" s="17">
        <f t="shared" si="0"/>
        <v>50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x14ac:dyDescent="0.15">
      <c r="A53" s="17">
        <f t="shared" si="0"/>
        <v>51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x14ac:dyDescent="0.15">
      <c r="A54" s="17">
        <f t="shared" si="0"/>
        <v>52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x14ac:dyDescent="0.15">
      <c r="A55" s="17">
        <f t="shared" si="0"/>
        <v>53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x14ac:dyDescent="0.15">
      <c r="A56" s="17">
        <f t="shared" si="0"/>
        <v>54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x14ac:dyDescent="0.15">
      <c r="A57" s="17">
        <f t="shared" si="0"/>
        <v>55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x14ac:dyDescent="0.15">
      <c r="A58" s="17">
        <f t="shared" si="0"/>
        <v>56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15">
      <c r="A59" s="17">
        <f t="shared" si="0"/>
        <v>57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x14ac:dyDescent="0.15">
      <c r="A60" s="17">
        <f t="shared" si="0"/>
        <v>58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x14ac:dyDescent="0.15">
      <c r="A61" s="17">
        <f t="shared" si="0"/>
        <v>59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x14ac:dyDescent="0.15">
      <c r="A62" s="17">
        <f t="shared" si="0"/>
        <v>60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x14ac:dyDescent="0.15">
      <c r="A63" s="17">
        <f t="shared" si="0"/>
        <v>61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x14ac:dyDescent="0.15">
      <c r="A64" s="17">
        <f t="shared" si="0"/>
        <v>62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x14ac:dyDescent="0.15">
      <c r="A65" s="17">
        <f t="shared" si="0"/>
        <v>63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x14ac:dyDescent="0.15">
      <c r="A66" s="17">
        <f t="shared" si="0"/>
        <v>64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x14ac:dyDescent="0.15">
      <c r="A67" s="17">
        <f t="shared" si="0"/>
        <v>65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x14ac:dyDescent="0.15">
      <c r="A68" s="17">
        <f t="shared" ref="A68:A102" si="1">A67+1</f>
        <v>66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x14ac:dyDescent="0.15">
      <c r="A69" s="17">
        <f t="shared" si="1"/>
        <v>67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x14ac:dyDescent="0.15">
      <c r="A70" s="17">
        <f t="shared" si="1"/>
        <v>68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x14ac:dyDescent="0.15">
      <c r="A71" s="17">
        <f t="shared" si="1"/>
        <v>69</v>
      </c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x14ac:dyDescent="0.15">
      <c r="A72" s="17">
        <f t="shared" si="1"/>
        <v>70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x14ac:dyDescent="0.15">
      <c r="A73" s="17">
        <f t="shared" si="1"/>
        <v>71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x14ac:dyDescent="0.15">
      <c r="A74" s="17">
        <f t="shared" si="1"/>
        <v>72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x14ac:dyDescent="0.15">
      <c r="A75" s="17">
        <f t="shared" si="1"/>
        <v>73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x14ac:dyDescent="0.15">
      <c r="A76" s="17">
        <f t="shared" si="1"/>
        <v>74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x14ac:dyDescent="0.15">
      <c r="A77" s="17">
        <f t="shared" si="1"/>
        <v>75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x14ac:dyDescent="0.15">
      <c r="A78" s="17">
        <f t="shared" si="1"/>
        <v>76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x14ac:dyDescent="0.15">
      <c r="A79" s="17">
        <f t="shared" si="1"/>
        <v>77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x14ac:dyDescent="0.15">
      <c r="A80" s="17">
        <f t="shared" si="1"/>
        <v>78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x14ac:dyDescent="0.15">
      <c r="A81" s="17">
        <f t="shared" si="1"/>
        <v>79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x14ac:dyDescent="0.15">
      <c r="A82" s="17">
        <f t="shared" si="1"/>
        <v>80</v>
      </c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x14ac:dyDescent="0.15">
      <c r="A83" s="17">
        <f t="shared" si="1"/>
        <v>81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x14ac:dyDescent="0.15">
      <c r="A84" s="17">
        <f t="shared" si="1"/>
        <v>82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x14ac:dyDescent="0.15">
      <c r="A85" s="17">
        <f t="shared" si="1"/>
        <v>83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x14ac:dyDescent="0.15">
      <c r="A86" s="17">
        <f t="shared" si="1"/>
        <v>84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x14ac:dyDescent="0.15">
      <c r="A87" s="17">
        <f t="shared" si="1"/>
        <v>85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x14ac:dyDescent="0.15">
      <c r="A88" s="17">
        <f t="shared" si="1"/>
        <v>86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x14ac:dyDescent="0.15">
      <c r="A89" s="17">
        <f t="shared" si="1"/>
        <v>87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x14ac:dyDescent="0.15">
      <c r="A90" s="17">
        <f t="shared" si="1"/>
        <v>88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x14ac:dyDescent="0.15">
      <c r="A91" s="17">
        <f t="shared" si="1"/>
        <v>89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x14ac:dyDescent="0.15">
      <c r="A92" s="17">
        <f t="shared" si="1"/>
        <v>90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x14ac:dyDescent="0.15">
      <c r="A93" s="17">
        <f t="shared" si="1"/>
        <v>91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x14ac:dyDescent="0.15">
      <c r="A94" s="17">
        <f t="shared" si="1"/>
        <v>92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x14ac:dyDescent="0.15">
      <c r="A95" s="17">
        <f t="shared" si="1"/>
        <v>93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x14ac:dyDescent="0.15">
      <c r="A96" s="17">
        <f t="shared" si="1"/>
        <v>94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x14ac:dyDescent="0.15">
      <c r="A97" s="17">
        <f t="shared" si="1"/>
        <v>95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x14ac:dyDescent="0.15">
      <c r="A98" s="17">
        <f t="shared" si="1"/>
        <v>96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x14ac:dyDescent="0.15">
      <c r="A99" s="17">
        <f t="shared" si="1"/>
        <v>97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x14ac:dyDescent="0.15">
      <c r="A100" s="17">
        <f t="shared" si="1"/>
        <v>98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x14ac:dyDescent="0.15">
      <c r="A101" s="17">
        <f t="shared" si="1"/>
        <v>99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x14ac:dyDescent="0.15">
      <c r="A102" s="17">
        <f t="shared" si="1"/>
        <v>100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チェック対象</vt:lpstr>
      <vt:lpstr>チェックシート(iLO)</vt:lpstr>
      <vt:lpstr>テンプレート(iLO)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91</cp:revision>
  <cp:lastPrinted>2016-08-15T00:58:00Z</cp:lastPrinted>
  <dcterms:created xsi:type="dcterms:W3CDTF">2016-08-12T12:14:00Z</dcterms:created>
  <dcterms:modified xsi:type="dcterms:W3CDTF">2018-06-26T01:58:16Z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