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5465" windowHeight="5190" tabRatio="755" firstSheet="3" activeTab="7"/>
  </bookViews>
  <sheets>
    <sheet name="Target" sheetId="7" r:id="rId1"/>
    <sheet name="org_Target" sheetId="1" r:id="rId2"/>
    <sheet name="CheckSheet(Linux)" sheetId="2" r:id="rId3"/>
    <sheet name="CheckSheet(Windows)" sheetId="3" r:id="rId4"/>
    <sheet name="CheckSheet(VMHost)" sheetId="4" r:id="rId5"/>
    <sheet name="Rule" sheetId="5" r:id="rId6"/>
    <sheet name="Template(AP)" sheetId="8" r:id="rId7"/>
    <sheet name="Template(Win)" sheetId="9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9" l="1"/>
  <c r="A9" i="9"/>
  <c r="A28" i="9" l="1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8" i="9"/>
  <c r="A7" i="9"/>
  <c r="A6" i="9"/>
  <c r="A5" i="9"/>
  <c r="A4" i="9"/>
  <c r="A3" i="9"/>
  <c r="A26" i="8" l="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<sst xmlns="http://schemas.openxmlformats.org/spreadsheetml/2006/main" count="1022" uniqueCount="528">
  <si>
    <t>Type</t>
  </si>
  <si>
    <t>Local(Excel)</t>
  </si>
  <si>
    <t>URL</t>
  </si>
  <si>
    <t>ID</t>
  </si>
  <si>
    <t>定義</t>
  </si>
  <si>
    <t>domain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</si>
  <si>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</si>
  <si>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</si>
  <si>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</si>
  <si>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</si>
  <si>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</si>
  <si>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</si>
  <si>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</si>
  <si>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</si>
  <si>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</si>
  <si>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ip</t>
  </si>
  <si>
    <t>SSH接続、PowerShell内コマンドで接続するIPアドレス</t>
  </si>
  <si>
    <t>centos7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</si>
  <si>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</si>
  <si>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</si>
  <si>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</si>
  <si>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</si>
  <si>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</si>
  <si>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</si>
  <si>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</si>
  <si>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</si>
  <si>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</si>
  <si>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</si>
  <si>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</si>
  <si>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RuleAP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</si>
  <si>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</si>
  <si>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</si>
  <si>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</si>
  <si>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</si>
  <si>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</si>
  <si>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</si>
  <si>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</si>
  <si>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</si>
  <si>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</si>
  <si>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</si>
  <si>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</si>
  <si>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</si>
  <si>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</si>
  <si>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</si>
  <si>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</si>
  <si>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</si>
  <si>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</si>
  <si>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</si>
  <si>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</si>
  <si>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</si>
  <si>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</si>
  <si>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</si>
  <si>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</si>
  <si>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</si>
  <si>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</si>
  <si>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</si>
  <si>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</si>
  <si>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</si>
  <si>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</si>
  <si>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</si>
  <si>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</si>
  <si>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</si>
  <si>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</si>
  <si>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</si>
  <si>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</si>
  <si>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</si>
  <si>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</si>
  <si>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</si>
  <si>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</si>
  <si>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</si>
  <si>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</si>
  <si>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</si>
  <si>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</si>
  <si>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</si>
  <si>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</si>
  <si>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</si>
  <si>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</si>
  <si>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</si>
  <si>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</si>
  <si>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</si>
  <si>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</si>
  <si>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</si>
  <si>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</si>
  <si>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</si>
  <si>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</si>
  <si>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</si>
  <si>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</si>
  <si>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</si>
  <si>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</si>
  <si>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</si>
  <si>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</si>
  <si>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</si>
  <si>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</si>
  <si>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</si>
  <si>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</si>
  <si>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</si>
  <si>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</si>
  <si>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</si>
  <si>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</si>
  <si>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</si>
  <si>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</si>
  <si>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</si>
  <si>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</si>
  <si>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</si>
  <si>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</si>
  <si>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</si>
  <si>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</si>
  <si>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</si>
  <si>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</si>
  <si>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</si>
  <si>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</si>
  <si>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</si>
  <si>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</si>
  <si>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</si>
  <si>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</si>
  <si>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</si>
  <si>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</si>
  <si>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</si>
  <si>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</si>
  <si>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</si>
  <si>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</si>
  <si>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</si>
  <si>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</si>
  <si>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</si>
  <si>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</si>
  <si>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</si>
  <si>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</si>
  <si>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</si>
  <si>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</si>
  <si>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</si>
  <si>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</si>
  <si>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</si>
  <si>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</si>
  <si>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</si>
  <si>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</si>
  <si>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</si>
  <si>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</si>
  <si>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</si>
  <si>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</si>
  <si>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</si>
  <si>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</si>
  <si>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</si>
  <si>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</si>
  <si>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</si>
  <si>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</si>
  <si>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</si>
  <si>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</si>
  <si>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</si>
  <si>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</si>
  <si>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</si>
  <si>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</si>
  <si>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</si>
  <si>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</si>
  <si>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</si>
  <si>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</si>
  <si>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</si>
  <si>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</si>
  <si>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</si>
  <si>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</si>
  <si>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</si>
  <si>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</si>
  <si>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</si>
  <si>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</si>
  <si>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</si>
  <si>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</si>
  <si>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</si>
  <si>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</si>
  <si>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</si>
  <si>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</si>
  <si>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</si>
  <si>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</si>
  <si>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</si>
  <si>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</si>
  <si>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</si>
  <si>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</si>
  <si>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</si>
  <si>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</si>
  <si>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</si>
  <si>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</si>
  <si>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</si>
  <si>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</si>
  <si>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</si>
  <si>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</si>
  <si>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</si>
  <si>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</si>
  <si>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</si>
  <si>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</si>
  <si>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</si>
  <si>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</si>
  <si>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</si>
  <si>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</si>
  <si>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</si>
  <si>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</si>
  <si>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</si>
  <si>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</si>
  <si>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</si>
  <si>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</si>
  <si>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</si>
  <si>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</si>
  <si>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</si>
  <si>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</si>
  <si>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</si>
  <si>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</si>
  <si>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</si>
  <si>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</si>
  <si>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</si>
  <si>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</si>
  <si>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</si>
  <si>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</si>
  <si>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</si>
  <si>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</si>
  <si>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</si>
  <si>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</si>
  <si>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</si>
  <si>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</si>
  <si>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</si>
  <si>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</si>
  <si>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</si>
  <si>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</si>
  <si>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</si>
  <si>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</si>
  <si>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</si>
  <si>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</si>
  <si>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</si>
  <si>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</si>
  <si>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</si>
  <si>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</si>
  <si>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</si>
  <si>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</si>
  <si>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</si>
  <si>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</si>
  <si>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</si>
  <si>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</si>
  <si>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</si>
  <si>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</si>
  <si>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</si>
  <si>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</si>
  <si>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</si>
  <si>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</si>
  <si>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</si>
  <si>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</si>
  <si>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</si>
  <si>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</si>
  <si>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</si>
  <si>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</si>
  <si>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</si>
  <si>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</si>
  <si>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</si>
  <si>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</si>
  <si>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</si>
  <si>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</si>
  <si>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</si>
  <si>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</si>
  <si>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</si>
  <si>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</si>
  <si>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</si>
  <si>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</si>
  <si>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</si>
  <si>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</si>
  <si>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</si>
  <si>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</si>
  <si>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</si>
  <si>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</si>
  <si>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</si>
  <si>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</si>
  <si>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</si>
  <si>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</si>
  <si>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</si>
  <si>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</si>
  <si>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</si>
  <si>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</si>
  <si>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</si>
  <si>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</si>
  <si>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</si>
  <si>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</si>
  <si>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</si>
  <si>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</si>
  <si>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</si>
  <si>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</si>
  <si>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</si>
  <si>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</si>
  <si>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</si>
  <si>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</si>
  <si>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</si>
  <si>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</si>
  <si>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</si>
  <si>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</si>
  <si>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</si>
  <si>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</si>
  <si>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</si>
  <si>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</si>
  <si>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</si>
  <si>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</si>
  <si>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</si>
  <si>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</si>
  <si>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</si>
  <si>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</si>
  <si>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</si>
  <si>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</si>
  <si>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</si>
  <si>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</si>
  <si>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</si>
  <si>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</si>
  <si>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</si>
  <si>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</si>
  <si>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</si>
  <si>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</si>
  <si>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</si>
  <si>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</si>
  <si>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</si>
  <si>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</si>
  <si>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</si>
  <si>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</si>
  <si>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</si>
  <si>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</si>
  <si>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</si>
  <si>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</si>
  <si>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</si>
  <si>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</si>
  <si>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</si>
  <si>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</si>
  <si>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</si>
  <si>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</si>
  <si>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</si>
  <si>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</si>
  <si>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</si>
  <si>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</si>
  <si>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</si>
  <si>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</si>
  <si>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</si>
  <si>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</si>
  <si>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</si>
  <si>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</si>
  <si>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</si>
  <si>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</si>
  <si>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</si>
  <si>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</si>
  <si>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</si>
  <si>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</si>
  <si>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</si>
  <si>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</si>
  <si>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</si>
  <si>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</si>
  <si>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</si>
  <si>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</si>
  <si>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</si>
  <si>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</si>
  <si>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</si>
  <si>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</si>
  <si>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</si>
  <si>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</si>
  <si>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</si>
  <si>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</si>
  <si>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</si>
  <si>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</si>
  <si>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</si>
  <si>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</si>
  <si>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</si>
  <si>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</si>
  <si>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</si>
  <si>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</si>
  <si>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</si>
  <si>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</si>
  <si>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</si>
  <si>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</si>
  <si>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</si>
  <si>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</si>
  <si>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</si>
  <si>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</si>
  <si>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</si>
  <si>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</si>
  <si>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</si>
  <si>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</si>
  <si>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</si>
  <si>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</si>
  <si>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</si>
  <si>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</si>
  <si>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</si>
  <si>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</si>
  <si>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</si>
  <si>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</si>
  <si>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</si>
  <si>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</si>
  <si>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</si>
  <si>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</si>
  <si>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</si>
  <si>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</si>
  <si>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</si>
  <si>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</si>
  <si>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</si>
  <si>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</si>
  <si>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</si>
  <si>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</si>
  <si>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</si>
  <si>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</si>
  <si>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</si>
  <si>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</si>
  <si>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</si>
  <si>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</si>
  <si>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</si>
  <si>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</si>
  <si>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</si>
  <si>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</si>
  <si>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</si>
  <si>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</si>
  <si>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</si>
  <si>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</si>
  <si>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</si>
  <si>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</si>
  <si>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</si>
  <si>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</si>
  <si>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</si>
  <si>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</si>
  <si>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</si>
  <si>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</si>
  <si>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</si>
  <si>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</si>
  <si>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</si>
  <si>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</si>
  <si>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</si>
  <si>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</si>
  <si>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</si>
  <si>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</si>
  <si>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</si>
  <si>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</si>
  <si>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</si>
  <si>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</si>
  <si>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</si>
  <si>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</si>
  <si>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</si>
  <si>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</si>
  <si>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</si>
  <si>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</si>
  <si>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</si>
  <si>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</si>
  <si>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</si>
  <si>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</si>
  <si>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</si>
  <si>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</si>
  <si>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</si>
  <si>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</si>
  <si>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</si>
  <si>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</si>
  <si>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</si>
  <si>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</si>
  <si>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</si>
  <si>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</si>
  <si>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</si>
  <si>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</si>
  <si>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</si>
  <si>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</si>
  <si>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</si>
  <si>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</si>
  <si>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x =~ /Linux/</t>
    <phoneticPr fontId="12"/>
  </si>
  <si>
    <t>ostrich</t>
    <phoneticPr fontId="12"/>
  </si>
  <si>
    <t>192.168.10.1</t>
    <phoneticPr fontId="12"/>
  </si>
  <si>
    <t>192.168.10.2</t>
    <phoneticPr fontId="14"/>
  </si>
  <si>
    <t>win2012</t>
    <phoneticPr fontId="14"/>
  </si>
  <si>
    <t>Windows</t>
    <phoneticPr fontId="14"/>
  </si>
  <si>
    <t>cent7</t>
    <phoneticPr fontId="14"/>
  </si>
  <si>
    <t>192.168.10.1</t>
    <phoneticPr fontId="14"/>
  </si>
  <si>
    <t>ostrich</t>
    <phoneticPr fontId="14"/>
  </si>
  <si>
    <t>Linux</t>
    <phoneticPr fontId="14"/>
  </si>
  <si>
    <t>#</t>
  </si>
  <si>
    <t>template_id</t>
  </si>
  <si>
    <t>n_cpu</t>
  </si>
  <si>
    <t>memory_gb</t>
  </si>
  <si>
    <t>esxi_host</t>
  </si>
  <si>
    <t>hdd_type</t>
  </si>
  <si>
    <t>accont_id</t>
    <phoneticPr fontId="12"/>
  </si>
  <si>
    <t>Test</t>
    <phoneticPr fontId="12"/>
  </si>
  <si>
    <t>AP</t>
    <phoneticPr fontId="14"/>
  </si>
  <si>
    <t>2.6.43</t>
    <phoneticPr fontId="12"/>
  </si>
  <si>
    <t>CentOS</t>
    <phoneticPr fontId="12"/>
  </si>
  <si>
    <t>OS</t>
    <phoneticPr fontId="12"/>
  </si>
  <si>
    <t>Kernel</t>
    <phoneticPr fontId="12"/>
  </si>
  <si>
    <t>OSRelease</t>
    <phoneticPr fontId="12"/>
  </si>
  <si>
    <t>Arch</t>
    <phoneticPr fontId="12"/>
  </si>
  <si>
    <t>x86_64</t>
    <phoneticPr fontId="12"/>
  </si>
  <si>
    <t>eth0</t>
    <phoneticPr fontId="12"/>
  </si>
  <si>
    <t>eth1</t>
    <phoneticPr fontId="12"/>
  </si>
  <si>
    <t>192.168.0.254</t>
  </si>
  <si>
    <t>filesystem</t>
    <phoneticPr fontId="12"/>
  </si>
  <si>
    <t>/:26.5G</t>
    <phoneticPr fontId="12"/>
  </si>
  <si>
    <t>[swap]:3G</t>
    <phoneticPr fontId="12"/>
  </si>
  <si>
    <t>users</t>
    <phoneticPr fontId="12"/>
  </si>
  <si>
    <t>zabbix</t>
    <phoneticPr fontId="12"/>
  </si>
  <si>
    <t>service</t>
    <phoneticPr fontId="12"/>
  </si>
  <si>
    <t>kdump:On</t>
    <phoneticPr fontId="12"/>
  </si>
  <si>
    <t>iptables:Off</t>
    <phoneticPr fontId="12"/>
  </si>
  <si>
    <t>SELinux</t>
    <phoneticPr fontId="12"/>
  </si>
  <si>
    <t>Off</t>
    <phoneticPr fontId="12"/>
  </si>
  <si>
    <t>packages</t>
    <phoneticPr fontId="12"/>
  </si>
  <si>
    <t>sysstat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</si>
  <si>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</si>
  <si>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</si>
  <si>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</si>
  <si>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</si>
  <si>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</si>
  <si>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</si>
  <si>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</si>
  <si>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</si>
  <si>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</si>
  <si>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</si>
  <si>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memory</t>
    <phoneticPr fontId="12"/>
  </si>
  <si>
    <t>4GB</t>
    <phoneticPr fontId="12"/>
  </si>
  <si>
    <t>cpu</t>
    <phoneticPr fontId="12"/>
  </si>
  <si>
    <t>datastore</t>
    <phoneticPr fontId="12"/>
  </si>
  <si>
    <t>platform</t>
  </si>
  <si>
    <t>Windows</t>
    <phoneticPr fontId="12"/>
  </si>
  <si>
    <t>Linux</t>
    <phoneticPr fontId="12"/>
  </si>
  <si>
    <t>VM</t>
    <phoneticPr fontId="12"/>
  </si>
  <si>
    <t>Test</t>
    <phoneticPr fontId="12"/>
  </si>
  <si>
    <t>RuleAP</t>
    <phoneticPr fontId="12"/>
  </si>
  <si>
    <r>
      <t>旧設定(テスト互換性維持用</t>
    </r>
    <r>
      <rPr>
        <sz val="11"/>
        <color theme="1"/>
        <rFont val="ＭＳ Ｐゴシック"/>
        <family val="2"/>
        <charset val="128"/>
        <scheme val="minor"/>
      </rPr>
      <t>)</t>
    </r>
    <rPh sb="0" eb="3">
      <t>キュウセッテイ</t>
    </rPh>
    <rPh sb="7" eb="10">
      <t>ゴカンセイ</t>
    </rPh>
    <rPh sb="10" eb="13">
      <t>イジヨウ</t>
    </rPh>
    <phoneticPr fontId="12"/>
  </si>
  <si>
    <t>NumCpu</t>
    <phoneticPr fontId="12"/>
  </si>
  <si>
    <t>#</t>
    <phoneticPr fontId="12"/>
  </si>
  <si>
    <t>memory2</t>
  </si>
  <si>
    <t>vCenter</t>
    <phoneticPr fontId="12"/>
  </si>
  <si>
    <t>Platform</t>
    <phoneticPr fontId="12"/>
  </si>
  <si>
    <t>64ビット</t>
    <phoneticPr fontId="12"/>
  </si>
  <si>
    <t>pyhis_mem</t>
    <phoneticPr fontId="12"/>
  </si>
  <si>
    <t>C:40G</t>
    <phoneticPr fontId="12"/>
  </si>
  <si>
    <t>D:100GB</t>
    <phoneticPr fontId="12"/>
  </si>
  <si>
    <t>VMTools:On</t>
    <phoneticPr fontId="12"/>
  </si>
  <si>
    <t>wuauserv:Off</t>
    <phoneticPr fontId="12"/>
  </si>
  <si>
    <t>Win</t>
    <phoneticPr fontId="14"/>
  </si>
  <si>
    <t>Windows Server 2012 R2 Standard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</si>
</sst>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thin">
        <color theme="1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5" fillId="2" borderId="1" xfId="0" applyFont="1" applyFill="1" applyBorder="1">
      <alignment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0" fillId="2" borderId="3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>
      <alignment vertical="center"/>
    </xf>
    <xf numFmtId="0" fontId="9" fillId="2" borderId="2" xfId="0" applyFont="1" applyFill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5" xfId="0" applyFont="1" applyBorder="1">
      <alignment vertical="center"/>
    </xf>
    <xf numFmtId="0" fontId="11" fillId="0" borderId="3" xfId="0" applyFont="1" applyBorder="1">
      <alignment vertical="center"/>
    </xf>
    <xf numFmtId="0" fontId="4" fillId="0" borderId="0" xfId="2">
      <alignment vertical="center"/>
    </xf>
    <xf numFmtId="0" fontId="4" fillId="0" borderId="0" xfId="2" applyNumberFormat="1" applyFont="1" applyBorder="1" applyAlignment="1">
      <alignment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6" xfId="2" applyNumberFormat="1" applyFont="1" applyFill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3" fillId="3" borderId="6" xfId="2" applyNumberFormat="1" applyFont="1" applyFill="1" applyBorder="1" applyAlignment="1">
      <alignment vertical="center"/>
    </xf>
    <xf numFmtId="0" fontId="3" fillId="0" borderId="0" xfId="2" applyNumberFormat="1" applyFont="1" applyBorder="1" applyAlignment="1">
      <alignment vertical="center"/>
    </xf>
    <xf numFmtId="0" fontId="2" fillId="0" borderId="0" xfId="2" applyFont="1">
      <alignment vertical="center"/>
    </xf>
    <xf numFmtId="0" fontId="15" fillId="0" borderId="0" xfId="2" applyNumberFormat="1" applyFont="1" applyFill="1" applyAlignment="1">
      <alignment vertical="center"/>
    </xf>
    <xf numFmtId="0" fontId="16" fillId="0" borderId="2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1" fillId="0" borderId="0" xfId="2" applyNumberFormat="1" applyFont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</cellXfs>
  <cellStyles count="3">
    <cellStyle name="説明文" xfId="1" builtinId="53" customBuiltin="1"/>
    <cellStyle name="標準" xfId="0" builtinId="0"/>
    <cellStyle name="標準 2" xfId="2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2:Q22" totalsRowShown="0" headerRowDxfId="52" dataDxfId="51" tableBorderDxfId="50" dataCellStyle="標準 2">
  <autoFilter ref="A2:Q22"/>
  <tableColumns count="17">
    <tableColumn id="1" name="#" dataDxfId="49" dataCellStyle="標準 2"/>
    <tableColumn id="2" name="domain" dataDxfId="48" dataCellStyle="標準 2"/>
    <tableColumn id="3" name="server_name" dataDxfId="47" dataCellStyle="標準 2"/>
    <tableColumn id="4" name="ip" dataDxfId="46" dataCellStyle="標準 2"/>
    <tableColumn id="13" name="accont_id" dataDxfId="45" dataCellStyle="標準 2"/>
    <tableColumn id="5" name="template_id" dataDxfId="44" dataCellStyle="標準 2"/>
    <tableColumn id="6" name="remote_alias" dataDxfId="43" dataCellStyle="標準 2"/>
    <tableColumn id="7" name="compare_server" dataDxfId="42" dataCellStyle="標準 2"/>
    <tableColumn id="8" name="n_cpu" dataDxfId="41" dataCellStyle="標準 2"/>
    <tableColumn id="9" name="memory_gb" dataDxfId="40" dataCellStyle="標準 2"/>
    <tableColumn id="10" name="esxi_host" dataDxfId="39" dataCellStyle="標準 2"/>
    <tableColumn id="11" name="hdd_type" dataDxfId="38" dataCellStyle="標準 2"/>
    <tableColumn id="12" name="platform" dataDxfId="37" dataCellStyle="標準 2"/>
    <tableColumn id="19" name="NumCpu" dataDxfId="36" dataCellStyle="標準 2"/>
    <tableColumn id="14" name="virtualization" dataDxfId="35" dataCellStyle="標準 2"/>
    <tableColumn id="15" name="remote_account_id" dataDxfId="34" dataCellStyle="標準 2"/>
    <tableColumn id="17" name="verify_id" dataDxfId="33" dataCellStyle="標準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2:R26" totalsRowShown="0" headerRowDxfId="32" dataDxfId="31">
  <autoFilter ref="A2:R26"/>
  <tableColumns count="18">
    <tableColumn id="1" name="#">
      <calculatedColumnFormula>ROW()-ROW(A$2)</calculatedColumnFormula>
    </tableColumn>
    <tableColumn id="2" name="cpu" dataDxfId="30"/>
    <tableColumn id="3" name="memory" dataDxfId="29"/>
    <tableColumn id="4" name="datastore" dataDxfId="28"/>
    <tableColumn id="5" name="Kernel" dataDxfId="27"/>
    <tableColumn id="6" name="OS" dataDxfId="26"/>
    <tableColumn id="7" name="OSRelease" dataDxfId="25"/>
    <tableColumn id="8" name="Arch" dataDxfId="24"/>
    <tableColumn id="9" name="cpu_total" dataDxfId="23"/>
    <tableColumn id="10" name="cpu_real" dataDxfId="22"/>
    <tableColumn id="11" name="memory2" dataDxfId="21"/>
    <tableColumn id="12" name="net_onboot" dataDxfId="20"/>
    <tableColumn id="13" name="net_route" dataDxfId="19"/>
    <tableColumn id="14" name="filesystem" dataDxfId="18"/>
    <tableColumn id="15" name="users" dataDxfId="17"/>
    <tableColumn id="16" name="service" dataDxfId="16"/>
    <tableColumn id="17" name="SELinux" dataDxfId="15"/>
    <tableColumn id="18" name="packages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A2:M28" totalsRowShown="0" headerRowDxfId="13" dataDxfId="12">
  <autoFilter ref="A2:M28"/>
  <tableColumns count="13">
    <tableColumn id="1" name="#">
      <calculatedColumnFormula>ROW()-ROW(A$2)</calculatedColumnFormula>
    </tableColumn>
    <tableColumn id="2" name="cpu" dataDxfId="11"/>
    <tableColumn id="3" name="memory" dataDxfId="10"/>
    <tableColumn id="4" name="datastore" dataDxfId="9"/>
    <tableColumn id="5" name="OS" dataDxfId="8"/>
    <tableColumn id="8" name="Arch" dataDxfId="7"/>
    <tableColumn id="9" name="cpu_total" dataDxfId="6"/>
    <tableColumn id="11" name="pyhis_mem" dataDxfId="5"/>
    <tableColumn id="12" name="net_onboot" dataDxfId="4"/>
    <tableColumn id="13" name="net_route" dataDxfId="3"/>
    <tableColumn id="14" name="filesystem" dataDxfId="2"/>
    <tableColumn id="15" name="users" dataDxfId="1"/>
    <tableColumn id="16" name="serv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4" sqref="A4"/>
    </sheetView>
  </sheetViews>
  <sheetFormatPr defaultRowHeight="13.5" x14ac:dyDescent="0.15"/>
  <cols>
    <col min="1" max="1" width="4.875" style="28" bestFit="1" customWidth="1"/>
    <col min="2" max="2" width="10" style="28" bestFit="1" customWidth="1"/>
    <col min="3" max="3" width="15.25" style="28" bestFit="1" customWidth="1"/>
    <col min="4" max="4" width="11.75" style="28" bestFit="1" customWidth="1"/>
    <col min="5" max="5" width="12.25" style="28" bestFit="1" customWidth="1"/>
    <col min="6" max="6" width="13.875" style="28" bestFit="1" customWidth="1"/>
    <col min="7" max="7" width="15.125" style="28" bestFit="1" customWidth="1"/>
    <col min="8" max="8" width="18.5" style="28" bestFit="1" customWidth="1"/>
    <col min="9" max="9" width="13.625" style="28" bestFit="1" customWidth="1"/>
    <col min="10" max="10" width="12.125" style="28" bestFit="1" customWidth="1"/>
    <col min="11" max="11" width="11.5" style="28" bestFit="1" customWidth="1"/>
    <col min="12" max="12" width="25.75" style="28" bestFit="1" customWidth="1"/>
    <col min="13" max="13" width="25.75" style="28" customWidth="1"/>
    <col min="14" max="14" width="15.375" style="28" bestFit="1" customWidth="1"/>
    <col min="15" max="15" width="21.375" style="28" bestFit="1" customWidth="1"/>
    <col min="16" max="16" width="11.125" style="28" bestFit="1" customWidth="1"/>
    <col min="17" max="16384" width="9" style="28"/>
  </cols>
  <sheetData>
    <row r="1" spans="1:17" x14ac:dyDescent="0.15">
      <c r="L1" s="35" t="s">
        <v>514</v>
      </c>
      <c r="M1" s="35"/>
    </row>
    <row r="2" spans="1:17" ht="14.25" x14ac:dyDescent="0.15">
      <c r="A2" s="32" t="s">
        <v>463</v>
      </c>
      <c r="B2" s="32" t="s">
        <v>5</v>
      </c>
      <c r="C2" s="32" t="s">
        <v>12</v>
      </c>
      <c r="D2" s="32" t="s">
        <v>15</v>
      </c>
      <c r="E2" s="32" t="s">
        <v>469</v>
      </c>
      <c r="F2" s="32" t="s">
        <v>464</v>
      </c>
      <c r="G2" s="32" t="s">
        <v>25</v>
      </c>
      <c r="H2" s="32" t="s">
        <v>30</v>
      </c>
      <c r="I2" s="32" t="s">
        <v>465</v>
      </c>
      <c r="J2" s="32" t="s">
        <v>466</v>
      </c>
      <c r="K2" s="32" t="s">
        <v>467</v>
      </c>
      <c r="L2" s="32" t="s">
        <v>468</v>
      </c>
      <c r="M2" s="5" t="s">
        <v>508</v>
      </c>
      <c r="N2" s="5" t="s">
        <v>515</v>
      </c>
      <c r="O2" s="5" t="s">
        <v>9</v>
      </c>
      <c r="P2" s="37" t="s">
        <v>23</v>
      </c>
      <c r="Q2" s="37" t="s">
        <v>27</v>
      </c>
    </row>
    <row r="3" spans="1:17" x14ac:dyDescent="0.15">
      <c r="A3" s="31">
        <v>1</v>
      </c>
      <c r="B3" s="31" t="s">
        <v>462</v>
      </c>
      <c r="C3" s="31" t="s">
        <v>461</v>
      </c>
      <c r="D3" s="31" t="s">
        <v>460</v>
      </c>
      <c r="E3" s="33" t="s">
        <v>470</v>
      </c>
      <c r="F3" s="33" t="s">
        <v>471</v>
      </c>
      <c r="G3" s="31"/>
      <c r="H3" s="31" t="s">
        <v>459</v>
      </c>
      <c r="I3" s="31">
        <v>4</v>
      </c>
      <c r="J3" s="31">
        <v>8</v>
      </c>
      <c r="K3" s="31"/>
      <c r="L3" s="31"/>
      <c r="M3" s="36" t="s">
        <v>510</v>
      </c>
      <c r="N3" s="36">
        <v>4</v>
      </c>
      <c r="O3" s="36" t="s">
        <v>511</v>
      </c>
      <c r="P3" s="36" t="s">
        <v>512</v>
      </c>
      <c r="Q3" s="36" t="s">
        <v>513</v>
      </c>
    </row>
    <row r="4" spans="1:17" x14ac:dyDescent="0.15">
      <c r="A4" s="29">
        <v>2</v>
      </c>
      <c r="B4" s="29" t="s">
        <v>458</v>
      </c>
      <c r="C4" s="29" t="s">
        <v>457</v>
      </c>
      <c r="D4" s="29" t="s">
        <v>456</v>
      </c>
      <c r="E4" s="34" t="s">
        <v>470</v>
      </c>
      <c r="F4" s="39" t="s">
        <v>526</v>
      </c>
      <c r="G4" s="29"/>
      <c r="H4" s="29"/>
      <c r="I4" s="29"/>
      <c r="J4" s="29"/>
      <c r="K4" s="29"/>
      <c r="L4" s="29"/>
      <c r="M4" s="36" t="s">
        <v>509</v>
      </c>
      <c r="N4" s="36">
        <v>4</v>
      </c>
      <c r="O4" s="36" t="s">
        <v>511</v>
      </c>
      <c r="P4" s="36" t="s">
        <v>512</v>
      </c>
      <c r="Q4" s="36" t="s">
        <v>513</v>
      </c>
    </row>
    <row r="5" spans="1:17" x14ac:dyDescent="0.15">
      <c r="A5" s="30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6"/>
      <c r="N5" s="36"/>
      <c r="O5" s="36"/>
      <c r="P5" s="36"/>
      <c r="Q5" s="36"/>
    </row>
    <row r="6" spans="1:17" x14ac:dyDescent="0.15">
      <c r="A6" s="29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  <c r="N6" s="36"/>
      <c r="O6" s="36"/>
      <c r="P6" s="36"/>
      <c r="Q6" s="36"/>
    </row>
    <row r="7" spans="1:17" x14ac:dyDescent="0.15">
      <c r="A7" s="30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6"/>
      <c r="N7" s="36"/>
      <c r="O7" s="36"/>
      <c r="P7" s="36"/>
      <c r="Q7" s="36"/>
    </row>
    <row r="8" spans="1:17" x14ac:dyDescent="0.15">
      <c r="A8" s="29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  <c r="N8" s="36"/>
      <c r="O8" s="36"/>
      <c r="P8" s="36"/>
      <c r="Q8" s="36"/>
    </row>
    <row r="9" spans="1:17" x14ac:dyDescent="0.15">
      <c r="A9" s="30">
        <v>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6"/>
      <c r="N9" s="36"/>
      <c r="O9" s="36"/>
      <c r="P9" s="36"/>
      <c r="Q9" s="36"/>
    </row>
    <row r="10" spans="1:17" x14ac:dyDescent="0.15">
      <c r="A10" s="29">
        <v>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6"/>
      <c r="N10" s="36"/>
      <c r="O10" s="36"/>
      <c r="P10" s="36"/>
      <c r="Q10" s="36"/>
    </row>
    <row r="11" spans="1:17" x14ac:dyDescent="0.15">
      <c r="A11" s="30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6"/>
      <c r="N11" s="36"/>
      <c r="O11" s="36"/>
      <c r="P11" s="36"/>
      <c r="Q11" s="36"/>
    </row>
    <row r="12" spans="1:17" x14ac:dyDescent="0.15">
      <c r="A12" s="29">
        <v>10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6"/>
      <c r="N12" s="36"/>
      <c r="O12" s="36"/>
      <c r="P12" s="36"/>
      <c r="Q12" s="36"/>
    </row>
    <row r="13" spans="1:17" x14ac:dyDescent="0.15">
      <c r="A13" s="30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6"/>
      <c r="N13" s="36"/>
      <c r="O13" s="36"/>
      <c r="P13" s="36"/>
      <c r="Q13" s="36"/>
    </row>
    <row r="14" spans="1:17" x14ac:dyDescent="0.15">
      <c r="A14" s="29">
        <v>12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6"/>
      <c r="N14" s="36"/>
      <c r="O14" s="36"/>
      <c r="P14" s="36"/>
      <c r="Q14" s="36"/>
    </row>
    <row r="15" spans="1:17" x14ac:dyDescent="0.15">
      <c r="A15" s="30">
        <v>13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6"/>
      <c r="N15" s="36"/>
      <c r="O15" s="36"/>
      <c r="P15" s="36"/>
      <c r="Q15" s="36"/>
    </row>
    <row r="16" spans="1:17" x14ac:dyDescent="0.15">
      <c r="A16" s="29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6"/>
      <c r="N16" s="36"/>
      <c r="O16" s="36"/>
      <c r="P16" s="36"/>
      <c r="Q16" s="36"/>
    </row>
    <row r="17" spans="1:17" x14ac:dyDescent="0.15">
      <c r="A17" s="30">
        <v>15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6"/>
      <c r="N17" s="36"/>
      <c r="O17" s="36"/>
      <c r="P17" s="36"/>
      <c r="Q17" s="36"/>
    </row>
    <row r="18" spans="1:17" x14ac:dyDescent="0.15">
      <c r="A18" s="29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6"/>
      <c r="N18" s="36"/>
      <c r="O18" s="36"/>
      <c r="P18" s="36"/>
      <c r="Q18" s="36"/>
    </row>
    <row r="19" spans="1:17" x14ac:dyDescent="0.15">
      <c r="A19" s="30">
        <v>17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6"/>
      <c r="N19" s="36"/>
      <c r="O19" s="36"/>
      <c r="P19" s="36"/>
      <c r="Q19" s="36"/>
    </row>
    <row r="20" spans="1:17" x14ac:dyDescent="0.15">
      <c r="A20" s="29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6"/>
      <c r="N20" s="36"/>
      <c r="O20" s="36"/>
      <c r="P20" s="36"/>
      <c r="Q20" s="36"/>
    </row>
    <row r="21" spans="1:17" x14ac:dyDescent="0.15">
      <c r="A21" s="30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6"/>
      <c r="N21" s="36"/>
      <c r="O21" s="36"/>
      <c r="P21" s="36"/>
      <c r="Q21" s="36"/>
    </row>
    <row r="22" spans="1:17" x14ac:dyDescent="0.15">
      <c r="A22" s="29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6"/>
      <c r="N22" s="36"/>
      <c r="O22" s="36"/>
      <c r="P22" s="36"/>
      <c r="Q22" s="36"/>
    </row>
  </sheetData>
  <phoneticPr fontId="1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14.25" x14ac:dyDescent="0.15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5" t="s">
        <v>3</v>
      </c>
      <c r="C4" s="5" t="s">
        <v>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2:13" ht="57" x14ac:dyDescent="0.15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spans="2:13" ht="14.25" x14ac:dyDescent="0.15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spans="2:13" ht="28.5" x14ac:dyDescent="0.15">
      <c r="B7" s="5" t="s">
        <v>12</v>
      </c>
      <c r="C7" s="6" t="s">
        <v>13</v>
      </c>
      <c r="D7" s="6" t="s">
        <v>454</v>
      </c>
      <c r="E7" s="6" t="s">
        <v>14</v>
      </c>
      <c r="F7" s="6" t="str">
        <f t="shared" ref="F7:M7" si="0">IF(OR(F$5="Linux",F$5="Windows",F$5="VMHost"),"サーバ名を入力してください","")</f>
        <v/>
      </c>
      <c r="G7" s="6" t="str">
        <f t="shared" si="0"/>
        <v/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</row>
    <row r="8" spans="2:13" ht="28.5" x14ac:dyDescent="0.15">
      <c r="B8" s="5" t="s">
        <v>15</v>
      </c>
      <c r="C8" s="6" t="s">
        <v>16</v>
      </c>
      <c r="D8" s="6" t="s">
        <v>455</v>
      </c>
      <c r="E8" s="6" t="s">
        <v>14</v>
      </c>
      <c r="F8" s="6" t="str">
        <f t="shared" ref="F8:M8" si="1">IF(OR(F$5="Linux",F$5="Windows",F$5="VMHost"),"IPアドレスを入力してください","")</f>
        <v/>
      </c>
      <c r="G8" s="6" t="str">
        <f t="shared" si="1"/>
        <v/>
      </c>
      <c r="H8" s="6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</row>
    <row r="9" spans="2:13" ht="57" x14ac:dyDescent="0.15">
      <c r="B9" s="5" t="s">
        <v>18</v>
      </c>
      <c r="C9" s="6" t="s">
        <v>19</v>
      </c>
      <c r="D9" s="6" t="s">
        <v>20</v>
      </c>
      <c r="E9" s="6" t="s">
        <v>20</v>
      </c>
      <c r="F9" s="6" t="str">
        <f t="shared" ref="F9:M9" si="2">IF(OR(F$5="Linux",F$5="Windows",F$5="VMHost"),"OSアカウントIDを入力してください","")</f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</row>
    <row r="10" spans="2:13" ht="28.5" x14ac:dyDescent="0.15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42.75" x14ac:dyDescent="0.15">
      <c r="B11" s="5" t="s">
        <v>23</v>
      </c>
      <c r="C11" s="6" t="s">
        <v>24</v>
      </c>
      <c r="D11" s="6"/>
      <c r="E11" s="6"/>
      <c r="F11" s="6" t="str">
        <f t="shared" ref="F11:M11" si="3">IF(OR(F$6="VM"),"vCenterアカウントIDを入力してください","")</f>
        <v/>
      </c>
      <c r="G11" s="6" t="str">
        <f t="shared" si="3"/>
        <v/>
      </c>
      <c r="H11" s="6" t="str">
        <f t="shared" si="3"/>
        <v/>
      </c>
      <c r="I11" s="6" t="str">
        <f t="shared" si="3"/>
        <v/>
      </c>
      <c r="J11" s="6" t="str">
        <f t="shared" si="3"/>
        <v/>
      </c>
      <c r="K11" s="6" t="str">
        <f t="shared" si="3"/>
        <v/>
      </c>
      <c r="L11" s="6" t="str">
        <f t="shared" si="3"/>
        <v/>
      </c>
      <c r="M11" s="6" t="str">
        <f t="shared" si="3"/>
        <v/>
      </c>
    </row>
    <row r="12" spans="2:13" ht="42.75" x14ac:dyDescent="0.15">
      <c r="B12" s="5" t="s">
        <v>25</v>
      </c>
      <c r="C12" s="6" t="s">
        <v>26</v>
      </c>
      <c r="D12" s="6"/>
      <c r="E12" s="6"/>
      <c r="F12" s="6" t="str">
        <f t="shared" ref="F12:M12" si="4">IF(OR(F$6="VM"),"vCenter内のサーバ名を入力してください","")</f>
        <v/>
      </c>
      <c r="G12" s="6" t="str">
        <f t="shared" si="4"/>
        <v/>
      </c>
      <c r="H12" s="6" t="str">
        <f t="shared" si="4"/>
        <v/>
      </c>
      <c r="I12" s="6" t="str">
        <f t="shared" si="4"/>
        <v/>
      </c>
      <c r="J12" s="6" t="str">
        <f t="shared" si="4"/>
        <v/>
      </c>
      <c r="K12" s="6" t="str">
        <f t="shared" si="4"/>
        <v/>
      </c>
      <c r="L12" s="6" t="str">
        <f t="shared" si="4"/>
        <v/>
      </c>
      <c r="M12" s="6" t="str">
        <f t="shared" si="4"/>
        <v/>
      </c>
    </row>
    <row r="13" spans="2:13" ht="28.5" x14ac:dyDescent="0.15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ht="36" x14ac:dyDescent="0.15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42.75" x14ac:dyDescent="0.15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4.25" x14ac:dyDescent="0.15">
      <c r="B16" s="10" t="s">
        <v>33</v>
      </c>
      <c r="C16" s="11" t="s">
        <v>34</v>
      </c>
      <c r="D16" s="6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spans="2:13" ht="14.25" x14ac:dyDescent="0.15">
      <c r="B17" s="10" t="s">
        <v>35</v>
      </c>
      <c r="C17" s="11" t="s">
        <v>36</v>
      </c>
      <c r="D17" s="6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spans="2:13" ht="14.25" x14ac:dyDescent="0.15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4.25" x14ac:dyDescent="0.15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4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honeticPr fontId="12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B86" sqref="B8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41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spans="1:6" ht="14.25" x14ac:dyDescent="0.15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spans="1:6" ht="14.25" x14ac:dyDescent="0.15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spans="1:6" ht="14.25" x14ac:dyDescent="0.15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spans="1:6" ht="14.25" x14ac:dyDescent="0.15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spans="1:6" ht="14.25" x14ac:dyDescent="0.15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spans="1:6" ht="14.25" x14ac:dyDescent="0.15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spans="1:6" ht="14.25" x14ac:dyDescent="0.15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spans="1:6" ht="14.25" x14ac:dyDescent="0.15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spans="1:6" ht="14.25" x14ac:dyDescent="0.15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spans="1:6" ht="14.25" x14ac:dyDescent="0.15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spans="1:6" ht="14.25" x14ac:dyDescent="0.15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spans="1:6" ht="14.25" x14ac:dyDescent="0.15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spans="1:6" ht="14.25" x14ac:dyDescent="0.15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spans="1:6" ht="14.25" x14ac:dyDescent="0.15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spans="1:6" ht="14.25" x14ac:dyDescent="0.15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spans="1:6" ht="14.25" x14ac:dyDescent="0.15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spans="1:6" ht="14.25" x14ac:dyDescent="0.15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spans="1:6" ht="14.25" x14ac:dyDescent="0.15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spans="1:6" ht="14.25" x14ac:dyDescent="0.15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spans="1:6" ht="42.75" x14ac:dyDescent="0.15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spans="1:6" ht="14.25" x14ac:dyDescent="0.15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spans="1:6" ht="14.25" x14ac:dyDescent="0.15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spans="1:6" ht="14.25" x14ac:dyDescent="0.15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spans="1:6" ht="14.25" x14ac:dyDescent="0.15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spans="1:6" ht="28.5" x14ac:dyDescent="0.15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spans="1:6" ht="14.25" x14ac:dyDescent="0.15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spans="1:6" ht="28.5" x14ac:dyDescent="0.15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spans="1:6" ht="42.75" x14ac:dyDescent="0.15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spans="1:6" ht="42.75" x14ac:dyDescent="0.15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spans="1:6" ht="14.25" x14ac:dyDescent="0.15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spans="1:6" ht="14.25" x14ac:dyDescent="0.15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spans="1:6" ht="14.25" x14ac:dyDescent="0.15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spans="1:6" ht="14.25" x14ac:dyDescent="0.15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spans="1:6" ht="28.5" x14ac:dyDescent="0.15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spans="1:6" ht="28.5" x14ac:dyDescent="0.15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spans="1:6" ht="14.25" x14ac:dyDescent="0.15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spans="1:6" ht="14.25" x14ac:dyDescent="0.15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spans="1:6" ht="14.25" x14ac:dyDescent="0.15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spans="1:6" ht="42.75" x14ac:dyDescent="0.15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spans="1:6" ht="14.25" x14ac:dyDescent="0.15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spans="1:6" ht="14.25" x14ac:dyDescent="0.15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spans="1:6" ht="14.25" x14ac:dyDescent="0.15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spans="1:6" ht="14.25" x14ac:dyDescent="0.15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spans="1:6" ht="14.25" x14ac:dyDescent="0.15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spans="1:6" ht="14.25" x14ac:dyDescent="0.15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spans="1:6" ht="14.25" x14ac:dyDescent="0.15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spans="1:6" ht="14.25" x14ac:dyDescent="0.15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spans="1:6" ht="14.25" x14ac:dyDescent="0.15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spans="1:6" ht="14.25" x14ac:dyDescent="0.15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spans="1:6" ht="14.25" x14ac:dyDescent="0.15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spans="1:6" ht="14.25" x14ac:dyDescent="0.15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spans="1:6" ht="14.25" x14ac:dyDescent="0.15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spans="1:6" ht="14.25" x14ac:dyDescent="0.15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spans="1:6" ht="14.25" x14ac:dyDescent="0.15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spans="1:6" ht="14.25" x14ac:dyDescent="0.15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spans="1:6" ht="28.5" x14ac:dyDescent="0.15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spans="1:6" ht="28.5" x14ac:dyDescent="0.15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spans="1:6" ht="57" x14ac:dyDescent="0.15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spans="1:6" ht="28.5" x14ac:dyDescent="0.15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spans="1:6" ht="42.75" x14ac:dyDescent="0.15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spans="1:6" ht="14.25" x14ac:dyDescent="0.15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spans="1:6" ht="14.25" x14ac:dyDescent="0.15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spans="1:6" ht="14.25" x14ac:dyDescent="0.15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spans="1:6" ht="14.25" x14ac:dyDescent="0.15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spans="1:6" ht="42.75" x14ac:dyDescent="0.15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spans="1:6" ht="28.5" x14ac:dyDescent="0.15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spans="1:6" ht="14.25" x14ac:dyDescent="0.15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spans="1:6" ht="14.25" x14ac:dyDescent="0.15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spans="1:6" ht="14.25" x14ac:dyDescent="0.15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spans="1:6" ht="14.25" x14ac:dyDescent="0.15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spans="1:6" ht="14.25" x14ac:dyDescent="0.15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spans="1:6" ht="28.5" x14ac:dyDescent="0.15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spans="1:6" ht="28.5" x14ac:dyDescent="0.15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spans="1:6" ht="14.25" x14ac:dyDescent="0.15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spans="1:6" ht="14.25" x14ac:dyDescent="0.15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spans="1:6" ht="14.25" x14ac:dyDescent="0.15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spans="1:6" ht="14.25" x14ac:dyDescent="0.15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spans="1:6" ht="28.5" x14ac:dyDescent="0.15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8" zoomScaleNormal="100" workbookViewId="0">
      <selection activeCell="B39" sqref="B39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284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spans="1:6" ht="14.25" x14ac:dyDescent="0.15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spans="1:6" ht="14.25" x14ac:dyDescent="0.15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spans="1:6" ht="14.25" x14ac:dyDescent="0.15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spans="1:6" ht="14.25" x14ac:dyDescent="0.15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spans="1:6" ht="14.25" x14ac:dyDescent="0.15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spans="1:6" ht="14.25" x14ac:dyDescent="0.15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spans="1:6" ht="14.25" x14ac:dyDescent="0.15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spans="1:6" ht="14.25" x14ac:dyDescent="0.15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spans="1:6" ht="14.25" x14ac:dyDescent="0.15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spans="1:6" ht="14.25" x14ac:dyDescent="0.15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spans="1:6" ht="14.25" x14ac:dyDescent="0.15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spans="1:6" ht="14.25" x14ac:dyDescent="0.15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spans="1:6" ht="14.25" x14ac:dyDescent="0.15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spans="1:6" ht="14.25" x14ac:dyDescent="0.15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spans="1:6" ht="14.25" x14ac:dyDescent="0.15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spans="1:6" ht="14.25" x14ac:dyDescent="0.15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spans="1:6" ht="14.25" x14ac:dyDescent="0.15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spans="1:6" ht="14.25" x14ac:dyDescent="0.15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spans="1:6" ht="14.25" x14ac:dyDescent="0.15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spans="1:6" ht="14.25" x14ac:dyDescent="0.15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spans="1:6" ht="14.25" x14ac:dyDescent="0.15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spans="1:6" ht="14.25" x14ac:dyDescent="0.15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spans="1:6" ht="14.25" x14ac:dyDescent="0.15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spans="1:6" ht="14.25" x14ac:dyDescent="0.15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spans="1:6" ht="14.25" x14ac:dyDescent="0.15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spans="1:6" ht="28.5" x14ac:dyDescent="0.15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spans="1:6" ht="14.25" x14ac:dyDescent="0.15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spans="1:6" ht="14.25" x14ac:dyDescent="0.15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spans="1:6" ht="14.25" x14ac:dyDescent="0.15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spans="1:6" ht="14.25" x14ac:dyDescent="0.15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spans="1:6" ht="14.25" x14ac:dyDescent="0.15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spans="1:6" ht="14.25" x14ac:dyDescent="0.15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spans="1:6" ht="14.25" x14ac:dyDescent="0.15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spans="1:6" ht="14.25" x14ac:dyDescent="0.15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spans="1:6" ht="14.25" x14ac:dyDescent="0.15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spans="1:6" ht="14.25" x14ac:dyDescent="0.15">
      <c r="A44" s="11"/>
      <c r="B44" s="11"/>
      <c r="C44" s="11"/>
      <c r="D44" s="20"/>
      <c r="E44" s="11"/>
      <c r="F44" s="14"/>
    </row>
    <row r="45" spans="1:6" ht="14.25" x14ac:dyDescent="0.15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spans="1:6" ht="28.5" x14ac:dyDescent="0.15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spans="1:6" ht="14.25" x14ac:dyDescent="0.15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spans="1:6" ht="14.25" x14ac:dyDescent="0.15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spans="1:6" ht="14.25" x14ac:dyDescent="0.15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spans="1:6" ht="14.25" x14ac:dyDescent="0.15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spans="1:6" ht="14.25" x14ac:dyDescent="0.15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spans="1:6" ht="14.25" x14ac:dyDescent="0.15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spans="1:6" ht="14.25" x14ac:dyDescent="0.15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spans="1:6" ht="14.25" x14ac:dyDescent="0.15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spans="1:6" ht="14.25" x14ac:dyDescent="0.15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spans="1:6" ht="14.25" x14ac:dyDescent="0.15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spans="1:6" ht="14.25" x14ac:dyDescent="0.15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spans="1:6" ht="14.25" x14ac:dyDescent="0.15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spans="1:6" ht="14.25" x14ac:dyDescent="0.15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spans="1:6" ht="14.25" x14ac:dyDescent="0.15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spans="1:6" ht="14.25" x14ac:dyDescent="0.15">
      <c r="A61" s="11"/>
      <c r="B61" s="11"/>
      <c r="C61" s="11"/>
      <c r="D61" s="11"/>
      <c r="E61" s="11"/>
      <c r="F61" s="14"/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spans="1:6" ht="14.25" x14ac:dyDescent="0.15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spans="1:6" ht="14.25" x14ac:dyDescent="0.15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spans="1:6" ht="14.25" x14ac:dyDescent="0.15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spans="1:6" ht="14.25" x14ac:dyDescent="0.15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spans="1:6" ht="14.25" x14ac:dyDescent="0.15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spans="1:6" ht="14.25" x14ac:dyDescent="0.15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spans="1:6" ht="14.25" x14ac:dyDescent="0.15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spans="1:6" ht="14.25" x14ac:dyDescent="0.15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spans="1:6" ht="14.25" x14ac:dyDescent="0.15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spans="1:6" ht="14.25" x14ac:dyDescent="0.15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spans="1:6" ht="14.25" x14ac:dyDescent="0.15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spans="1:6" ht="14.25" x14ac:dyDescent="0.15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spans="1:6" ht="14.25" x14ac:dyDescent="0.15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spans="1:6" ht="14.25" x14ac:dyDescent="0.15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spans="1:6" ht="14.25" x14ac:dyDescent="0.15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spans="1:6" ht="14.25" x14ac:dyDescent="0.15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spans="1:6" ht="14.25" x14ac:dyDescent="0.15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spans="1:6" ht="14.25" x14ac:dyDescent="0.15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spans="1:6" ht="14.25" x14ac:dyDescent="0.15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spans="1:6" ht="14.25" x14ac:dyDescent="0.15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spans="1:6" ht="14.25" x14ac:dyDescent="0.15">
      <c r="A26" s="7"/>
      <c r="B26" s="5"/>
      <c r="C26" s="5"/>
      <c r="D26" s="5"/>
      <c r="E26" s="5"/>
      <c r="F26" s="6"/>
    </row>
    <row r="27" spans="1:6" ht="14.25" x14ac:dyDescent="0.15">
      <c r="A27" s="7"/>
      <c r="B27" s="5"/>
      <c r="C27" s="5"/>
      <c r="D27" s="5"/>
      <c r="E27" s="5"/>
      <c r="F27" s="6"/>
    </row>
    <row r="28" spans="1:6" ht="14.25" x14ac:dyDescent="0.15">
      <c r="A28" s="7"/>
      <c r="B28" s="5"/>
      <c r="C28" s="5"/>
      <c r="D28" s="5"/>
      <c r="E28" s="5"/>
      <c r="F28" s="6"/>
    </row>
    <row r="29" spans="1:6" ht="14.25" x14ac:dyDescent="0.15">
      <c r="A29" s="7"/>
      <c r="B29" s="5"/>
      <c r="C29" s="5"/>
      <c r="D29" s="5"/>
      <c r="E29" s="5"/>
      <c r="F29" s="6"/>
    </row>
    <row r="30" spans="1:6" ht="14.25" x14ac:dyDescent="0.15">
      <c r="A30" s="7"/>
      <c r="B30" s="5"/>
      <c r="C30" s="5"/>
      <c r="D30" s="5"/>
      <c r="E30" s="5"/>
      <c r="F30" s="6"/>
    </row>
    <row r="31" spans="1:6" ht="14.25" x14ac:dyDescent="0.15">
      <c r="A31" s="7"/>
      <c r="B31" s="5"/>
      <c r="C31" s="5"/>
      <c r="D31" s="5"/>
      <c r="E31" s="5"/>
      <c r="F31" s="6"/>
    </row>
    <row r="32" spans="1:6" ht="14.25" x14ac:dyDescent="0.15">
      <c r="A32" s="7"/>
      <c r="B32" s="5"/>
      <c r="C32" s="5"/>
      <c r="D32" s="5"/>
      <c r="E32" s="5"/>
      <c r="F32" s="6"/>
    </row>
    <row r="33" spans="1:6" ht="14.25" x14ac:dyDescent="0.15">
      <c r="A33" s="7"/>
      <c r="B33" s="5"/>
      <c r="C33" s="5"/>
      <c r="D33" s="5"/>
      <c r="E33" s="5"/>
      <c r="F33" s="6"/>
    </row>
    <row r="34" spans="1:6" ht="14.25" x14ac:dyDescent="0.15">
      <c r="A34" s="5"/>
      <c r="B34" s="5"/>
      <c r="C34" s="5"/>
      <c r="D34" s="5"/>
      <c r="E34" s="5"/>
      <c r="F34" s="6"/>
    </row>
    <row r="35" spans="1:6" ht="14.25" x14ac:dyDescent="0.15">
      <c r="A35" s="5"/>
      <c r="B35" s="5"/>
      <c r="C35" s="5"/>
      <c r="D35" s="5"/>
      <c r="E35" s="5"/>
      <c r="F35" s="6"/>
    </row>
    <row r="36" spans="1:6" ht="14.25" x14ac:dyDescent="0.15">
      <c r="A36" s="5"/>
      <c r="B36" s="5"/>
      <c r="C36" s="5"/>
      <c r="D36" s="5"/>
      <c r="E36" s="5"/>
      <c r="F36" s="6"/>
    </row>
    <row r="37" spans="1:6" ht="14.25" x14ac:dyDescent="0.15">
      <c r="A37" s="5"/>
      <c r="B37" s="5"/>
      <c r="C37" s="5"/>
      <c r="D37" s="5"/>
      <c r="E37" s="5"/>
      <c r="F37" s="6"/>
    </row>
    <row r="38" spans="1:6" ht="14.25" x14ac:dyDescent="0.15">
      <c r="A38" s="5"/>
      <c r="B38" s="5"/>
      <c r="C38" s="5"/>
      <c r="D38" s="5"/>
      <c r="E38" s="5"/>
      <c r="F38" s="6"/>
    </row>
    <row r="39" spans="1:6" ht="14.25" x14ac:dyDescent="0.15">
      <c r="A39" s="5"/>
      <c r="B39" s="5"/>
      <c r="C39" s="5"/>
      <c r="D39" s="5"/>
      <c r="E39" s="5"/>
      <c r="F39" s="6"/>
    </row>
    <row r="40" spans="1:6" ht="14.25" x14ac:dyDescent="0.15">
      <c r="A40" s="5"/>
      <c r="B40" s="5"/>
      <c r="C40" s="5"/>
      <c r="D40" s="5"/>
      <c r="E40" s="5"/>
      <c r="F40" s="6"/>
    </row>
    <row r="41" spans="1:6" ht="14.25" x14ac:dyDescent="0.15">
      <c r="A41" s="7"/>
      <c r="B41" s="7"/>
      <c r="C41" s="7"/>
      <c r="D41" s="7"/>
      <c r="E41" s="7"/>
      <c r="F41" s="6"/>
    </row>
    <row r="42" spans="1:6" ht="14.25" x14ac:dyDescent="0.15">
      <c r="A42" s="7"/>
      <c r="B42" s="7"/>
      <c r="C42" s="7"/>
      <c r="D42" s="7"/>
      <c r="E42" s="7"/>
      <c r="F42" s="6"/>
    </row>
    <row r="43" spans="1:6" ht="14.25" x14ac:dyDescent="0.15">
      <c r="A43" s="7"/>
      <c r="B43" s="7"/>
      <c r="C43" s="7"/>
      <c r="D43" s="7"/>
      <c r="E43" s="7"/>
      <c r="F43" s="6"/>
    </row>
    <row r="44" spans="1:6" ht="14.25" x14ac:dyDescent="0.15">
      <c r="A44" s="7"/>
      <c r="B44" s="7"/>
      <c r="C44" s="7"/>
      <c r="D44" s="7"/>
      <c r="E44" s="7"/>
      <c r="F44" s="6"/>
    </row>
    <row r="45" spans="1:6" ht="14.25" x14ac:dyDescent="0.15">
      <c r="A45" s="7"/>
      <c r="B45" s="7"/>
      <c r="C45" s="7"/>
      <c r="D45" s="7"/>
      <c r="E45" s="7"/>
      <c r="F45" s="6"/>
    </row>
    <row r="46" spans="1:6" ht="14.25" x14ac:dyDescent="0.15">
      <c r="A46" s="7"/>
      <c r="B46" s="7"/>
      <c r="C46" s="7"/>
      <c r="D46" s="7"/>
      <c r="E46" s="7"/>
      <c r="F46" s="6"/>
    </row>
    <row r="47" spans="1:6" ht="14.25" x14ac:dyDescent="0.15">
      <c r="A47" s="7"/>
      <c r="B47" s="7"/>
      <c r="C47" s="7"/>
      <c r="D47" s="7"/>
      <c r="E47" s="7"/>
      <c r="F47" s="5"/>
    </row>
    <row r="48" spans="1:6" ht="14.25" x14ac:dyDescent="0.15">
      <c r="A48" s="7"/>
      <c r="B48" s="7"/>
      <c r="C48" s="7"/>
      <c r="D48" s="7"/>
      <c r="E48" s="7"/>
      <c r="F48" s="6"/>
    </row>
    <row r="49" spans="1:6" ht="14.25" x14ac:dyDescent="0.15">
      <c r="A49" s="7"/>
      <c r="B49" s="7"/>
      <c r="C49" s="7"/>
      <c r="D49" s="7"/>
      <c r="E49" s="7"/>
      <c r="F49" s="5"/>
    </row>
    <row r="50" spans="1:6" ht="14.25" x14ac:dyDescent="0.15">
      <c r="A50" s="7"/>
      <c r="B50" s="7"/>
      <c r="C50" s="7"/>
      <c r="D50" s="7"/>
      <c r="E50" s="7"/>
      <c r="F50" s="6"/>
    </row>
    <row r="51" spans="1:6" ht="14.25" x14ac:dyDescent="0.15">
      <c r="A51" s="7"/>
      <c r="B51" s="7"/>
      <c r="C51" s="7"/>
      <c r="D51" s="7"/>
      <c r="E51" s="22"/>
      <c r="F51" s="23"/>
    </row>
  </sheetData>
  <phoneticPr fontId="1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24"/>
      <c r="B4" s="10" t="s">
        <v>3</v>
      </c>
      <c r="C4" s="11" t="s">
        <v>42</v>
      </c>
      <c r="D4" s="11" t="s">
        <v>43</v>
      </c>
      <c r="E4" s="5">
        <v>1</v>
      </c>
      <c r="F4" s="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</row>
    <row r="5" spans="1:14" ht="14.25" x14ac:dyDescent="0.15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spans="1:14" ht="16.5" x14ac:dyDescent="0.15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spans="1:14" ht="49.5" x14ac:dyDescent="0.15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spans="1:14" ht="14.25" x14ac:dyDescent="0.15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spans="1:14" ht="57" x14ac:dyDescent="0.15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spans="1:14" ht="57" x14ac:dyDescent="0.15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spans="1:14" ht="42.75" x14ac:dyDescent="0.15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spans="1:14" ht="14.25" x14ac:dyDescent="0.15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spans="1:14" ht="14.25" x14ac:dyDescent="0.15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spans="1:14" ht="14.25" x14ac:dyDescent="0.15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spans="1:14" ht="42.75" x14ac:dyDescent="0.15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spans="1:14" ht="14.25" x14ac:dyDescent="0.15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spans="1:14" ht="14.25" x14ac:dyDescent="0.15">
      <c r="A17" s="24"/>
      <c r="B17" s="10" t="s">
        <v>87</v>
      </c>
      <c r="C17" s="11" t="s">
        <v>88</v>
      </c>
      <c r="D17" s="11" t="s">
        <v>7</v>
      </c>
      <c r="E17" s="6" t="s">
        <v>453</v>
      </c>
      <c r="F17" s="6"/>
      <c r="G17" s="25"/>
      <c r="H17" s="25"/>
      <c r="I17" s="25"/>
      <c r="J17" s="25"/>
      <c r="K17" s="25"/>
      <c r="L17" s="25"/>
      <c r="M17" s="25"/>
      <c r="N17" s="25"/>
    </row>
    <row r="18" spans="1:14" ht="14.25" x14ac:dyDescent="0.15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spans="1:14" ht="57" x14ac:dyDescent="0.15">
      <c r="A19" s="24"/>
      <c r="B19" s="10" t="s">
        <v>101</v>
      </c>
      <c r="C19" s="11" t="s">
        <v>103</v>
      </c>
      <c r="D19" s="11" t="s">
        <v>7</v>
      </c>
      <c r="E19" s="6" t="s">
        <v>446</v>
      </c>
      <c r="F19" s="5"/>
      <c r="G19" s="25"/>
      <c r="H19" s="25"/>
      <c r="I19" s="25"/>
      <c r="J19" s="25"/>
      <c r="K19" s="25"/>
      <c r="L19" s="25"/>
      <c r="M19" s="25"/>
      <c r="N19" s="25"/>
    </row>
    <row r="20" spans="1:14" ht="14.25" x14ac:dyDescent="0.15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spans="1:14" ht="14.25" x14ac:dyDescent="0.15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spans="1:14" ht="14.25" x14ac:dyDescent="0.15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spans="1:14" ht="14.25" x14ac:dyDescent="0.15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spans="1:14" ht="14.25" x14ac:dyDescent="0.15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spans="1:14" ht="14.25" x14ac:dyDescent="0.15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spans="1:14" ht="14.25" x14ac:dyDescent="0.15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spans="1:14" ht="14.25" x14ac:dyDescent="0.15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A3" sqref="A3"/>
    </sheetView>
  </sheetViews>
  <sheetFormatPr defaultRowHeight="13.5" x14ac:dyDescent="0.15"/>
  <cols>
    <col min="1" max="1" width="9.375" bestFit="1" customWidth="1"/>
    <col min="2" max="2" width="9" bestFit="1" customWidth="1"/>
    <col min="3" max="3" width="10.75" bestFit="1" customWidth="1"/>
    <col min="4" max="4" width="12" bestFit="1" customWidth="1"/>
    <col min="5" max="5" width="9.375" bestFit="1" customWidth="1"/>
    <col min="6" max="6" width="7.5" bestFit="1" customWidth="1"/>
    <col min="7" max="7" width="12.75" bestFit="1" customWidth="1"/>
    <col min="8" max="8" width="7.75" bestFit="1" customWidth="1"/>
    <col min="9" max="9" width="12" bestFit="1" customWidth="1"/>
    <col min="10" max="10" width="11.25" bestFit="1" customWidth="1"/>
    <col min="11" max="11" width="11.875" bestFit="1" customWidth="1"/>
    <col min="12" max="12" width="13.875" bestFit="1" customWidth="1"/>
    <col min="13" max="13" width="13.75" bestFit="1" customWidth="1"/>
    <col min="14" max="14" width="12.5" bestFit="1" customWidth="1"/>
    <col min="15" max="15" width="8.375" bestFit="1" customWidth="1"/>
    <col min="16" max="17" width="10.625" bestFit="1" customWidth="1"/>
    <col min="18" max="18" width="25.125" bestFit="1" customWidth="1"/>
  </cols>
  <sheetData>
    <row r="1" spans="1:18" x14ac:dyDescent="0.15">
      <c r="A1" s="38" t="s">
        <v>519</v>
      </c>
      <c r="B1" s="38" t="s">
        <v>518</v>
      </c>
      <c r="C1" s="38" t="s">
        <v>518</v>
      </c>
      <c r="D1" s="38" t="s">
        <v>518</v>
      </c>
      <c r="E1" s="38" t="s">
        <v>510</v>
      </c>
      <c r="F1" s="38" t="s">
        <v>510</v>
      </c>
      <c r="G1" s="38" t="s">
        <v>510</v>
      </c>
      <c r="H1" s="38" t="s">
        <v>510</v>
      </c>
      <c r="I1" s="38" t="s">
        <v>510</v>
      </c>
      <c r="J1" s="38" t="s">
        <v>510</v>
      </c>
      <c r="K1" s="38" t="s">
        <v>510</v>
      </c>
      <c r="L1" s="38" t="s">
        <v>510</v>
      </c>
      <c r="M1" s="38" t="s">
        <v>510</v>
      </c>
      <c r="N1" s="38" t="s">
        <v>510</v>
      </c>
      <c r="O1" s="38" t="s">
        <v>510</v>
      </c>
      <c r="P1" s="38" t="s">
        <v>510</v>
      </c>
      <c r="Q1" s="38" t="s">
        <v>510</v>
      </c>
      <c r="R1" s="38" t="s">
        <v>510</v>
      </c>
    </row>
    <row r="2" spans="1:18" ht="14.25" x14ac:dyDescent="0.15">
      <c r="A2" s="40" t="s">
        <v>516</v>
      </c>
      <c r="B2" s="41" t="s">
        <v>506</v>
      </c>
      <c r="C2" s="41" t="s">
        <v>504</v>
      </c>
      <c r="D2" s="41" t="s">
        <v>507</v>
      </c>
      <c r="E2" s="41" t="s">
        <v>475</v>
      </c>
      <c r="F2" s="41" t="s">
        <v>474</v>
      </c>
      <c r="G2" s="41" t="s">
        <v>476</v>
      </c>
      <c r="H2" s="41" t="s">
        <v>477</v>
      </c>
      <c r="I2" s="41" t="s">
        <v>101</v>
      </c>
      <c r="J2" s="41" t="s">
        <v>107</v>
      </c>
      <c r="K2" s="41" t="s">
        <v>517</v>
      </c>
      <c r="L2" s="41" t="s">
        <v>124</v>
      </c>
      <c r="M2" s="41" t="s">
        <v>127</v>
      </c>
      <c r="N2" s="42" t="s">
        <v>482</v>
      </c>
      <c r="O2" s="42" t="s">
        <v>485</v>
      </c>
      <c r="P2" s="42" t="s">
        <v>487</v>
      </c>
      <c r="Q2" s="42" t="s">
        <v>490</v>
      </c>
      <c r="R2" s="42" t="s">
        <v>492</v>
      </c>
    </row>
    <row r="3" spans="1:18" ht="14.25" x14ac:dyDescent="0.15">
      <c r="A3" s="40">
        <f t="shared" ref="A3:A26" si="0">ROW()-ROW(A$2)</f>
        <v>1</v>
      </c>
      <c r="B3" s="41">
        <v>2</v>
      </c>
      <c r="C3" s="41">
        <v>4</v>
      </c>
      <c r="D3" s="41"/>
      <c r="E3" s="41" t="s">
        <v>472</v>
      </c>
      <c r="F3" s="41" t="s">
        <v>473</v>
      </c>
      <c r="G3" s="41">
        <v>6.7</v>
      </c>
      <c r="H3" s="41" t="s">
        <v>478</v>
      </c>
      <c r="I3" s="41">
        <v>1</v>
      </c>
      <c r="J3" s="41">
        <v>1</v>
      </c>
      <c r="K3" s="41" t="s">
        <v>505</v>
      </c>
      <c r="L3" s="41" t="s">
        <v>479</v>
      </c>
      <c r="M3" s="41" t="s">
        <v>481</v>
      </c>
      <c r="N3" s="41" t="s">
        <v>483</v>
      </c>
      <c r="O3" s="41" t="s">
        <v>486</v>
      </c>
      <c r="P3" s="41" t="s">
        <v>488</v>
      </c>
      <c r="Q3" s="41" t="s">
        <v>491</v>
      </c>
      <c r="R3" s="41" t="s">
        <v>493</v>
      </c>
    </row>
    <row r="4" spans="1:18" ht="14.25" x14ac:dyDescent="0.15">
      <c r="A4" s="40">
        <f t="shared" si="0"/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 t="s">
        <v>480</v>
      </c>
      <c r="M4" s="41"/>
      <c r="N4" s="41" t="s">
        <v>484</v>
      </c>
      <c r="O4" s="41"/>
      <c r="P4" s="41" t="s">
        <v>489</v>
      </c>
      <c r="Q4" s="41"/>
      <c r="R4" s="41" t="s">
        <v>494</v>
      </c>
    </row>
    <row r="5" spans="1:18" ht="14.25" x14ac:dyDescent="0.15">
      <c r="A5" s="40">
        <f t="shared" si="0"/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 t="s">
        <v>495</v>
      </c>
    </row>
    <row r="6" spans="1:18" ht="14.25" x14ac:dyDescent="0.15">
      <c r="A6" s="40">
        <f t="shared" si="0"/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 t="s">
        <v>496</v>
      </c>
    </row>
    <row r="7" spans="1:18" ht="14.25" x14ac:dyDescent="0.15">
      <c r="A7" s="40">
        <f t="shared" si="0"/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 t="s">
        <v>497</v>
      </c>
    </row>
    <row r="8" spans="1:18" ht="14.25" x14ac:dyDescent="0.15">
      <c r="A8" s="40">
        <f t="shared" si="0"/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 t="s">
        <v>498</v>
      </c>
    </row>
    <row r="9" spans="1:18" ht="14.25" x14ac:dyDescent="0.15">
      <c r="A9" s="40">
        <f t="shared" si="0"/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 t="s">
        <v>499</v>
      </c>
    </row>
    <row r="10" spans="1:18" ht="14.25" x14ac:dyDescent="0.15">
      <c r="A10" s="40">
        <f t="shared" si="0"/>
        <v>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 t="s">
        <v>500</v>
      </c>
    </row>
    <row r="11" spans="1:18" ht="14.25" x14ac:dyDescent="0.15">
      <c r="A11" s="40">
        <f t="shared" si="0"/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 t="s">
        <v>501</v>
      </c>
    </row>
    <row r="12" spans="1:18" ht="14.25" x14ac:dyDescent="0.15">
      <c r="A12" s="40">
        <f t="shared" si="0"/>
        <v>10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 t="s">
        <v>502</v>
      </c>
    </row>
    <row r="13" spans="1:18" ht="14.25" x14ac:dyDescent="0.15">
      <c r="A13" s="40">
        <f t="shared" si="0"/>
        <v>11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503</v>
      </c>
    </row>
    <row r="14" spans="1:18" ht="14.25" x14ac:dyDescent="0.15">
      <c r="A14" s="40">
        <f t="shared" si="0"/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ht="14.25" x14ac:dyDescent="0.15">
      <c r="A15" s="40">
        <f t="shared" si="0"/>
        <v>13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ht="14.25" x14ac:dyDescent="0.15">
      <c r="A16" s="40">
        <f t="shared" si="0"/>
        <v>14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8" ht="14.25" x14ac:dyDescent="0.15">
      <c r="A17" s="40">
        <f t="shared" si="0"/>
        <v>15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1:18" ht="14.25" x14ac:dyDescent="0.15">
      <c r="A18" s="40">
        <f t="shared" si="0"/>
        <v>16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ht="14.25" x14ac:dyDescent="0.15">
      <c r="A19" s="40">
        <f t="shared" si="0"/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 ht="14.25" x14ac:dyDescent="0.15">
      <c r="A20" s="40">
        <f t="shared" si="0"/>
        <v>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 ht="14.25" x14ac:dyDescent="0.15">
      <c r="A21" s="40">
        <f t="shared" si="0"/>
        <v>19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 ht="14.25" x14ac:dyDescent="0.15">
      <c r="A22" s="40">
        <f t="shared" si="0"/>
        <v>20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 ht="14.25" x14ac:dyDescent="0.15">
      <c r="A23" s="40">
        <f t="shared" si="0"/>
        <v>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 ht="14.25" x14ac:dyDescent="0.15">
      <c r="A24" s="40">
        <f t="shared" si="0"/>
        <v>22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 ht="14.25" x14ac:dyDescent="0.15">
      <c r="A25" s="40">
        <f t="shared" si="0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 ht="14.25" x14ac:dyDescent="0.15">
      <c r="A26" s="40">
        <f t="shared" si="0"/>
        <v>24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</sheetData>
  <phoneticPr fontId="12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4" sqref="E4"/>
    </sheetView>
  </sheetViews>
  <sheetFormatPr defaultRowHeight="13.5" x14ac:dyDescent="0.15"/>
  <cols>
    <col min="1" max="1" width="9.375" bestFit="1" customWidth="1"/>
    <col min="2" max="2" width="9" bestFit="1" customWidth="1"/>
    <col min="3" max="3" width="10.75" bestFit="1" customWidth="1"/>
    <col min="4" max="4" width="12" bestFit="1" customWidth="1"/>
    <col min="5" max="5" width="31.25" bestFit="1" customWidth="1"/>
    <col min="6" max="6" width="9.375" bestFit="1" customWidth="1"/>
    <col min="7" max="7" width="12" bestFit="1" customWidth="1"/>
    <col min="8" max="8" width="11.875" bestFit="1" customWidth="1"/>
    <col min="9" max="9" width="13.875" bestFit="1" customWidth="1"/>
    <col min="10" max="10" width="13.75" bestFit="1" customWidth="1"/>
    <col min="11" max="11" width="12.5" bestFit="1" customWidth="1"/>
    <col min="12" max="12" width="8.375" bestFit="1" customWidth="1"/>
    <col min="13" max="13" width="12.375" bestFit="1" customWidth="1"/>
  </cols>
  <sheetData>
    <row r="1" spans="1:13" x14ac:dyDescent="0.15">
      <c r="A1" s="38" t="s">
        <v>519</v>
      </c>
      <c r="B1" s="38" t="s">
        <v>518</v>
      </c>
      <c r="C1" s="38" t="s">
        <v>518</v>
      </c>
      <c r="D1" s="38" t="s">
        <v>518</v>
      </c>
      <c r="E1" s="38" t="s">
        <v>509</v>
      </c>
      <c r="F1" s="38" t="s">
        <v>509</v>
      </c>
      <c r="G1" s="38" t="s">
        <v>509</v>
      </c>
      <c r="H1" s="38" t="s">
        <v>509</v>
      </c>
      <c r="I1" s="38" t="s">
        <v>509</v>
      </c>
      <c r="J1" s="38" t="s">
        <v>509</v>
      </c>
      <c r="K1" s="38" t="s">
        <v>509</v>
      </c>
      <c r="L1" s="38" t="s">
        <v>509</v>
      </c>
      <c r="M1" s="38" t="s">
        <v>509</v>
      </c>
    </row>
    <row r="2" spans="1:13" ht="14.25" x14ac:dyDescent="0.15">
      <c r="A2" s="40" t="s">
        <v>516</v>
      </c>
      <c r="B2" s="41" t="s">
        <v>506</v>
      </c>
      <c r="C2" s="41" t="s">
        <v>504</v>
      </c>
      <c r="D2" s="41" t="s">
        <v>507</v>
      </c>
      <c r="E2" s="41" t="s">
        <v>474</v>
      </c>
      <c r="F2" s="41" t="s">
        <v>477</v>
      </c>
      <c r="G2" s="41" t="s">
        <v>101</v>
      </c>
      <c r="H2" s="41" t="s">
        <v>521</v>
      </c>
      <c r="I2" s="41" t="s">
        <v>124</v>
      </c>
      <c r="J2" s="41" t="s">
        <v>127</v>
      </c>
      <c r="K2" s="42" t="s">
        <v>482</v>
      </c>
      <c r="L2" s="42" t="s">
        <v>485</v>
      </c>
      <c r="M2" s="42" t="s">
        <v>487</v>
      </c>
    </row>
    <row r="3" spans="1:13" ht="14.25" x14ac:dyDescent="0.15">
      <c r="A3" s="40">
        <f t="shared" ref="A3:A28" si="0">ROW()-ROW(A$2)</f>
        <v>1</v>
      </c>
      <c r="B3" s="41">
        <v>2</v>
      </c>
      <c r="C3" s="41">
        <v>2</v>
      </c>
      <c r="D3" s="41"/>
      <c r="E3" s="41" t="s">
        <v>527</v>
      </c>
      <c r="F3" s="41" t="s">
        <v>520</v>
      </c>
      <c r="G3" s="41">
        <v>2</v>
      </c>
      <c r="H3" s="41">
        <v>2096692</v>
      </c>
      <c r="I3" s="41" t="s">
        <v>479</v>
      </c>
      <c r="J3" s="41" t="s">
        <v>481</v>
      </c>
      <c r="K3" s="41" t="s">
        <v>522</v>
      </c>
      <c r="L3" s="41" t="s">
        <v>486</v>
      </c>
      <c r="M3" s="41" t="s">
        <v>524</v>
      </c>
    </row>
    <row r="4" spans="1:13" ht="14.25" x14ac:dyDescent="0.15">
      <c r="A4" s="40">
        <f t="shared" si="0"/>
        <v>2</v>
      </c>
      <c r="B4" s="41"/>
      <c r="C4" s="41"/>
      <c r="D4" s="41"/>
      <c r="E4" s="41"/>
      <c r="F4" s="41"/>
      <c r="G4" s="41"/>
      <c r="H4" s="41"/>
      <c r="I4" s="41" t="s">
        <v>480</v>
      </c>
      <c r="J4" s="41"/>
      <c r="K4" s="41" t="s">
        <v>523</v>
      </c>
      <c r="L4" s="41"/>
      <c r="M4" s="41" t="s">
        <v>525</v>
      </c>
    </row>
    <row r="5" spans="1:13" ht="14.25" x14ac:dyDescent="0.15">
      <c r="A5" s="40">
        <f t="shared" si="0"/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4.25" x14ac:dyDescent="0.15">
      <c r="A6" s="40">
        <f t="shared" si="0"/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4.25" x14ac:dyDescent="0.15">
      <c r="A7" s="40">
        <f t="shared" si="0"/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4.25" x14ac:dyDescent="0.15">
      <c r="A8" s="40">
        <f t="shared" si="0"/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4.25" x14ac:dyDescent="0.15">
      <c r="A9" s="40">
        <f>ROW()-ROW(A$2)</f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4.25" x14ac:dyDescent="0.15">
      <c r="A10" s="40">
        <f>ROW()-ROW(A$2)</f>
        <v>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4.25" x14ac:dyDescent="0.15">
      <c r="A11" s="40">
        <f t="shared" si="0"/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4.25" x14ac:dyDescent="0.15">
      <c r="A12" s="40">
        <f t="shared" si="0"/>
        <v>10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4.25" x14ac:dyDescent="0.15">
      <c r="A13" s="40">
        <f t="shared" si="0"/>
        <v>11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4.25" x14ac:dyDescent="0.15">
      <c r="A14" s="40">
        <f t="shared" si="0"/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14.25" x14ac:dyDescent="0.15">
      <c r="A15" s="40">
        <f t="shared" si="0"/>
        <v>13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14.25" x14ac:dyDescent="0.15">
      <c r="A16" s="40">
        <f t="shared" si="0"/>
        <v>14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14.25" x14ac:dyDescent="0.15">
      <c r="A17" s="40">
        <f t="shared" si="0"/>
        <v>15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14.25" x14ac:dyDescent="0.15">
      <c r="A18" s="40">
        <f t="shared" si="0"/>
        <v>16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4.25" x14ac:dyDescent="0.15">
      <c r="A19" s="40">
        <f t="shared" si="0"/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4.25" x14ac:dyDescent="0.15">
      <c r="A20" s="40">
        <f t="shared" si="0"/>
        <v>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4.25" x14ac:dyDescent="0.15">
      <c r="A21" s="40">
        <f t="shared" si="0"/>
        <v>19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14.25" x14ac:dyDescent="0.15">
      <c r="A22" s="40">
        <f t="shared" si="0"/>
        <v>20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14.25" x14ac:dyDescent="0.15">
      <c r="A23" s="40">
        <f t="shared" si="0"/>
        <v>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ht="14.25" x14ac:dyDescent="0.15">
      <c r="A24" s="40">
        <f t="shared" si="0"/>
        <v>22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 ht="14.25" x14ac:dyDescent="0.15">
      <c r="A25" s="40">
        <f t="shared" si="0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14.25" x14ac:dyDescent="0.15">
      <c r="A26" s="40">
        <f t="shared" si="0"/>
        <v>24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 ht="14.25" x14ac:dyDescent="0.15">
      <c r="A27" s="40">
        <f t="shared" si="0"/>
        <v>25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 ht="14.25" x14ac:dyDescent="0.15">
      <c r="A28" s="40">
        <f t="shared" si="0"/>
        <v>26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</sheetData>
  <phoneticPr fontId="1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  <vt:lpstr>Template(Win)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70</cp:revision>
  <cp:lastPrinted>2016-08-15T00:58:00Z</cp:lastPrinted>
  <dcterms:created xsi:type="dcterms:W3CDTF">2016-08-12T12:14:00Z</dcterms:created>
  <dcterms:modified xsi:type="dcterms:W3CDTF">2018-05-14T08:48:10Z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