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X:\work\gradle\gradle-server-acceptance\cleansing\tests\resources\import\old1\build\"/>
    </mc:Choice>
  </mc:AlternateContent>
  <bookViews>
    <workbookView xWindow="0" yWindow="0" windowWidth="16380" windowHeight="8190" tabRatio="500"/>
  </bookViews>
  <sheets>
    <sheet name="チェック対象" sheetId="1" r:id="rId1"/>
    <sheet name="HP iLOチェックシート(iLO)" sheetId="2" r:id="rId2"/>
    <sheet name="検査ルール" sheetId="3" r:id="rId3"/>
    <sheet name="iLO_FwInfo" sheetId="4" r:id="rId4"/>
    <sheet name="iLO_License" sheetId="5" r:id="rId5"/>
    <sheet name="iLO_Processor" sheetId="6" r:id="rId6"/>
    <sheet name="iLO_Nic" sheetId="7" r:id="rId7"/>
    <sheet name="iLO_Storage" sheetId="8" r:id="rId8"/>
    <sheet name="iLO_SNMP" sheetId="9" r:id="rId9"/>
  </sheets>
  <calcPr calcId="15251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M12" i="1" l="1"/>
  <c r="L12" i="1"/>
  <c r="K12" i="1"/>
  <c r="J12" i="1"/>
  <c r="I12" i="1"/>
  <c r="H12" i="1"/>
  <c r="G12" i="1"/>
  <c r="F12" i="1"/>
  <c r="E12" i="1"/>
  <c r="M11" i="1"/>
  <c r="L11" i="1"/>
  <c r="K11" i="1"/>
  <c r="J11" i="1"/>
  <c r="I11" i="1"/>
  <c r="H11" i="1"/>
  <c r="G11" i="1"/>
  <c r="F11" i="1"/>
  <c r="E11" i="1"/>
  <c r="M9" i="1"/>
  <c r="L9" i="1"/>
  <c r="K9" i="1"/>
  <c r="J9" i="1"/>
  <c r="I9" i="1"/>
  <c r="H9" i="1"/>
  <c r="G9" i="1"/>
  <c r="F9" i="1"/>
  <c r="E9" i="1"/>
  <c r="M8" i="1"/>
  <c r="L8" i="1"/>
  <c r="K8" i="1"/>
  <c r="J8" i="1"/>
  <c r="I8" i="1"/>
  <c r="H8" i="1"/>
  <c r="G8" i="1"/>
  <c r="F8" i="1"/>
  <c r="E8" i="1"/>
  <c r="M7" i="1"/>
  <c r="L7" i="1"/>
  <c r="K7" i="1"/>
  <c r="J7" i="1"/>
  <c r="I7" i="1"/>
  <c r="H7" i="1"/>
  <c r="G7" i="1"/>
  <c r="F7" i="1"/>
  <c r="E7" i="1"/>
</calcChain>
</file>

<file path=xl/sharedStrings.xml><?xml version="1.0" encoding="utf-8"?>
<sst xmlns="http://schemas.openxmlformats.org/spreadsheetml/2006/main" count="435" uniqueCount="258">
  <si>
    <t>* 5行目、D列以降のセルに検査対象サーバ接続情報を入力してください。'server_name'と'platform'は必須です。</t>
  </si>
  <si>
    <t xml:space="preserve">* はじめに 1行目の「platform」,2行目の「virtualization」のセルを選択してください 
* 「～を入力してください」と表示されたセルの値を入力してください 
* 空白のセルは値チェック用のオプションになります、空白の場合はチェックを行いません 
</t>
  </si>
  <si>
    <t>項目ID</t>
  </si>
  <si>
    <t>定義</t>
  </si>
  <si>
    <t>platform</t>
  </si>
  <si>
    <t>チェックシートのID。検査対象がESXiホストの場合は'VMHost'を、ゲストOSの場合は、'Windows'または'Linux'を記入。設定ファイル内evidence.sheet_name_specのIDを指定</t>
  </si>
  <si>
    <t>iLO</t>
  </si>
  <si>
    <t>virtualization</t>
  </si>
  <si>
    <t>'VM’か’オンプレサーバ’かを選択</t>
  </si>
  <si>
    <t>オンプレ</t>
  </si>
  <si>
    <t>server_name</t>
  </si>
  <si>
    <t>検査対象サーバ名。検査シート内で一意となる名称を記入してください。</t>
  </si>
  <si>
    <t>ip</t>
  </si>
  <si>
    <t>SSH接続、PowerShell内コマンドで接続するIPアドレス</t>
  </si>
  <si>
    <t>os_account_id</t>
  </si>
  <si>
    <t>ローカル採取で使用するアカウントID。OSの情報採取の場合、対象サーバのOSアカウントを指定し、設定ファイル内パラメータaccount.{ドメイン}.{ID}のIDを指定する。リモート採取の場合は未記入</t>
  </si>
  <si>
    <t>Test</t>
  </si>
  <si>
    <t>os_specific_password</t>
  </si>
  <si>
    <t xml:space="preserve">固有のOSアカウントパスワード。未記入の場合は設定ファイルの値を反映 </t>
  </si>
  <si>
    <t>remote_account_id</t>
  </si>
  <si>
    <t>リモート採取で使用するアカウントID。vCenterサーバなどリモートから情報採取をする場合のリモートのアカウントIDを指定する。ローカル採取の場合は未記入</t>
  </si>
  <si>
    <t>remote_alias</t>
  </si>
  <si>
    <t>リモート採取をする場合の、検査対象サーバ名のエイリアス名。vCenterの場合、vm名。ローカル採取の場合は未記入</t>
  </si>
  <si>
    <t>verify_id</t>
  </si>
  <si>
    <t>シート「検証ルール」のIDを指定。検証が不要な場合は未記入</t>
  </si>
  <si>
    <t>compare_server</t>
  </si>
  <si>
    <t>比較対象サーバ名。verify_idの入力が必須。未記入の場合はverify_idで指定した検査ルールの比較対象サーバ設定が既定値になる</t>
  </si>
  <si>
    <t>以降の行はユーザ定義パラメータの指定行となり、検査コード、検査ルールからserver_info['項目ID']パラメータで値を参照します</t>
  </si>
  <si>
    <t>NumCpu</t>
  </si>
  <si>
    <t>CPU割り当て数</t>
  </si>
  <si>
    <t>MemoryGB</t>
  </si>
  <si>
    <t>メモリ割り当て</t>
  </si>
  <si>
    <t>ESXiHost</t>
  </si>
  <si>
    <t>ESXiホスト</t>
  </si>
  <si>
    <t>HDDType</t>
  </si>
  <si>
    <t>ストレージ構成</t>
  </si>
  <si>
    <t>ID</t>
  </si>
  <si>
    <t>項目</t>
  </si>
  <si>
    <t>分類</t>
  </si>
  <si>
    <t>デバイス</t>
  </si>
  <si>
    <t>採取情報</t>
  </si>
  <si>
    <t>Y</t>
  </si>
  <si>
    <t>FwVersion</t>
  </si>
  <si>
    <t>FWバージョン</t>
  </si>
  <si>
    <t>iLO FWバージョンを取得します</t>
  </si>
  <si>
    <t>FirmwareVersion</t>
  </si>
  <si>
    <t>├─FWバージョン</t>
  </si>
  <si>
    <t>FirmwareDate</t>
  </si>
  <si>
    <t>├─FW日付</t>
  </si>
  <si>
    <t>FW日付</t>
  </si>
  <si>
    <t>ManagementProcessor</t>
  </si>
  <si>
    <t>├─管理プロセッサー</t>
  </si>
  <si>
    <t>管理プロセッサー</t>
  </si>
  <si>
    <t>LicenseType</t>
  </si>
  <si>
    <t>└─ライセンスタイプ</t>
  </si>
  <si>
    <t>ライセンスタイプ</t>
  </si>
  <si>
    <t>BootMode</t>
  </si>
  <si>
    <t>ブートモード</t>
  </si>
  <si>
    <t>ブートモードの検索</t>
  </si>
  <si>
    <t>FwInfo</t>
  </si>
  <si>
    <t>FW詳細情報</t>
  </si>
  <si>
    <t>FWバージョンを検索し、別シートに詳細情報を登録します</t>
  </si>
  <si>
    <t>License</t>
  </si>
  <si>
    <t>ライセンス情報</t>
  </si>
  <si>
    <t>iLOライセンスを検索し、別シートに詳細情報を登録します</t>
  </si>
  <si>
    <t>Processor</t>
  </si>
  <si>
    <t>プロセッサ構成</t>
  </si>
  <si>
    <t>プロセッサ構成数を検索し、別シートに詳細情報を登録します</t>
  </si>
  <si>
    <t>Memory</t>
  </si>
  <si>
    <t>メモリ構成</t>
  </si>
  <si>
    <t>メモリ構成を取得します</t>
  </si>
  <si>
    <t>Nic</t>
  </si>
  <si>
    <t>ネットワーク構成</t>
  </si>
  <si>
    <t>ネットワーク構成数を検索し、別シートに詳細情報を登録します</t>
  </si>
  <si>
    <t>Storage</t>
  </si>
  <si>
    <t>ディスク構成</t>
  </si>
  <si>
    <t>ディスク構成数を検索し、別シートに詳細情報を登録します</t>
  </si>
  <si>
    <t>SNMP</t>
  </si>
  <si>
    <t>SNMP構成</t>
  </si>
  <si>
    <t>SNMP構成情報を検索し、別シートに詳細情報を登録します</t>
  </si>
  <si>
    <t>RuleAP</t>
  </si>
  <si>
    <t>RuleDB</t>
  </si>
  <si>
    <r>
      <rPr>
        <sz val="10"/>
        <color rgb="FF000000"/>
        <rFont val="ＭＳ Ｐゴシック"/>
        <family val="2"/>
        <charset val="128"/>
      </rPr>
      <t>結果を比較する対象サーバ。シート「チェック対象」の</t>
    </r>
    <r>
      <rPr>
        <sz val="10"/>
        <color rgb="FF000000"/>
        <rFont val="メイリオ"/>
        <family val="3"/>
        <charset val="1"/>
      </rPr>
      <t>compare_server</t>
    </r>
    <r>
      <rPr>
        <sz val="10"/>
        <color rgb="FF000000"/>
        <rFont val="ＭＳ Ｐゴシック"/>
        <family val="2"/>
        <charset val="128"/>
      </rPr>
      <t>の既定値</t>
    </r>
  </si>
  <si>
    <t>compare_source</t>
  </si>
  <si>
    <r>
      <rPr>
        <sz val="10"/>
        <color rgb="FF000000"/>
        <rFont val="ＭＳ Ｐゴシック"/>
        <family val="2"/>
        <charset val="128"/>
      </rPr>
      <t>結果を比較するソース。</t>
    </r>
    <r>
      <rPr>
        <sz val="10"/>
        <color rgb="FF000000"/>
        <rFont val="メイリオ"/>
        <family val="3"/>
        <charset val="1"/>
      </rPr>
      <t>actual:</t>
    </r>
    <r>
      <rPr>
        <sz val="10"/>
        <color rgb="FF000000"/>
        <rFont val="ＭＳ Ｐゴシック"/>
        <family val="2"/>
        <charset val="128"/>
      </rPr>
      <t>実行結果から、</t>
    </r>
    <r>
      <rPr>
        <sz val="10"/>
        <color rgb="FF000000"/>
        <rFont val="メイリオ"/>
        <family val="3"/>
        <charset val="1"/>
      </rPr>
      <t>local:node</t>
    </r>
    <r>
      <rPr>
        <sz val="10"/>
        <color rgb="FF000000"/>
        <rFont val="ＭＳ Ｐゴシック"/>
        <family val="2"/>
        <charset val="128"/>
      </rPr>
      <t>ディレクトリから、</t>
    </r>
    <r>
      <rPr>
        <sz val="10"/>
        <color rgb="FF000000"/>
        <rFont val="メイリオ"/>
        <family val="3"/>
        <charset val="1"/>
      </rPr>
      <t>db:</t>
    </r>
    <r>
      <rPr>
        <sz val="10"/>
        <color rgb="FF000000"/>
        <rFont val="ＭＳ Ｐゴシック"/>
        <family val="2"/>
        <charset val="128"/>
      </rPr>
      <t xml:space="preserve">データベースから </t>
    </r>
  </si>
  <si>
    <t>vm</t>
  </si>
  <si>
    <t>VMWare リソース割り当て</t>
  </si>
  <si>
    <t>vCenter</t>
  </si>
  <si>
    <t>x == NumberUtils.toDouble(server_info['NumCpu'])</t>
  </si>
  <si>
    <t>x == NumberUtils.toDouble(server_info['MemoryGB'])</t>
  </si>
  <si>
    <t>VMHost</t>
  </si>
  <si>
    <t>x.indexOf(server_info['ESXiHost']) != -1</t>
  </si>
  <si>
    <t>Cluster</t>
  </si>
  <si>
    <t>クラスター</t>
  </si>
  <si>
    <t>vmwaretool</t>
  </si>
  <si>
    <t>VMWare ツール</t>
  </si>
  <si>
    <t>vm_timesync</t>
  </si>
  <si>
    <t>VMWare 時刻同期</t>
  </si>
  <si>
    <t>vm_storage</t>
  </si>
  <si>
    <t>x.minus(" ") == server_info['HDDType'].minus(" ")</t>
  </si>
  <si>
    <t>hostname</t>
  </si>
  <si>
    <t>ホスト名</t>
  </si>
  <si>
    <t>Linux</t>
  </si>
  <si>
    <t>uname</t>
  </si>
  <si>
    <t>OSカーネル</t>
  </si>
  <si>
    <t>lsb</t>
  </si>
  <si>
    <t>OSバージョン</t>
  </si>
  <si>
    <t>cpu_total</t>
  </si>
  <si>
    <t>CPUスレッド数</t>
  </si>
  <si>
    <t>total</t>
  </si>
  <si>
    <t>スレッド数</t>
  </si>
  <si>
    <t>Windows</t>
  </si>
  <si>
    <t>cpu</t>
  </si>
  <si>
    <t>CPU情報</t>
  </si>
  <si>
    <t>memory</t>
  </si>
  <si>
    <t>メモリ情報</t>
  </si>
  <si>
    <t>driver</t>
  </si>
  <si>
    <t>ドライバー</t>
  </si>
  <si>
    <t>filesystem</t>
  </si>
  <si>
    <t>ディスク容量</t>
  </si>
  <si>
    <t>fips</t>
  </si>
  <si>
    <t>システム暗号化</t>
  </si>
  <si>
    <t>network</t>
  </si>
  <si>
    <t>virturalization</t>
  </si>
  <si>
    <t>仮想化プラットフォーム</t>
  </si>
  <si>
    <t>iLO4</t>
  </si>
  <si>
    <t>2.55</t>
  </si>
  <si>
    <t>Aug 16 2017</t>
  </si>
  <si>
    <t>iLO Standard</t>
  </si>
  <si>
    <t>LEGACY</t>
  </si>
  <si>
    <t>Fw Info found</t>
  </si>
  <si>
    <t>NotFound</t>
  </si>
  <si>
    <t>[Intel(R) Xeon(R) CPU E5-2623 v4 @ 2.60GHz:1, 4/4 cores; 8 threads:1]</t>
  </si>
  <si>
    <t>[CPU_1:[NUMBER_OF_SOCKETS:12, TOTAL_MEMORY_SIZE:32 GB, OPERATING_FREQUENCY:2133 MHz, OPERATING_VOLTAGE:1.20 v], CPU_2:[NUMBER_OF_SOCKETS:12, TOTAL_MEMORY_SIZE:N/A, OPERATING_FREQUENCY:N/A, OPERATING_VOLTAGE:N/A]]</t>
  </si>
  <si>
    <t>[10.154.20.54]</t>
  </si>
  <si>
    <t>[1,RAID 1/RAID 1+0,838 GiB:4]</t>
  </si>
  <si>
    <t>SNMP Info found</t>
  </si>
  <si>
    <t>server_name</t>
  </si>
  <si>
    <t>FIRMWARE_NAME</t>
  </si>
  <si>
    <t>FIRMWARE_VERSION</t>
  </si>
  <si>
    <t>iLO</t>
  </si>
  <si>
    <t>2.55 Aug 16 2017</t>
  </si>
  <si>
    <t>System ROM</t>
  </si>
  <si>
    <t>P89 v2.52 (10/25/2017)</t>
  </si>
  <si>
    <t>Redundant System ROM</t>
  </si>
  <si>
    <t>Intelligent Provisioning</t>
  </si>
  <si>
    <t>2.50.164</t>
  </si>
  <si>
    <t>Intelligent Platform Abstraction Data</t>
  </si>
  <si>
    <t>25.06</t>
  </si>
  <si>
    <t>Power Management Controller Firmware</t>
  </si>
  <si>
    <t>1.0.9</t>
  </si>
  <si>
    <t>Power Management Controller FW Bootloader</t>
  </si>
  <si>
    <t>1.0</t>
  </si>
  <si>
    <t>System Programmable Logic Device</t>
  </si>
  <si>
    <t>Version 0x34</t>
  </si>
  <si>
    <t>SAS Programmable Logic Device</t>
  </si>
  <si>
    <t>Version 0x02</t>
  </si>
  <si>
    <t>Server Platform Services (SPS) Firmware</t>
  </si>
  <si>
    <t>3.1.3.21.0</t>
  </si>
  <si>
    <t>HPE Smart Storage Battery 1 Firmware</t>
  </si>
  <si>
    <t>2.1</t>
  </si>
  <si>
    <t>Smart Array P440ar Controller</t>
  </si>
  <si>
    <t>6.06</t>
  </si>
  <si>
    <t>HPE Ethernet 1Gb 4-port 331i Adapter - NIC</t>
  </si>
  <si>
    <t>20.6.61</t>
  </si>
  <si>
    <t>IP</t>
  </si>
  <si>
    <t>STATUS_TYPE</t>
  </si>
  <si>
    <t>STATUS_MESSAGE</t>
  </si>
  <si>
    <t>LICENSE_INSTALL_DATE</t>
  </si>
  <si>
    <t>LICENSE_TYPE</t>
  </si>
  <si>
    <t>10.154.20.54</t>
  </si>
  <si>
    <t>OK</t>
  </si>
  <si>
    <t>[NOT SET]</t>
  </si>
  <si>
    <t>LABEL</t>
  </si>
  <si>
    <t>NAME</t>
  </si>
  <si>
    <t>SPEED</t>
  </si>
  <si>
    <t>STATUS</t>
  </si>
  <si>
    <t>EXECUTION_TECHNOLOGY</t>
  </si>
  <si>
    <t>Proc 1</t>
  </si>
  <si>
    <t>Intel(R) Xeon(R) CPU E5-2623 v4 @ 2.60GHz</t>
  </si>
  <si>
    <t>2600 MHz</t>
  </si>
  <si>
    <t>4/4 cores; 8 threads</t>
  </si>
  <si>
    <t>type</t>
  </si>
  <si>
    <t>port</t>
  </si>
  <si>
    <t>desc</t>
  </si>
  <si>
    <t>location</t>
  </si>
  <si>
    <t>mac</t>
  </si>
  <si>
    <t>ip</t>
  </si>
  <si>
    <t>status</t>
  </si>
  <si>
    <t>NIC</t>
  </si>
  <si>
    <t>Port 1</t>
  </si>
  <si>
    <t>iLO 4</t>
  </si>
  <si>
    <t>Embedded</t>
  </si>
  <si>
    <t>Port 2</t>
  </si>
  <si>
    <t>Unknown</t>
  </si>
  <si>
    <t>Disabled</t>
  </si>
  <si>
    <t>98:f2:b3:25:7f:70</t>
  </si>
  <si>
    <t>N/A</t>
  </si>
  <si>
    <t>98:f2:b3:25:7f:71</t>
  </si>
  <si>
    <t>Port 3</t>
  </si>
  <si>
    <t>98:f2:b3:25:7f:72</t>
  </si>
  <si>
    <t>Link Down</t>
  </si>
  <si>
    <t>Port 4</t>
  </si>
  <si>
    <t>98:f2:b3:25:7f:73</t>
  </si>
  <si>
    <t>ldisk</t>
  </si>
  <si>
    <t>capacity</t>
  </si>
  <si>
    <t>raid</t>
  </si>
  <si>
    <t>model</t>
  </si>
  <si>
    <t>size</t>
  </si>
  <si>
    <t>fw</t>
  </si>
  <si>
    <t>media_type</t>
  </si>
  <si>
    <t>1676 GiB</t>
  </si>
  <si>
    <t>RAID 1/RAID 1+0</t>
  </si>
  <si>
    <t>EH000900JWCPN</t>
  </si>
  <si>
    <t>838 GiB</t>
  </si>
  <si>
    <t>HPD3</t>
  </si>
  <si>
    <t>HDD</t>
  </si>
  <si>
    <t/>
  </si>
  <si>
    <t>snmp_info</t>
  </si>
  <si>
    <t>IP                                   : 10.154.20.54</t>
  </si>
  <si>
    <t>HOSTNAME                             :</t>
  </si>
  <si>
    <t>STATUS_TYPE                          : OK</t>
  </si>
  <si>
    <t>STATUS_MESSAGE                       : OK</t>
  </si>
  <si>
    <t>AGENTLESS_MANAGEMENT_ENABLE          : Y</t>
  </si>
  <si>
    <t>CIM_SECURITY_MASK                    : 3</t>
  </si>
  <si>
    <t>COLD_START_TRAP_BROADCAST            : Y</t>
  </si>
  <si>
    <t>OS_TRAPS                             : Y</t>
  </si>
  <si>
    <t>RIB_TRAPS                            : Y</t>
  </si>
  <si>
    <t>SNMP_ACCESS                          : Enable</t>
  </si>
  <si>
    <t>SNMP_ADDRESS_1                       :</t>
  </si>
  <si>
    <t>SNMP_ADDRESS_1_ROCOMMUNITY           :</t>
  </si>
  <si>
    <t>SNMP_ADDRESS_1_TRAPCOMMUNITY         :</t>
  </si>
  <si>
    <t>SNMP_ADDRESS_1_TRAPCOMMUNITY_VERSION :</t>
  </si>
  <si>
    <t>SNMP_ADDRESS_2                       :</t>
  </si>
  <si>
    <t>SNMP_ADDRESS_2_ROCOMMUNITY           :</t>
  </si>
  <si>
    <t>SNMP_ADDRESS_2_TRAPCOMMUNITY         :</t>
  </si>
  <si>
    <t>SNMP_ADDRESS_2_TRAPCOMMUNITY_VERSION :</t>
  </si>
  <si>
    <t>SNMP_ADDRESS_3                       :</t>
  </si>
  <si>
    <t>SNMP_ADDRESS_3_ROCOMMUNITY           :</t>
  </si>
  <si>
    <t>SNMP_ADDRESS_3_TRAPCOMMUNITY         :</t>
  </si>
  <si>
    <t>SNMP_ADDRESS_3_TRAPCOMMUNITY_VERSION :</t>
  </si>
  <si>
    <t>SNMP_PASSTHROUGH_STATUS              : N</t>
  </si>
  <si>
    <t>SNMP_PORT                            : 161</t>
  </si>
  <si>
    <t>SNMP_SYSTEM_ROLE                     :</t>
  </si>
  <si>
    <t>SNMP_SYSTEM_ROLE_DETAIL              :</t>
  </si>
  <si>
    <t>SNMP_SYS_CONTACT                     :</t>
  </si>
  <si>
    <t>SNMP_SYS_LOCATION                    :</t>
  </si>
  <si>
    <t>SNMP_TRAP_PORT                       : 162</t>
  </si>
  <si>
    <t>SNMP_V1_TRAPS                        : Y</t>
  </si>
  <si>
    <t>SNMP_V3_ENGINE_ID                    :</t>
  </si>
  <si>
    <t>TRAP_SOURCE_IDENTIFIER               : iLO Hostname</t>
  </si>
  <si>
    <t>192.168.0.1</t>
    <phoneticPr fontId="9"/>
  </si>
  <si>
    <t>98:f2:b3:99:99:99</t>
    <phoneticPr fontId="9"/>
  </si>
  <si>
    <t>98:f2:b3:99:99:9a</t>
    <phoneticPr fontId="9"/>
  </si>
  <si>
    <t>ostrich</t>
    <phoneticPr fontId="9"/>
  </si>
  <si>
    <t>WEB_AGENT_IP_ADDRESS                 : ostirch</t>
  </si>
  <si>
    <t>ostirch</t>
    <phoneticPr fontId="9"/>
  </si>
  <si>
    <t>192.168.10.1</t>
    <phoneticPr fontId="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</si>
</sst>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rgb="FF000000"/>
      <name val="ＭＳ Ｐゴシック"/>
      <family val="2"/>
      <charset val="128"/>
    </font>
    <font>
      <sz val="11"/>
      <color rgb="FFFFFFFF"/>
      <name val="ＭＳ Ｐゴシック"/>
      <family val="2"/>
      <charset val="128"/>
    </font>
    <font>
      <sz val="10"/>
      <color rgb="FF000000"/>
      <name val="Meiryo UI"/>
      <family val="3"/>
      <charset val="1"/>
    </font>
    <font>
      <sz val="10"/>
      <color rgb="FF000000"/>
      <name val="Calibri"/>
      <family val="2"/>
      <charset val="1"/>
    </font>
    <font>
      <sz val="10"/>
      <color rgb="FF000000"/>
      <name val="ＭＳ Ｐゴシック"/>
      <family val="2"/>
      <charset val="128"/>
    </font>
    <font>
      <sz val="10"/>
      <color rgb="FF000000"/>
      <name val="Meiryo UI"/>
      <family val="3"/>
      <charset val="128"/>
    </font>
    <font>
      <sz val="11"/>
      <color rgb="FF000000"/>
      <name val="Calibri"/>
      <family val="2"/>
      <charset val="1"/>
    </font>
    <font>
      <sz val="10"/>
      <color rgb="FF000000"/>
      <name val="メイリオ"/>
      <family val="3"/>
      <charset val="1"/>
    </font>
    <font>
      <b/>
      <sz val="11"/>
      <color indexed="8"/>
      <name val="Calibri"/>
      <family val="2"/>
    </font>
    <font>
      <sz val="6"/>
      <name val="ＭＳ Ｐゴシック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indexed="9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 diagonalUp="1"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 style="hair">
        <color auto="1"/>
      </diagonal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2">
    <xf numFmtId="0" fontId="0" fillId="0" borderId="0">
      <alignment vertical="center"/>
    </xf>
    <xf numFmtId="0" fontId="6" fillId="0" borderId="0">
      <alignment vertical="center"/>
    </xf>
  </cellStyleXfs>
  <cellXfs count="33">
    <xf numFmtId="0" fontId="0" fillId="0" borderId="0" xfId="0">
      <alignment vertical="center"/>
    </xf>
    <xf numFmtId="0" fontId="2" fillId="2" borderId="0" xfId="0" applyFont="1" applyFill="1" applyBorder="1" applyAlignment="1">
      <alignment horizontal="left" vertical="center" wrapText="1"/>
    </xf>
    <xf numFmtId="0" fontId="1" fillId="2" borderId="0" xfId="0" applyFont="1" applyFill="1">
      <alignment vertical="center"/>
    </xf>
    <xf numFmtId="0" fontId="2" fillId="0" borderId="1" xfId="0" applyFont="1" applyBorder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0" fontId="3" fillId="0" borderId="1" xfId="0" applyFont="1" applyBorder="1">
      <alignment vertical="center"/>
    </xf>
    <xf numFmtId="0" fontId="4" fillId="0" borderId="1" xfId="0" applyFont="1" applyBorder="1" applyAlignment="1">
      <alignment vertical="center" wrapText="1"/>
    </xf>
    <xf numFmtId="0" fontId="5" fillId="0" borderId="2" xfId="0" applyFont="1" applyBorder="1">
      <alignment vertical="center"/>
    </xf>
    <xf numFmtId="0" fontId="5" fillId="0" borderId="1" xfId="0" applyFont="1" applyBorder="1">
      <alignment vertical="center"/>
    </xf>
    <xf numFmtId="0" fontId="0" fillId="2" borderId="2" xfId="0" applyFont="1" applyFill="1" applyBorder="1" applyAlignment="1">
      <alignment wrapText="1"/>
    </xf>
    <xf numFmtId="0" fontId="2" fillId="2" borderId="0" xfId="0" applyFont="1" applyFill="1">
      <alignment vertical="center"/>
    </xf>
    <xf numFmtId="0" fontId="2" fillId="0" borderId="1" xfId="1" applyFont="1" applyBorder="1" applyAlignment="1">
      <alignment vertical="center"/>
    </xf>
    <xf numFmtId="0" fontId="2" fillId="0" borderId="1" xfId="1" applyFont="1" applyBorder="1">
      <alignment vertical="center"/>
    </xf>
    <xf numFmtId="0" fontId="0" fillId="0" borderId="3" xfId="0" applyFont="1" applyBorder="1">
      <alignment vertical="center"/>
    </xf>
    <xf numFmtId="0" fontId="7" fillId="0" borderId="2" xfId="0" applyFont="1" applyBorder="1">
      <alignment vertical="center"/>
    </xf>
    <xf numFmtId="0" fontId="4" fillId="0" borderId="4" xfId="0" applyFont="1" applyBorder="1">
      <alignment vertical="center"/>
    </xf>
    <xf numFmtId="0" fontId="5" fillId="0" borderId="1" xfId="0" applyFont="1" applyBorder="1" applyAlignment="1">
      <alignment vertical="center" wrapText="1"/>
    </xf>
    <xf numFmtId="0" fontId="0" fillId="0" borderId="5" xfId="0" applyBorder="1" applyAlignment="1">
      <alignment wrapText="1"/>
    </xf>
    <xf numFmtId="0" fontId="8" fillId="0" borderId="5" xfId="0" applyFont="1" applyBorder="1" applyAlignment="1">
      <alignment wrapText="1"/>
    </xf>
    <xf numFmtId="0" fontId="0" fillId="3" borderId="5" xfId="0" applyFill="1" applyBorder="1" applyAlignment="1">
      <alignment wrapText="1"/>
    </xf>
    <xf numFmtId="0" fontId="0" fillId="3" borderId="5" xfId="0" applyFill="1" applyBorder="1" applyAlignment="1">
      <alignment wrapText="1"/>
    </xf>
    <xf numFmtId="0" fontId="0" fillId="3" borderId="5" xfId="0" applyFill="1" applyBorder="1" applyAlignment="1">
      <alignment wrapText="1"/>
    </xf>
    <xf numFmtId="0" fontId="0" fillId="3" borderId="5" xfId="0" applyFill="1" applyBorder="1" applyAlignment="1">
      <alignment wrapText="1"/>
    </xf>
    <xf numFmtId="0" fontId="0" fillId="3" borderId="5" xfId="0" applyFill="1" applyBorder="1" applyAlignment="1">
      <alignment wrapText="1"/>
    </xf>
    <xf numFmtId="0" fontId="0" fillId="3" borderId="5" xfId="0" applyFill="1" applyBorder="1" applyAlignment="1">
      <alignment wrapText="1"/>
    </xf>
    <xf numFmtId="0" fontId="0" fillId="3" borderId="5" xfId="0" applyFill="1" applyBorder="1" applyAlignment="1">
      <alignment wrapText="1"/>
    </xf>
    <xf numFmtId="0" fontId="0" fillId="3" borderId="5" xfId="0" applyFill="1" applyBorder="1" applyAlignment="1">
      <alignment wrapText="1"/>
    </xf>
    <xf numFmtId="0" fontId="0" fillId="3" borderId="5" xfId="0" applyFill="1" applyBorder="1" applyAlignment="1">
      <alignment wrapText="1"/>
    </xf>
    <xf numFmtId="0" fontId="0" fillId="3" borderId="5" xfId="0" applyFill="1" applyBorder="1" applyAlignment="1">
      <alignment wrapText="1"/>
    </xf>
    <xf numFmtId="0" fontId="0" fillId="3" borderId="5" xfId="0" applyFill="1" applyBorder="1" applyAlignment="1">
      <alignment wrapText="1"/>
    </xf>
    <xf numFmtId="0" fontId="0" fillId="3" borderId="5" xfId="0" applyFill="1" applyBorder="1" applyAlignment="1">
      <alignment wrapText="1"/>
    </xf>
    <xf numFmtId="0" fontId="0" fillId="3" borderId="5" xfId="0" applyFill="1" applyBorder="1" applyAlignment="1">
      <alignment wrapText="1"/>
    </xf>
  </cellXfs>
  <cellStyles count="2">
    <cellStyle name="説明文" xfId="1" builtinId="53" customBuiltin="1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1"/>
  <sheetViews>
    <sheetView tabSelected="1" zoomScaleNormal="100" workbookViewId="0">
      <selection activeCell="D9" sqref="D9"/>
    </sheetView>
  </sheetViews>
  <sheetFormatPr defaultRowHeight="13.5" x14ac:dyDescent="0.15"/>
  <cols>
    <col min="1" max="1" width="7.375" customWidth="1" collapsed="1"/>
    <col min="2" max="2" width="16.375" customWidth="1" collapsed="1"/>
    <col min="3" max="3" width="36.875" customWidth="1" collapsed="1"/>
    <col min="4" max="4" width="17.5" customWidth="1" collapsed="1"/>
    <col min="5" max="8" width="13.375" customWidth="1" collapsed="1"/>
    <col min="9" max="9" width="12.25" customWidth="1" collapsed="1"/>
    <col min="10" max="1025" width="7.375" customWidth="1" collapsed="1"/>
  </cols>
  <sheetData>
    <row r="1" spans="2:13" x14ac:dyDescent="0.15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2:13" ht="52.5" customHeight="1" x14ac:dyDescent="0.15">
      <c r="B2" s="1" t="s">
        <v>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2:13" x14ac:dyDescent="0.15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2:13" ht="14.25" x14ac:dyDescent="0.15">
      <c r="B4" s="3" t="s">
        <v>2</v>
      </c>
      <c r="C4" s="3" t="s">
        <v>3</v>
      </c>
      <c r="D4" s="3">
        <v>1</v>
      </c>
      <c r="E4" s="3">
        <v>2</v>
      </c>
      <c r="F4" s="3">
        <v>3</v>
      </c>
      <c r="G4" s="3">
        <v>4</v>
      </c>
      <c r="H4" s="3">
        <v>5</v>
      </c>
      <c r="I4" s="3">
        <v>6</v>
      </c>
      <c r="J4" s="3">
        <v>7</v>
      </c>
      <c r="K4" s="3">
        <v>8</v>
      </c>
      <c r="L4" s="3">
        <v>9</v>
      </c>
      <c r="M4" s="3">
        <v>10</v>
      </c>
    </row>
    <row r="5" spans="2:13" ht="57" x14ac:dyDescent="0.15">
      <c r="B5" s="3" t="s">
        <v>4</v>
      </c>
      <c r="C5" s="4" t="s">
        <v>5</v>
      </c>
      <c r="D5" s="5" t="s">
        <v>6</v>
      </c>
      <c r="E5" s="5"/>
      <c r="F5" s="5"/>
      <c r="G5" s="5"/>
      <c r="H5" s="5"/>
      <c r="I5" s="5"/>
      <c r="J5" s="5"/>
      <c r="K5" s="5"/>
      <c r="L5" s="5"/>
      <c r="M5" s="5"/>
    </row>
    <row r="6" spans="2:13" ht="14.25" x14ac:dyDescent="0.15">
      <c r="B6" s="3" t="s">
        <v>7</v>
      </c>
      <c r="C6" s="4" t="s">
        <v>8</v>
      </c>
      <c r="D6" s="5" t="s">
        <v>9</v>
      </c>
      <c r="E6" s="5"/>
      <c r="F6" s="5"/>
      <c r="G6" s="5"/>
      <c r="H6" s="5"/>
      <c r="I6" s="5"/>
      <c r="J6" s="5"/>
      <c r="K6" s="5"/>
      <c r="L6" s="5"/>
      <c r="M6" s="5"/>
    </row>
    <row r="7" spans="2:13" ht="28.5" x14ac:dyDescent="0.15">
      <c r="B7" s="3" t="s">
        <v>10</v>
      </c>
      <c r="C7" s="4" t="s">
        <v>11</v>
      </c>
      <c r="D7" s="4" t="s">
        <v>254</v>
      </c>
      <c r="E7" s="4" t="str">
        <f t="shared" ref="E7:M7" si="0">IF(OR(E$5="iLO"),"サーバ名を入力してください","")</f>
        <v/>
      </c>
      <c r="F7" s="4" t="str">
        <f t="shared" si="0"/>
        <v/>
      </c>
      <c r="G7" s="4" t="str">
        <f t="shared" si="0"/>
        <v/>
      </c>
      <c r="H7" s="4" t="str">
        <f t="shared" si="0"/>
        <v/>
      </c>
      <c r="I7" s="4" t="str">
        <f t="shared" si="0"/>
        <v/>
      </c>
      <c r="J7" s="4" t="str">
        <f t="shared" si="0"/>
        <v/>
      </c>
      <c r="K7" s="4" t="str">
        <f t="shared" si="0"/>
        <v/>
      </c>
      <c r="L7" s="4" t="str">
        <f t="shared" si="0"/>
        <v/>
      </c>
      <c r="M7" s="4" t="str">
        <f t="shared" si="0"/>
        <v/>
      </c>
    </row>
    <row r="8" spans="2:13" ht="28.5" x14ac:dyDescent="0.15">
      <c r="B8" s="3" t="s">
        <v>12</v>
      </c>
      <c r="C8" s="4" t="s">
        <v>13</v>
      </c>
      <c r="D8" s="4" t="s">
        <v>257</v>
      </c>
      <c r="E8" s="4" t="str">
        <f t="shared" ref="E8:M8" si="1">IF(OR(E$5="iLO"),"IPアドレスを入力してください","")</f>
        <v/>
      </c>
      <c r="F8" s="4" t="str">
        <f t="shared" si="1"/>
        <v/>
      </c>
      <c r="G8" s="4" t="str">
        <f t="shared" si="1"/>
        <v/>
      </c>
      <c r="H8" s="4" t="str">
        <f t="shared" si="1"/>
        <v/>
      </c>
      <c r="I8" s="4" t="str">
        <f t="shared" si="1"/>
        <v/>
      </c>
      <c r="J8" s="4" t="str">
        <f t="shared" si="1"/>
        <v/>
      </c>
      <c r="K8" s="4" t="str">
        <f t="shared" si="1"/>
        <v/>
      </c>
      <c r="L8" s="4" t="str">
        <f t="shared" si="1"/>
        <v/>
      </c>
      <c r="M8" s="4" t="str">
        <f t="shared" si="1"/>
        <v/>
      </c>
    </row>
    <row r="9" spans="2:13" ht="57" x14ac:dyDescent="0.15">
      <c r="B9" s="3" t="s">
        <v>14</v>
      </c>
      <c r="C9" s="4" t="s">
        <v>15</v>
      </c>
      <c r="D9" s="4" t="s">
        <v>16</v>
      </c>
      <c r="E9" s="4" t="str">
        <f t="shared" ref="E9:M9" si="2">IF(OR(E$5="iLO"),"OSアカウントIDを入力してください","")</f>
        <v/>
      </c>
      <c r="F9" s="4" t="str">
        <f t="shared" si="2"/>
        <v/>
      </c>
      <c r="G9" s="4" t="str">
        <f t="shared" si="2"/>
        <v/>
      </c>
      <c r="H9" s="4" t="str">
        <f t="shared" si="2"/>
        <v/>
      </c>
      <c r="I9" s="4" t="str">
        <f t="shared" si="2"/>
        <v/>
      </c>
      <c r="J9" s="4" t="str">
        <f t="shared" si="2"/>
        <v/>
      </c>
      <c r="K9" s="4" t="str">
        <f t="shared" si="2"/>
        <v/>
      </c>
      <c r="L9" s="4" t="str">
        <f t="shared" si="2"/>
        <v/>
      </c>
      <c r="M9" s="4" t="str">
        <f t="shared" si="2"/>
        <v/>
      </c>
    </row>
    <row r="10" spans="2:13" ht="28.5" x14ac:dyDescent="0.15">
      <c r="B10" s="4" t="s">
        <v>17</v>
      </c>
      <c r="C10" s="4" t="s">
        <v>18</v>
      </c>
      <c r="D10" s="4"/>
      <c r="E10" s="4"/>
      <c r="F10" s="4"/>
      <c r="G10" s="4"/>
      <c r="H10" s="4"/>
      <c r="I10" s="4"/>
      <c r="J10" s="4"/>
      <c r="K10" s="4"/>
      <c r="L10" s="4"/>
      <c r="M10" s="4"/>
    </row>
    <row r="11" spans="2:13" ht="42.75" x14ac:dyDescent="0.15">
      <c r="B11" s="3" t="s">
        <v>19</v>
      </c>
      <c r="C11" s="4" t="s">
        <v>20</v>
      </c>
      <c r="D11" s="4"/>
      <c r="E11" s="4" t="str">
        <f t="shared" ref="E11:M11" si="3">IF(OR(E$6="VM"),"vCenterアカウントIDを入力してください","")</f>
        <v/>
      </c>
      <c r="F11" s="4" t="str">
        <f t="shared" si="3"/>
        <v/>
      </c>
      <c r="G11" s="4" t="str">
        <f t="shared" si="3"/>
        <v/>
      </c>
      <c r="H11" s="4" t="str">
        <f t="shared" si="3"/>
        <v/>
      </c>
      <c r="I11" s="4" t="str">
        <f t="shared" si="3"/>
        <v/>
      </c>
      <c r="J11" s="4" t="str">
        <f t="shared" si="3"/>
        <v/>
      </c>
      <c r="K11" s="4" t="str">
        <f t="shared" si="3"/>
        <v/>
      </c>
      <c r="L11" s="4" t="str">
        <f t="shared" si="3"/>
        <v/>
      </c>
      <c r="M11" s="4" t="str">
        <f t="shared" si="3"/>
        <v/>
      </c>
    </row>
    <row r="12" spans="2:13" ht="42.75" x14ac:dyDescent="0.15">
      <c r="B12" s="3" t="s">
        <v>21</v>
      </c>
      <c r="C12" s="4" t="s">
        <v>22</v>
      </c>
      <c r="D12" s="4"/>
      <c r="E12" s="4" t="str">
        <f t="shared" ref="E12:M12" si="4">IF(OR(E$6="VM"),"vCenter内のサーバ名を入力してください","")</f>
        <v/>
      </c>
      <c r="F12" s="4" t="str">
        <f t="shared" si="4"/>
        <v/>
      </c>
      <c r="G12" s="4" t="str">
        <f t="shared" si="4"/>
        <v/>
      </c>
      <c r="H12" s="4" t="str">
        <f t="shared" si="4"/>
        <v/>
      </c>
      <c r="I12" s="4" t="str">
        <f t="shared" si="4"/>
        <v/>
      </c>
      <c r="J12" s="4" t="str">
        <f t="shared" si="4"/>
        <v/>
      </c>
      <c r="K12" s="4" t="str">
        <f t="shared" si="4"/>
        <v/>
      </c>
      <c r="L12" s="4" t="str">
        <f t="shared" si="4"/>
        <v/>
      </c>
      <c r="M12" s="4" t="str">
        <f t="shared" si="4"/>
        <v/>
      </c>
    </row>
    <row r="13" spans="2:13" ht="28.5" x14ac:dyDescent="0.15">
      <c r="B13" s="3" t="s">
        <v>23</v>
      </c>
      <c r="C13" s="4" t="s">
        <v>24</v>
      </c>
      <c r="D13" s="4"/>
      <c r="E13" s="4"/>
      <c r="F13" s="4"/>
      <c r="G13" s="4"/>
      <c r="H13" s="4"/>
      <c r="I13" s="4"/>
      <c r="J13" s="4"/>
      <c r="K13" s="4"/>
      <c r="L13" s="4"/>
      <c r="M13" s="4"/>
    </row>
    <row r="14" spans="2:13" ht="36" x14ac:dyDescent="0.15">
      <c r="B14" s="6" t="s">
        <v>25</v>
      </c>
      <c r="C14" s="7" t="s">
        <v>26</v>
      </c>
      <c r="D14" s="4"/>
      <c r="E14" s="4"/>
      <c r="F14" s="4"/>
      <c r="G14" s="4"/>
      <c r="H14" s="4"/>
      <c r="I14" s="4"/>
      <c r="J14" s="4"/>
      <c r="K14" s="4"/>
      <c r="L14" s="4"/>
      <c r="M14" s="4"/>
    </row>
    <row r="15" spans="2:13" ht="42.75" x14ac:dyDescent="0.15">
      <c r="B15" s="3"/>
      <c r="C15" s="4" t="s">
        <v>27</v>
      </c>
      <c r="D15" s="4"/>
      <c r="E15" s="4"/>
      <c r="F15" s="4"/>
      <c r="G15" s="4"/>
      <c r="H15" s="4"/>
      <c r="I15" s="4"/>
      <c r="J15" s="4"/>
      <c r="K15" s="4"/>
      <c r="L15" s="4"/>
      <c r="M15" s="4"/>
    </row>
    <row r="16" spans="2:13" ht="14.25" x14ac:dyDescent="0.15">
      <c r="B16" s="8" t="s">
        <v>28</v>
      </c>
      <c r="C16" s="9" t="s">
        <v>29</v>
      </c>
      <c r="D16" s="4"/>
      <c r="E16" s="4"/>
      <c r="F16" s="4"/>
      <c r="G16" s="4"/>
      <c r="H16" s="4"/>
      <c r="I16" s="4"/>
      <c r="J16" s="4"/>
      <c r="K16" s="4"/>
      <c r="L16" s="4"/>
      <c r="M16" s="4"/>
    </row>
    <row r="17" spans="2:13" ht="14.25" x14ac:dyDescent="0.15">
      <c r="B17" s="8" t="s">
        <v>30</v>
      </c>
      <c r="C17" s="9" t="s">
        <v>31</v>
      </c>
      <c r="D17" s="4"/>
      <c r="E17" s="4"/>
      <c r="F17" s="4"/>
      <c r="G17" s="4"/>
      <c r="H17" s="4"/>
      <c r="I17" s="4"/>
      <c r="J17" s="4"/>
      <c r="K17" s="4"/>
      <c r="L17" s="4"/>
      <c r="M17" s="4"/>
    </row>
    <row r="18" spans="2:13" ht="14.25" x14ac:dyDescent="0.15">
      <c r="B18" s="3" t="s">
        <v>32</v>
      </c>
      <c r="C18" s="9" t="s">
        <v>33</v>
      </c>
      <c r="D18" s="4"/>
      <c r="E18" s="4"/>
      <c r="F18" s="4"/>
      <c r="G18" s="4"/>
      <c r="H18" s="4"/>
      <c r="I18" s="4"/>
      <c r="J18" s="4"/>
      <c r="K18" s="4"/>
      <c r="L18" s="4"/>
      <c r="M18" s="4"/>
    </row>
    <row r="19" spans="2:13" ht="14.25" x14ac:dyDescent="0.15">
      <c r="B19" s="3" t="s">
        <v>34</v>
      </c>
      <c r="C19" s="9" t="s">
        <v>35</v>
      </c>
      <c r="D19" s="10"/>
      <c r="E19" s="10"/>
      <c r="F19" s="10"/>
      <c r="G19" s="10"/>
      <c r="H19" s="10"/>
      <c r="I19" s="10"/>
      <c r="J19" s="10"/>
      <c r="K19" s="10"/>
      <c r="L19" s="10"/>
      <c r="M19" s="10"/>
    </row>
    <row r="20" spans="2:13" ht="14.25" x14ac:dyDescent="0.15">
      <c r="B20" s="3"/>
      <c r="C20" s="3"/>
      <c r="D20" s="4"/>
      <c r="E20" s="4"/>
      <c r="F20" s="4"/>
      <c r="G20" s="4"/>
      <c r="H20" s="4"/>
      <c r="I20" s="4"/>
      <c r="J20" s="4"/>
      <c r="K20" s="4"/>
      <c r="L20" s="4"/>
      <c r="M20" s="4"/>
    </row>
    <row r="21" spans="2:13" ht="14.25" x14ac:dyDescent="0.15">
      <c r="B21" s="3"/>
      <c r="C21" s="3"/>
      <c r="D21" s="4"/>
      <c r="E21" s="4"/>
      <c r="F21" s="4"/>
      <c r="G21" s="4"/>
      <c r="H21" s="4"/>
      <c r="I21" s="4"/>
      <c r="J21" s="4"/>
      <c r="K21" s="4"/>
      <c r="L21" s="4"/>
      <c r="M21" s="4"/>
    </row>
  </sheetData>
  <mergeCells count="1">
    <mergeCell ref="B2:M2"/>
  </mergeCells>
  <phoneticPr fontId="9"/>
  <dataValidations count="2">
    <dataValidation type="list" operator="equal" allowBlank="1" showErrorMessage="1" sqref="D5:M5">
      <formula1>"選択してください,iLO"</formula1>
      <formula2>0</formula2>
    </dataValidation>
    <dataValidation type="list" operator="equal" allowBlank="1" showErrorMessage="1" sqref="D6:M6">
      <formula1>"選択してください,オンプレ,VM"</formula1>
      <formula2>0</formula2>
    </dataValidation>
  </dataValidations>
  <pageMargins left="0.69930555555555496" right="0.69930555555555496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43"/>
  <sheetViews>
    <sheetView zoomScaleNormal="100" workbookViewId="0">
      <selection activeCell="G5" sqref="G5"/>
    </sheetView>
  </sheetViews>
  <sheetFormatPr defaultRowHeight="13.5" x14ac:dyDescent="0.15"/>
  <cols>
    <col min="1" max="1" width="4.375" customWidth="1" collapsed="1"/>
    <col min="2" max="2" width="21.25" customWidth="1" collapsed="1"/>
    <col min="3" max="3" width="22.5" customWidth="1" collapsed="1"/>
    <col min="4" max="5" width="7.375" customWidth="1" collapsed="1"/>
    <col min="6" max="6" width="49.625" customWidth="1" collapsed="1"/>
    <col min="7" max="7" width="45" customWidth="1" collapsed="1"/>
    <col min="8" max="1025" width="7.375" customWidth="1" collapsed="1"/>
  </cols>
  <sheetData>
    <row r="1" spans="1:7" ht="14.25" x14ac:dyDescent="0.15">
      <c r="A1" s="11"/>
      <c r="B1" s="11"/>
      <c r="C1" s="11"/>
      <c r="D1" s="11"/>
      <c r="E1" s="11"/>
      <c r="F1" s="11"/>
    </row>
    <row r="2" spans="1:7" ht="14.25" x14ac:dyDescent="0.15">
      <c r="A2" s="11"/>
      <c r="B2" s="11"/>
      <c r="C2" s="11"/>
      <c r="D2" s="11"/>
      <c r="E2" s="11"/>
      <c r="F2" s="11"/>
    </row>
    <row r="3" spans="1:7" ht="14.25" x14ac:dyDescent="0.15">
      <c r="A3" s="11"/>
      <c r="B3" s="11"/>
      <c r="C3" s="11"/>
      <c r="D3" s="11"/>
      <c r="E3" s="11"/>
      <c r="F3" s="11"/>
    </row>
    <row r="4" spans="1:7" ht="15" x14ac:dyDescent="0.25">
      <c r="A4" s="3" t="s">
        <v>16</v>
      </c>
      <c r="B4" s="3" t="s">
        <v>36</v>
      </c>
      <c r="C4" s="3" t="s">
        <v>37</v>
      </c>
      <c r="D4" s="3" t="s">
        <v>38</v>
      </c>
      <c r="E4" s="3" t="s">
        <v>39</v>
      </c>
      <c r="F4" s="3" t="s">
        <v>40</v>
      </c>
      <c r="G4" s="19" t="s">
        <v>254</v>
      </c>
    </row>
    <row r="5" spans="1:7" ht="14.25" x14ac:dyDescent="0.15">
      <c r="A5" s="5" t="s">
        <v>41</v>
      </c>
      <c r="B5" s="3" t="s">
        <v>42</v>
      </c>
      <c r="C5" s="3" t="s">
        <v>43</v>
      </c>
      <c r="D5" s="3" t="s">
        <v>6</v>
      </c>
      <c r="E5" s="3"/>
      <c r="F5" s="3" t="s">
        <v>44</v>
      </c>
      <c r="G5" s="20" t="s">
        <v>125</v>
      </c>
    </row>
    <row r="6" spans="1:7" ht="14.25" x14ac:dyDescent="0.15">
      <c r="A6" s="5"/>
      <c r="B6" s="3" t="s">
        <v>45</v>
      </c>
      <c r="C6" s="3" t="s">
        <v>46</v>
      </c>
      <c r="D6" s="3" t="s">
        <v>6</v>
      </c>
      <c r="E6" s="3"/>
      <c r="F6" s="3" t="s">
        <v>43</v>
      </c>
      <c r="G6" s="21" t="s">
        <v>126</v>
      </c>
    </row>
    <row r="7" spans="1:7" ht="14.25" x14ac:dyDescent="0.15">
      <c r="A7" s="5"/>
      <c r="B7" s="3" t="s">
        <v>47</v>
      </c>
      <c r="C7" s="3" t="s">
        <v>48</v>
      </c>
      <c r="D7" s="3" t="s">
        <v>6</v>
      </c>
      <c r="E7" s="3"/>
      <c r="F7" s="3" t="s">
        <v>49</v>
      </c>
      <c r="G7" s="22" t="s">
        <v>127</v>
      </c>
    </row>
    <row r="8" spans="1:7" ht="14.25" x14ac:dyDescent="0.15">
      <c r="A8" s="5"/>
      <c r="B8" s="3" t="s">
        <v>50</v>
      </c>
      <c r="C8" s="3" t="s">
        <v>51</v>
      </c>
      <c r="D8" s="3" t="s">
        <v>6</v>
      </c>
      <c r="E8" s="3"/>
      <c r="F8" s="3" t="s">
        <v>52</v>
      </c>
      <c r="G8" s="23" t="s">
        <v>125</v>
      </c>
    </row>
    <row r="9" spans="1:7" ht="14.25" x14ac:dyDescent="0.15">
      <c r="A9" s="5"/>
      <c r="B9" s="3" t="s">
        <v>53</v>
      </c>
      <c r="C9" s="3" t="s">
        <v>54</v>
      </c>
      <c r="D9" s="3" t="s">
        <v>6</v>
      </c>
      <c r="E9" s="3"/>
      <c r="F9" s="3" t="s">
        <v>55</v>
      </c>
      <c r="G9" s="24" t="s">
        <v>128</v>
      </c>
    </row>
    <row r="10" spans="1:7" ht="14.25" x14ac:dyDescent="0.15">
      <c r="A10" s="5" t="s">
        <v>41</v>
      </c>
      <c r="B10" s="3" t="s">
        <v>56</v>
      </c>
      <c r="C10" s="3" t="s">
        <v>57</v>
      </c>
      <c r="D10" s="3" t="s">
        <v>6</v>
      </c>
      <c r="E10" s="3"/>
      <c r="F10" s="3" t="s">
        <v>58</v>
      </c>
      <c r="G10" s="25" t="s">
        <v>129</v>
      </c>
    </row>
    <row r="11" spans="1:7" ht="14.25" x14ac:dyDescent="0.15">
      <c r="A11" s="5" t="s">
        <v>41</v>
      </c>
      <c r="B11" s="3" t="s">
        <v>59</v>
      </c>
      <c r="C11" s="3" t="s">
        <v>60</v>
      </c>
      <c r="D11" s="3" t="s">
        <v>6</v>
      </c>
      <c r="E11" s="3" t="s">
        <v>41</v>
      </c>
      <c r="F11" s="3" t="s">
        <v>61</v>
      </c>
      <c r="G11" s="26" t="s">
        <v>130</v>
      </c>
    </row>
    <row r="12" spans="1:7" ht="14.25" x14ac:dyDescent="0.15">
      <c r="A12" s="5" t="s">
        <v>41</v>
      </c>
      <c r="B12" s="3" t="s">
        <v>62</v>
      </c>
      <c r="C12" s="3" t="s">
        <v>63</v>
      </c>
      <c r="D12" s="3" t="s">
        <v>6</v>
      </c>
      <c r="E12" s="3" t="s">
        <v>41</v>
      </c>
      <c r="F12" s="3" t="s">
        <v>64</v>
      </c>
      <c r="G12" s="27" t="s">
        <v>131</v>
      </c>
    </row>
    <row r="13" spans="1:7" ht="27" x14ac:dyDescent="0.15">
      <c r="A13" s="5" t="s">
        <v>41</v>
      </c>
      <c r="B13" s="3" t="s">
        <v>65</v>
      </c>
      <c r="C13" s="3" t="s">
        <v>66</v>
      </c>
      <c r="D13" s="3" t="s">
        <v>6</v>
      </c>
      <c r="E13" s="3" t="s">
        <v>41</v>
      </c>
      <c r="F13" s="3" t="s">
        <v>67</v>
      </c>
      <c r="G13" s="28" t="s">
        <v>132</v>
      </c>
    </row>
    <row r="14" spans="1:7" ht="108" x14ac:dyDescent="0.15">
      <c r="A14" s="5"/>
      <c r="B14" s="3" t="s">
        <v>68</v>
      </c>
      <c r="C14" s="3" t="s">
        <v>69</v>
      </c>
      <c r="D14" s="3" t="s">
        <v>6</v>
      </c>
      <c r="E14" s="3"/>
      <c r="F14" s="3" t="s">
        <v>70</v>
      </c>
      <c r="G14" s="29" t="s">
        <v>133</v>
      </c>
    </row>
    <row r="15" spans="1:7" ht="14.25" x14ac:dyDescent="0.15">
      <c r="A15" s="5" t="s">
        <v>41</v>
      </c>
      <c r="B15" s="3" t="s">
        <v>71</v>
      </c>
      <c r="C15" s="3" t="s">
        <v>72</v>
      </c>
      <c r="D15" s="3" t="s">
        <v>6</v>
      </c>
      <c r="E15" s="3" t="s">
        <v>41</v>
      </c>
      <c r="F15" s="3" t="s">
        <v>73</v>
      </c>
      <c r="G15" s="30" t="s">
        <v>134</v>
      </c>
    </row>
    <row r="16" spans="1:7" ht="14.25" x14ac:dyDescent="0.15">
      <c r="A16" s="5" t="s">
        <v>41</v>
      </c>
      <c r="B16" s="3" t="s">
        <v>74</v>
      </c>
      <c r="C16" s="3" t="s">
        <v>75</v>
      </c>
      <c r="D16" s="3" t="s">
        <v>6</v>
      </c>
      <c r="E16" s="3" t="s">
        <v>41</v>
      </c>
      <c r="F16" s="3" t="s">
        <v>76</v>
      </c>
      <c r="G16" s="31" t="s">
        <v>135</v>
      </c>
    </row>
    <row r="17" spans="1:7" ht="14.25" x14ac:dyDescent="0.15">
      <c r="A17" s="5" t="s">
        <v>41</v>
      </c>
      <c r="B17" s="3" t="s">
        <v>77</v>
      </c>
      <c r="C17" s="3" t="s">
        <v>78</v>
      </c>
      <c r="D17" s="3" t="s">
        <v>6</v>
      </c>
      <c r="E17" s="3" t="s">
        <v>41</v>
      </c>
      <c r="F17" s="3" t="s">
        <v>79</v>
      </c>
      <c r="G17" s="32" t="s">
        <v>136</v>
      </c>
    </row>
    <row r="18" spans="1:7" ht="14.25" x14ac:dyDescent="0.15">
      <c r="A18" s="5"/>
      <c r="B18" s="3"/>
      <c r="C18" s="3"/>
      <c r="D18" s="3"/>
      <c r="E18" s="3"/>
      <c r="F18" s="4"/>
      <c r="G18" s="18"/>
    </row>
    <row r="19" spans="1:7" ht="14.25" x14ac:dyDescent="0.15">
      <c r="A19" s="5"/>
      <c r="B19" s="3"/>
      <c r="C19" s="3"/>
      <c r="D19" s="3"/>
      <c r="E19" s="3"/>
      <c r="F19" s="4"/>
      <c r="G19" s="18"/>
    </row>
    <row r="20" spans="1:7" ht="14.25" x14ac:dyDescent="0.15">
      <c r="A20" s="5"/>
      <c r="B20" s="3"/>
      <c r="C20" s="3"/>
      <c r="D20" s="3"/>
      <c r="E20" s="3"/>
      <c r="F20" s="4"/>
      <c r="G20" s="18"/>
    </row>
    <row r="21" spans="1:7" ht="14.25" x14ac:dyDescent="0.15">
      <c r="A21" s="5"/>
      <c r="B21" s="3"/>
      <c r="C21" s="3"/>
      <c r="D21" s="3"/>
      <c r="E21" s="3"/>
      <c r="F21" s="4"/>
      <c r="G21" s="18"/>
    </row>
    <row r="22" spans="1:7" ht="14.25" x14ac:dyDescent="0.15">
      <c r="A22" s="5"/>
      <c r="B22" s="3"/>
      <c r="C22" s="3"/>
      <c r="D22" s="3"/>
      <c r="E22" s="3"/>
      <c r="F22" s="4"/>
      <c r="G22" s="18"/>
    </row>
    <row r="23" spans="1:7" ht="14.25" x14ac:dyDescent="0.15">
      <c r="A23" s="5"/>
      <c r="B23" s="3"/>
      <c r="C23" s="3"/>
      <c r="D23" s="3"/>
      <c r="E23" s="3"/>
      <c r="F23" s="4"/>
      <c r="G23" s="18"/>
    </row>
    <row r="24" spans="1:7" ht="14.25" x14ac:dyDescent="0.15">
      <c r="A24" s="5"/>
      <c r="B24" s="3"/>
      <c r="C24" s="3"/>
      <c r="D24" s="3"/>
      <c r="E24" s="3"/>
      <c r="F24" s="4"/>
      <c r="G24" s="18"/>
    </row>
    <row r="25" spans="1:7" ht="14.25" x14ac:dyDescent="0.15">
      <c r="A25" s="5"/>
      <c r="B25" s="3"/>
      <c r="C25" s="3"/>
      <c r="D25" s="3"/>
      <c r="E25" s="3"/>
      <c r="F25" s="4"/>
      <c r="G25" s="18"/>
    </row>
    <row r="26" spans="1:7" ht="14.25" x14ac:dyDescent="0.15">
      <c r="A26" s="3"/>
      <c r="B26" s="3"/>
      <c r="C26" s="3"/>
      <c r="D26" s="3"/>
      <c r="E26" s="3"/>
      <c r="F26" s="4"/>
      <c r="G26" s="18"/>
    </row>
    <row r="27" spans="1:7" ht="14.25" x14ac:dyDescent="0.15">
      <c r="A27" s="3"/>
      <c r="B27" s="3"/>
      <c r="C27" s="3"/>
      <c r="D27" s="3"/>
      <c r="E27" s="3"/>
      <c r="F27" s="4"/>
      <c r="G27" s="18"/>
    </row>
    <row r="28" spans="1:7" ht="14.25" x14ac:dyDescent="0.15">
      <c r="A28" s="3"/>
      <c r="B28" s="3"/>
      <c r="C28" s="3"/>
      <c r="D28" s="3"/>
      <c r="E28" s="3"/>
      <c r="F28" s="4"/>
      <c r="G28" s="18"/>
    </row>
    <row r="29" spans="1:7" ht="14.25" x14ac:dyDescent="0.15">
      <c r="A29" s="3"/>
      <c r="B29" s="3"/>
      <c r="C29" s="3"/>
      <c r="D29" s="3"/>
      <c r="E29" s="3"/>
      <c r="F29" s="4"/>
      <c r="G29" s="18"/>
    </row>
    <row r="30" spans="1:7" ht="14.25" x14ac:dyDescent="0.15">
      <c r="A30" s="3"/>
      <c r="B30" s="3"/>
      <c r="C30" s="3"/>
      <c r="D30" s="3"/>
      <c r="E30" s="3"/>
      <c r="F30" s="4"/>
      <c r="G30" s="18"/>
    </row>
    <row r="31" spans="1:7" ht="14.25" x14ac:dyDescent="0.15">
      <c r="A31" s="3"/>
      <c r="B31" s="3"/>
      <c r="C31" s="3"/>
      <c r="D31" s="3"/>
      <c r="E31" s="3"/>
      <c r="F31" s="4"/>
      <c r="G31" s="18"/>
    </row>
    <row r="32" spans="1:7" ht="14.25" x14ac:dyDescent="0.15">
      <c r="A32" s="3"/>
      <c r="B32" s="3"/>
      <c r="C32" s="3"/>
      <c r="D32" s="3"/>
      <c r="E32" s="3"/>
      <c r="F32" s="4"/>
      <c r="G32" s="18"/>
    </row>
    <row r="33" spans="1:7" ht="14.25" x14ac:dyDescent="0.15">
      <c r="A33" s="5"/>
      <c r="B33" s="5"/>
      <c r="C33" s="5"/>
      <c r="D33" s="5"/>
      <c r="E33" s="5"/>
      <c r="F33" s="4"/>
      <c r="G33" s="18"/>
    </row>
    <row r="34" spans="1:7" ht="14.25" x14ac:dyDescent="0.15">
      <c r="A34" s="5"/>
      <c r="B34" s="5"/>
      <c r="C34" s="5"/>
      <c r="D34" s="5"/>
      <c r="E34" s="5"/>
      <c r="F34" s="4"/>
      <c r="G34" s="18"/>
    </row>
    <row r="35" spans="1:7" ht="14.25" x14ac:dyDescent="0.15">
      <c r="A35" s="5"/>
      <c r="B35" s="5"/>
      <c r="C35" s="5"/>
      <c r="D35" s="5"/>
      <c r="E35" s="5"/>
      <c r="F35" s="4"/>
      <c r="G35" s="18"/>
    </row>
    <row r="36" spans="1:7" ht="14.25" x14ac:dyDescent="0.15">
      <c r="A36" s="5"/>
      <c r="B36" s="5"/>
      <c r="C36" s="5"/>
      <c r="D36" s="5"/>
      <c r="E36" s="5"/>
      <c r="F36" s="4"/>
      <c r="G36" s="18"/>
    </row>
    <row r="37" spans="1:7" ht="14.25" x14ac:dyDescent="0.15">
      <c r="A37" s="5"/>
      <c r="B37" s="5"/>
      <c r="C37" s="5"/>
      <c r="D37" s="5"/>
      <c r="E37" s="5"/>
      <c r="F37" s="4"/>
      <c r="G37" s="18"/>
    </row>
    <row r="38" spans="1:7" ht="14.25" x14ac:dyDescent="0.15">
      <c r="A38" s="5"/>
      <c r="B38" s="5"/>
      <c r="C38" s="5"/>
      <c r="D38" s="5"/>
      <c r="E38" s="5"/>
      <c r="F38" s="4"/>
      <c r="G38" s="18"/>
    </row>
    <row r="39" spans="1:7" ht="14.25" x14ac:dyDescent="0.15">
      <c r="A39" s="5"/>
      <c r="B39" s="5"/>
      <c r="C39" s="5"/>
      <c r="D39" s="5"/>
      <c r="E39" s="5"/>
      <c r="F39" s="3"/>
      <c r="G39" s="18"/>
    </row>
    <row r="40" spans="1:7" ht="14.25" x14ac:dyDescent="0.15">
      <c r="A40" s="5"/>
      <c r="B40" s="5"/>
      <c r="C40" s="5"/>
      <c r="D40" s="5"/>
      <c r="E40" s="5"/>
      <c r="F40" s="4"/>
      <c r="G40" s="18"/>
    </row>
    <row r="41" spans="1:7" ht="14.25" x14ac:dyDescent="0.15">
      <c r="A41" s="5"/>
      <c r="B41" s="5"/>
      <c r="C41" s="5"/>
      <c r="D41" s="5"/>
      <c r="E41" s="5"/>
      <c r="F41" s="3"/>
      <c r="G41" s="18"/>
    </row>
    <row r="42" spans="1:7" ht="14.25" x14ac:dyDescent="0.15">
      <c r="A42" s="5"/>
      <c r="B42" s="5"/>
      <c r="C42" s="5"/>
      <c r="D42" s="5"/>
      <c r="E42" s="5"/>
      <c r="F42" s="4"/>
      <c r="G42" s="18"/>
    </row>
    <row r="43" spans="1:7" ht="14.25" x14ac:dyDescent="0.15">
      <c r="A43" s="5"/>
      <c r="B43" s="5"/>
      <c r="C43" s="5"/>
      <c r="D43" s="5"/>
      <c r="E43" s="12"/>
      <c r="F43" s="13"/>
      <c r="G43" s="18"/>
    </row>
  </sheetData>
  <phoneticPr fontId="9"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Roman,標準"&amp;12&amp;A</oddHeader>
    <oddFooter>&amp;C&amp;"Times New Roman,標準"&amp;12ページ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MK26"/>
  <sheetViews>
    <sheetView zoomScaleNormal="100" workbookViewId="0">
      <selection activeCell="D23" sqref="D23"/>
    </sheetView>
  </sheetViews>
  <sheetFormatPr defaultRowHeight="13.5" x14ac:dyDescent="0.15"/>
  <cols>
    <col min="1" max="1" width="7.375" customWidth="1" collapsed="1"/>
    <col min="2" max="2" width="16.375" customWidth="1" collapsed="1"/>
    <col min="3" max="3" width="28" customWidth="1" collapsed="1"/>
    <col min="4" max="4" width="9.375" customWidth="1" collapsed="1"/>
    <col min="5" max="5" width="16.125" customWidth="1" collapsed="1"/>
    <col min="6" max="6" width="16.25" customWidth="1" collapsed="1"/>
    <col min="7" max="1025" width="7.375" customWidth="1" collapsed="1"/>
  </cols>
  <sheetData>
    <row r="4" spans="1:6" ht="14.25" x14ac:dyDescent="0.15">
      <c r="A4" s="14"/>
      <c r="B4" s="8" t="s">
        <v>36</v>
      </c>
      <c r="C4" s="9" t="s">
        <v>37</v>
      </c>
      <c r="D4" s="9" t="s">
        <v>38</v>
      </c>
      <c r="E4" s="9" t="s">
        <v>80</v>
      </c>
      <c r="F4" s="9" t="s">
        <v>81</v>
      </c>
    </row>
    <row r="5" spans="1:6" ht="40.5" x14ac:dyDescent="0.15">
      <c r="A5" s="14"/>
      <c r="B5" s="15" t="s">
        <v>25</v>
      </c>
      <c r="C5" s="7" t="s">
        <v>82</v>
      </c>
      <c r="D5" s="16"/>
      <c r="E5" s="9"/>
      <c r="F5" s="9"/>
    </row>
    <row r="6" spans="1:6" ht="49.5" x14ac:dyDescent="0.15">
      <c r="A6" s="14"/>
      <c r="B6" s="15" t="s">
        <v>83</v>
      </c>
      <c r="C6" s="7" t="s">
        <v>84</v>
      </c>
      <c r="D6" s="16"/>
      <c r="E6" s="9"/>
      <c r="F6" s="9"/>
    </row>
    <row r="7" spans="1:6" ht="14.25" x14ac:dyDescent="0.15">
      <c r="A7" s="14"/>
      <c r="B7" s="8" t="s">
        <v>85</v>
      </c>
      <c r="C7" s="9" t="s">
        <v>86</v>
      </c>
      <c r="D7" s="9" t="s">
        <v>87</v>
      </c>
      <c r="E7" s="17"/>
      <c r="F7" s="17"/>
    </row>
    <row r="8" spans="1:6" ht="57" x14ac:dyDescent="0.15">
      <c r="A8" s="14"/>
      <c r="B8" s="8" t="s">
        <v>28</v>
      </c>
      <c r="C8" s="9" t="s">
        <v>29</v>
      </c>
      <c r="D8" s="9" t="s">
        <v>87</v>
      </c>
      <c r="E8" s="17" t="s">
        <v>88</v>
      </c>
      <c r="F8" s="17" t="s">
        <v>88</v>
      </c>
    </row>
    <row r="9" spans="1:6" ht="57" x14ac:dyDescent="0.15">
      <c r="A9" s="14"/>
      <c r="B9" s="8" t="s">
        <v>30</v>
      </c>
      <c r="C9" s="9" t="s">
        <v>31</v>
      </c>
      <c r="D9" s="9" t="s">
        <v>87</v>
      </c>
      <c r="E9" s="17" t="s">
        <v>89</v>
      </c>
      <c r="F9" s="17" t="s">
        <v>89</v>
      </c>
    </row>
    <row r="10" spans="1:6" ht="42.75" x14ac:dyDescent="0.15">
      <c r="A10" s="14"/>
      <c r="B10" s="8" t="s">
        <v>90</v>
      </c>
      <c r="C10" s="9" t="s">
        <v>33</v>
      </c>
      <c r="D10" s="9" t="s">
        <v>87</v>
      </c>
      <c r="E10" s="17" t="s">
        <v>91</v>
      </c>
      <c r="F10" s="17" t="s">
        <v>91</v>
      </c>
    </row>
    <row r="11" spans="1:6" ht="14.25" x14ac:dyDescent="0.15">
      <c r="A11" s="14"/>
      <c r="B11" s="8" t="s">
        <v>92</v>
      </c>
      <c r="C11" s="9" t="s">
        <v>93</v>
      </c>
      <c r="D11" s="9" t="s">
        <v>87</v>
      </c>
      <c r="E11" s="17"/>
      <c r="F11" s="17"/>
    </row>
    <row r="12" spans="1:6" ht="14.25" x14ac:dyDescent="0.15">
      <c r="A12" s="14"/>
      <c r="B12" s="8" t="s">
        <v>94</v>
      </c>
      <c r="C12" s="9" t="s">
        <v>95</v>
      </c>
      <c r="D12" s="9" t="s">
        <v>87</v>
      </c>
      <c r="E12" s="17"/>
      <c r="F12" s="17"/>
    </row>
    <row r="13" spans="1:6" ht="14.25" x14ac:dyDescent="0.15">
      <c r="A13" s="14"/>
      <c r="B13" s="8" t="s">
        <v>96</v>
      </c>
      <c r="C13" s="9" t="s">
        <v>97</v>
      </c>
      <c r="D13" s="9" t="s">
        <v>87</v>
      </c>
      <c r="E13" s="17"/>
      <c r="F13" s="17"/>
    </row>
    <row r="14" spans="1:6" ht="42.75" x14ac:dyDescent="0.15">
      <c r="A14" s="14"/>
      <c r="B14" s="9" t="s">
        <v>98</v>
      </c>
      <c r="C14" s="9" t="s">
        <v>35</v>
      </c>
      <c r="D14" s="9" t="s">
        <v>87</v>
      </c>
      <c r="E14" s="17" t="s">
        <v>99</v>
      </c>
      <c r="F14" s="17" t="s">
        <v>99</v>
      </c>
    </row>
    <row r="15" spans="1:6" ht="14.25" x14ac:dyDescent="0.15">
      <c r="A15" s="14"/>
      <c r="B15" s="8" t="s">
        <v>100</v>
      </c>
      <c r="C15" s="9" t="s">
        <v>101</v>
      </c>
      <c r="D15" s="9" t="s">
        <v>102</v>
      </c>
      <c r="E15" s="17"/>
      <c r="F15" s="17"/>
    </row>
    <row r="16" spans="1:6" ht="14.25" x14ac:dyDescent="0.15">
      <c r="A16" s="14"/>
      <c r="B16" s="8" t="s">
        <v>103</v>
      </c>
      <c r="C16" s="9" t="s">
        <v>104</v>
      </c>
      <c r="D16" s="9" t="s">
        <v>102</v>
      </c>
      <c r="E16" s="17"/>
      <c r="F16" s="17"/>
    </row>
    <row r="17" spans="1:6" ht="14.25" x14ac:dyDescent="0.15">
      <c r="A17" s="14"/>
      <c r="B17" s="8" t="s">
        <v>105</v>
      </c>
      <c r="C17" s="9" t="s">
        <v>106</v>
      </c>
      <c r="D17" s="9" t="s">
        <v>102</v>
      </c>
      <c r="E17" s="9"/>
      <c r="F17" s="9"/>
    </row>
    <row r="18" spans="1:6" ht="14.25" x14ac:dyDescent="0.15">
      <c r="A18" s="14"/>
      <c r="B18" s="8" t="s">
        <v>107</v>
      </c>
      <c r="C18" s="9" t="s">
        <v>108</v>
      </c>
      <c r="D18" s="9" t="s">
        <v>102</v>
      </c>
      <c r="E18" s="9"/>
      <c r="F18" s="9"/>
    </row>
    <row r="19" spans="1:6" ht="14.25" x14ac:dyDescent="0.15">
      <c r="A19" s="14"/>
      <c r="B19" s="8" t="s">
        <v>109</v>
      </c>
      <c r="C19" s="9" t="s">
        <v>110</v>
      </c>
      <c r="D19" s="9" t="s">
        <v>111</v>
      </c>
      <c r="E19" s="9"/>
      <c r="F19" s="9"/>
    </row>
    <row r="20" spans="1:6" ht="14.25" x14ac:dyDescent="0.15">
      <c r="A20" s="14"/>
      <c r="B20" s="8" t="s">
        <v>112</v>
      </c>
      <c r="C20" s="9" t="s">
        <v>113</v>
      </c>
      <c r="D20" s="9" t="s">
        <v>111</v>
      </c>
      <c r="E20" s="9"/>
      <c r="F20" s="9"/>
    </row>
    <row r="21" spans="1:6" ht="14.25" x14ac:dyDescent="0.15">
      <c r="A21" s="14"/>
      <c r="B21" s="8" t="s">
        <v>114</v>
      </c>
      <c r="C21" s="9" t="s">
        <v>115</v>
      </c>
      <c r="D21" s="9" t="s">
        <v>111</v>
      </c>
      <c r="E21" s="9"/>
      <c r="F21" s="9"/>
    </row>
    <row r="22" spans="1:6" ht="14.25" x14ac:dyDescent="0.15">
      <c r="A22" s="14"/>
      <c r="B22" s="8" t="s">
        <v>116</v>
      </c>
      <c r="C22" s="9" t="s">
        <v>117</v>
      </c>
      <c r="D22" s="9" t="s">
        <v>111</v>
      </c>
      <c r="E22" s="9"/>
      <c r="F22" s="9"/>
    </row>
    <row r="23" spans="1:6" ht="14.25" x14ac:dyDescent="0.15">
      <c r="A23" s="14"/>
      <c r="B23" s="8" t="s">
        <v>118</v>
      </c>
      <c r="C23" s="9" t="s">
        <v>119</v>
      </c>
      <c r="D23" s="9" t="s">
        <v>111</v>
      </c>
      <c r="E23" s="9"/>
      <c r="F23" s="9"/>
    </row>
    <row r="24" spans="1:6" ht="14.25" x14ac:dyDescent="0.15">
      <c r="A24" s="14"/>
      <c r="B24" s="8" t="s">
        <v>120</v>
      </c>
      <c r="C24" s="9" t="s">
        <v>121</v>
      </c>
      <c r="D24" s="9" t="s">
        <v>111</v>
      </c>
      <c r="E24" s="9"/>
      <c r="F24" s="9"/>
    </row>
    <row r="25" spans="1:6" ht="14.25" x14ac:dyDescent="0.15">
      <c r="A25" s="14"/>
      <c r="B25" s="8" t="s">
        <v>122</v>
      </c>
      <c r="C25" s="9" t="s">
        <v>72</v>
      </c>
      <c r="D25" s="9" t="s">
        <v>111</v>
      </c>
      <c r="E25" s="9"/>
      <c r="F25" s="9"/>
    </row>
    <row r="26" spans="1:6" ht="14.25" x14ac:dyDescent="0.15">
      <c r="A26" s="14"/>
      <c r="B26" s="8" t="s">
        <v>123</v>
      </c>
      <c r="C26" s="9" t="s">
        <v>124</v>
      </c>
      <c r="D26" s="9" t="s">
        <v>111</v>
      </c>
      <c r="E26" s="9"/>
      <c r="F26" s="9"/>
    </row>
  </sheetData>
  <phoneticPr fontId="9"/>
  <pageMargins left="0.69930555555555496" right="0.69930555555555496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E17"/>
  <sheetViews>
    <sheetView workbookViewId="0">
      <selection activeCell="C5" sqref="C5:C17"/>
    </sheetView>
  </sheetViews>
  <sheetFormatPr defaultRowHeight="13.5" x14ac:dyDescent="0.15"/>
  <cols>
    <col min="3" max="3" width="12.375" bestFit="1" customWidth="1" collapsed="1"/>
    <col min="4" max="4" width="43" bestFit="1" customWidth="1" collapsed="1"/>
    <col min="5" max="5" width="23" bestFit="1" customWidth="1" collapsed="1"/>
  </cols>
  <sheetData>
    <row r="4" spans="3:5" x14ac:dyDescent="0.15">
      <c r="C4" t="s">
        <v>137</v>
      </c>
      <c r="D4" t="s">
        <v>138</v>
      </c>
      <c r="E4" t="s">
        <v>139</v>
      </c>
    </row>
    <row r="5" spans="3:5" x14ac:dyDescent="0.15">
      <c r="C5" t="s">
        <v>254</v>
      </c>
      <c r="D5" t="s">
        <v>140</v>
      </c>
      <c r="E5" t="s">
        <v>141</v>
      </c>
    </row>
    <row r="6" spans="3:5" x14ac:dyDescent="0.15">
      <c r="C6" t="s">
        <v>254</v>
      </c>
      <c r="D6" t="s">
        <v>142</v>
      </c>
      <c r="E6" t="s">
        <v>143</v>
      </c>
    </row>
    <row r="7" spans="3:5" x14ac:dyDescent="0.15">
      <c r="C7" t="s">
        <v>254</v>
      </c>
      <c r="D7" t="s">
        <v>144</v>
      </c>
      <c r="E7" t="s">
        <v>143</v>
      </c>
    </row>
    <row r="8" spans="3:5" x14ac:dyDescent="0.15">
      <c r="C8" t="s">
        <v>254</v>
      </c>
      <c r="D8" t="s">
        <v>145</v>
      </c>
      <c r="E8" t="s">
        <v>146</v>
      </c>
    </row>
    <row r="9" spans="3:5" x14ac:dyDescent="0.15">
      <c r="C9" t="s">
        <v>254</v>
      </c>
      <c r="D9" t="s">
        <v>147</v>
      </c>
      <c r="E9" t="s">
        <v>148</v>
      </c>
    </row>
    <row r="10" spans="3:5" x14ac:dyDescent="0.15">
      <c r="C10" t="s">
        <v>254</v>
      </c>
      <c r="D10" t="s">
        <v>149</v>
      </c>
      <c r="E10" t="s">
        <v>150</v>
      </c>
    </row>
    <row r="11" spans="3:5" x14ac:dyDescent="0.15">
      <c r="C11" t="s">
        <v>254</v>
      </c>
      <c r="D11" t="s">
        <v>151</v>
      </c>
      <c r="E11" t="s">
        <v>152</v>
      </c>
    </row>
    <row r="12" spans="3:5" x14ac:dyDescent="0.15">
      <c r="C12" t="s">
        <v>254</v>
      </c>
      <c r="D12" t="s">
        <v>153</v>
      </c>
      <c r="E12" t="s">
        <v>154</v>
      </c>
    </row>
    <row r="13" spans="3:5" x14ac:dyDescent="0.15">
      <c r="C13" t="s">
        <v>254</v>
      </c>
      <c r="D13" t="s">
        <v>155</v>
      </c>
      <c r="E13" t="s">
        <v>156</v>
      </c>
    </row>
    <row r="14" spans="3:5" x14ac:dyDescent="0.15">
      <c r="C14" t="s">
        <v>254</v>
      </c>
      <c r="D14" t="s">
        <v>157</v>
      </c>
      <c r="E14" t="s">
        <v>158</v>
      </c>
    </row>
    <row r="15" spans="3:5" x14ac:dyDescent="0.15">
      <c r="C15" t="s">
        <v>254</v>
      </c>
      <c r="D15" t="s">
        <v>159</v>
      </c>
      <c r="E15" t="s">
        <v>160</v>
      </c>
    </row>
    <row r="16" spans="3:5" x14ac:dyDescent="0.15">
      <c r="C16" t="s">
        <v>254</v>
      </c>
      <c r="D16" t="s">
        <v>161</v>
      </c>
      <c r="E16" t="s">
        <v>162</v>
      </c>
    </row>
    <row r="17" spans="3:5" x14ac:dyDescent="0.15">
      <c r="C17" t="s">
        <v>254</v>
      </c>
      <c r="D17" t="s">
        <v>163</v>
      </c>
      <c r="E17" t="s">
        <v>164</v>
      </c>
    </row>
  </sheetData>
  <phoneticPr fontId="9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H5"/>
  <sheetViews>
    <sheetView workbookViewId="0">
      <selection activeCell="C6" sqref="C6"/>
    </sheetView>
  </sheetViews>
  <sheetFormatPr defaultRowHeight="13.5" x14ac:dyDescent="0.15"/>
  <cols>
    <col min="3" max="3" width="12.375" bestFit="1" customWidth="1" collapsed="1"/>
    <col min="4" max="4" width="12.25" bestFit="1" customWidth="1" collapsed="1"/>
    <col min="5" max="5" width="14.875" bestFit="1" customWidth="1" collapsed="1"/>
    <col min="6" max="6" width="19.375" bestFit="1" customWidth="1" collapsed="1"/>
    <col min="7" max="7" width="24.5" bestFit="1" customWidth="1" collapsed="1"/>
    <col min="8" max="8" width="15.25" bestFit="1" customWidth="1" collapsed="1"/>
  </cols>
  <sheetData>
    <row r="4" spans="3:8" x14ac:dyDescent="0.15">
      <c r="C4" t="s">
        <v>137</v>
      </c>
      <c r="D4" t="s">
        <v>165</v>
      </c>
      <c r="E4" t="s">
        <v>166</v>
      </c>
      <c r="F4" t="s">
        <v>167</v>
      </c>
      <c r="G4" t="s">
        <v>168</v>
      </c>
      <c r="H4" t="s">
        <v>169</v>
      </c>
    </row>
    <row r="5" spans="3:8" x14ac:dyDescent="0.15">
      <c r="C5" t="s">
        <v>254</v>
      </c>
      <c r="D5" t="s">
        <v>170</v>
      </c>
      <c r="E5" t="s">
        <v>171</v>
      </c>
      <c r="F5" t="s">
        <v>171</v>
      </c>
      <c r="G5" t="s">
        <v>172</v>
      </c>
      <c r="H5" t="s">
        <v>128</v>
      </c>
    </row>
  </sheetData>
  <phoneticPr fontId="9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H5"/>
  <sheetViews>
    <sheetView workbookViewId="0">
      <selection activeCell="C6" sqref="C6"/>
    </sheetView>
  </sheetViews>
  <sheetFormatPr defaultRowHeight="13.5" x14ac:dyDescent="0.15"/>
  <cols>
    <col min="3" max="3" width="12.375" bestFit="1" customWidth="1" collapsed="1"/>
    <col min="4" max="4" width="7.375" bestFit="1" customWidth="1" collapsed="1"/>
    <col min="5" max="5" width="42.5" bestFit="1" customWidth="1" collapsed="1"/>
    <col min="6" max="6" width="10.125" bestFit="1" customWidth="1" collapsed="1"/>
    <col min="7" max="7" width="9.125" bestFit="1" customWidth="1" collapsed="1"/>
    <col min="8" max="8" width="27.125" bestFit="1" customWidth="1" collapsed="1"/>
  </cols>
  <sheetData>
    <row r="4" spans="3:8" x14ac:dyDescent="0.15">
      <c r="C4" t="s">
        <v>137</v>
      </c>
      <c r="D4" t="s">
        <v>173</v>
      </c>
      <c r="E4" t="s">
        <v>174</v>
      </c>
      <c r="F4" t="s">
        <v>175</v>
      </c>
      <c r="G4" t="s">
        <v>176</v>
      </c>
      <c r="H4" t="s">
        <v>177</v>
      </c>
    </row>
    <row r="5" spans="3:8" x14ac:dyDescent="0.15">
      <c r="C5" t="s">
        <v>254</v>
      </c>
      <c r="D5" t="s">
        <v>178</v>
      </c>
      <c r="E5" t="s">
        <v>179</v>
      </c>
      <c r="F5" t="s">
        <v>180</v>
      </c>
      <c r="G5" t="s">
        <v>171</v>
      </c>
      <c r="H5" t="s">
        <v>181</v>
      </c>
    </row>
  </sheetData>
  <phoneticPr fontId="9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J10"/>
  <sheetViews>
    <sheetView workbookViewId="0">
      <selection activeCell="C5" sqref="C5:C10"/>
    </sheetView>
  </sheetViews>
  <sheetFormatPr defaultRowHeight="13.5" x14ac:dyDescent="0.15"/>
  <cols>
    <col min="3" max="3" width="12.375" bestFit="1" customWidth="1" collapsed="1"/>
    <col min="4" max="4" width="5" bestFit="1" customWidth="1" collapsed="1"/>
    <col min="5" max="5" width="6.75" bestFit="1" customWidth="1" collapsed="1"/>
    <col min="6" max="6" width="42.875" bestFit="1" customWidth="1" collapsed="1"/>
    <col min="7" max="7" width="10.5" bestFit="1" customWidth="1" collapsed="1"/>
    <col min="8" max="8" width="15.625" bestFit="1" customWidth="1" collapsed="1"/>
    <col min="9" max="9" width="12.25" bestFit="1" customWidth="1" collapsed="1"/>
    <col min="10" max="10" width="10.5" bestFit="1" customWidth="1" collapsed="1"/>
  </cols>
  <sheetData>
    <row r="4" spans="3:10" x14ac:dyDescent="0.15">
      <c r="C4" t="s">
        <v>137</v>
      </c>
      <c r="D4" t="s">
        <v>182</v>
      </c>
      <c r="E4" t="s">
        <v>183</v>
      </c>
      <c r="F4" t="s">
        <v>184</v>
      </c>
      <c r="G4" t="s">
        <v>185</v>
      </c>
      <c r="H4" t="s">
        <v>186</v>
      </c>
      <c r="I4" t="s">
        <v>187</v>
      </c>
      <c r="J4" t="s">
        <v>188</v>
      </c>
    </row>
    <row r="5" spans="3:10" x14ac:dyDescent="0.15">
      <c r="C5" t="s">
        <v>256</v>
      </c>
      <c r="D5" t="s">
        <v>189</v>
      </c>
      <c r="E5" t="s">
        <v>190</v>
      </c>
      <c r="F5" t="s">
        <v>191</v>
      </c>
      <c r="G5" t="s">
        <v>192</v>
      </c>
      <c r="H5" t="s">
        <v>252</v>
      </c>
      <c r="I5" t="s">
        <v>251</v>
      </c>
      <c r="J5" t="s">
        <v>171</v>
      </c>
    </row>
    <row r="6" spans="3:10" x14ac:dyDescent="0.15">
      <c r="C6" t="s">
        <v>256</v>
      </c>
      <c r="D6" t="s">
        <v>189</v>
      </c>
      <c r="E6" t="s">
        <v>193</v>
      </c>
      <c r="F6" t="s">
        <v>191</v>
      </c>
      <c r="G6" t="s">
        <v>192</v>
      </c>
      <c r="H6" t="s">
        <v>253</v>
      </c>
      <c r="I6" t="s">
        <v>194</v>
      </c>
      <c r="J6" t="s">
        <v>195</v>
      </c>
    </row>
    <row r="7" spans="3:10" x14ac:dyDescent="0.15">
      <c r="C7" t="s">
        <v>256</v>
      </c>
      <c r="D7" t="s">
        <v>189</v>
      </c>
      <c r="E7" t="s">
        <v>190</v>
      </c>
      <c r="F7" t="s">
        <v>163</v>
      </c>
      <c r="G7" t="s">
        <v>192</v>
      </c>
      <c r="H7" t="s">
        <v>196</v>
      </c>
      <c r="I7" t="s">
        <v>197</v>
      </c>
      <c r="J7" t="s">
        <v>171</v>
      </c>
    </row>
    <row r="8" spans="3:10" x14ac:dyDescent="0.15">
      <c r="C8" t="s">
        <v>256</v>
      </c>
      <c r="D8" t="s">
        <v>189</v>
      </c>
      <c r="E8" t="s">
        <v>193</v>
      </c>
      <c r="F8" t="s">
        <v>163</v>
      </c>
      <c r="G8" t="s">
        <v>192</v>
      </c>
      <c r="H8" t="s">
        <v>198</v>
      </c>
      <c r="I8" t="s">
        <v>197</v>
      </c>
      <c r="J8" t="s">
        <v>171</v>
      </c>
    </row>
    <row r="9" spans="3:10" x14ac:dyDescent="0.15">
      <c r="C9" t="s">
        <v>256</v>
      </c>
      <c r="D9" t="s">
        <v>189</v>
      </c>
      <c r="E9" t="s">
        <v>199</v>
      </c>
      <c r="F9" t="s">
        <v>163</v>
      </c>
      <c r="G9" t="s">
        <v>192</v>
      </c>
      <c r="H9" t="s">
        <v>200</v>
      </c>
      <c r="I9" t="s">
        <v>197</v>
      </c>
      <c r="J9" t="s">
        <v>201</v>
      </c>
    </row>
    <row r="10" spans="3:10" x14ac:dyDescent="0.15">
      <c r="C10" t="s">
        <v>256</v>
      </c>
      <c r="D10" t="s">
        <v>189</v>
      </c>
      <c r="E10" t="s">
        <v>202</v>
      </c>
      <c r="F10" t="s">
        <v>163</v>
      </c>
      <c r="G10" t="s">
        <v>192</v>
      </c>
      <c r="H10" t="s">
        <v>203</v>
      </c>
      <c r="I10" t="s">
        <v>197</v>
      </c>
      <c r="J10" t="s">
        <v>194</v>
      </c>
    </row>
  </sheetData>
  <phoneticPr fontId="9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K8"/>
  <sheetViews>
    <sheetView workbookViewId="0">
      <selection activeCell="C6" sqref="C6"/>
    </sheetView>
  </sheetViews>
  <sheetFormatPr defaultRowHeight="13.5" x14ac:dyDescent="0.15"/>
  <cols>
    <col min="3" max="3" width="12.375" bestFit="1" customWidth="1"/>
    <col min="4" max="4" width="5.125" bestFit="1" customWidth="1"/>
    <col min="5" max="5" width="6.75" bestFit="1" customWidth="1"/>
    <col min="6" max="6" width="9.5" bestFit="1" customWidth="1"/>
    <col min="7" max="8" width="17.375" bestFit="1" customWidth="1"/>
    <col min="9" max="9" width="8.375" bestFit="1" customWidth="1"/>
    <col min="10" max="10" width="6.375" bestFit="1" customWidth="1"/>
    <col min="11" max="11" width="11" bestFit="1" customWidth="1"/>
  </cols>
  <sheetData>
    <row r="4" spans="3:11" x14ac:dyDescent="0.15">
      <c r="C4" t="s">
        <v>137</v>
      </c>
      <c r="D4" t="s">
        <v>204</v>
      </c>
      <c r="E4" t="s">
        <v>188</v>
      </c>
      <c r="F4" t="s">
        <v>205</v>
      </c>
      <c r="G4" t="s">
        <v>206</v>
      </c>
      <c r="H4" t="s">
        <v>207</v>
      </c>
      <c r="I4" t="s">
        <v>208</v>
      </c>
      <c r="J4" t="s">
        <v>209</v>
      </c>
      <c r="K4" t="s">
        <v>210</v>
      </c>
    </row>
    <row r="5" spans="3:11" x14ac:dyDescent="0.15">
      <c r="C5" t="s">
        <v>256</v>
      </c>
      <c r="D5">
        <v>1</v>
      </c>
      <c r="E5" t="s">
        <v>171</v>
      </c>
      <c r="F5" t="s">
        <v>211</v>
      </c>
      <c r="G5" t="s">
        <v>212</v>
      </c>
      <c r="H5" t="s">
        <v>213</v>
      </c>
      <c r="I5" t="s">
        <v>214</v>
      </c>
      <c r="J5" t="s">
        <v>215</v>
      </c>
      <c r="K5" t="s">
        <v>216</v>
      </c>
    </row>
    <row r="6" spans="3:11" x14ac:dyDescent="0.15">
      <c r="C6" t="s">
        <v>256</v>
      </c>
      <c r="D6" t="s">
        <v>217</v>
      </c>
      <c r="E6" t="s">
        <v>217</v>
      </c>
      <c r="F6" t="s">
        <v>217</v>
      </c>
      <c r="G6" t="s">
        <v>217</v>
      </c>
      <c r="H6" t="s">
        <v>213</v>
      </c>
      <c r="I6" t="s">
        <v>214</v>
      </c>
      <c r="J6" t="s">
        <v>215</v>
      </c>
      <c r="K6" t="s">
        <v>216</v>
      </c>
    </row>
    <row r="7" spans="3:11" x14ac:dyDescent="0.15">
      <c r="C7" t="s">
        <v>256</v>
      </c>
      <c r="D7" t="s">
        <v>217</v>
      </c>
      <c r="E7" t="s">
        <v>217</v>
      </c>
      <c r="F7" t="s">
        <v>217</v>
      </c>
      <c r="G7" t="s">
        <v>217</v>
      </c>
      <c r="H7" t="s">
        <v>213</v>
      </c>
      <c r="I7" t="s">
        <v>214</v>
      </c>
      <c r="J7" t="s">
        <v>215</v>
      </c>
      <c r="K7" t="s">
        <v>216</v>
      </c>
    </row>
    <row r="8" spans="3:11" x14ac:dyDescent="0.15">
      <c r="C8" t="s">
        <v>256</v>
      </c>
      <c r="D8" t="s">
        <v>217</v>
      </c>
      <c r="E8" t="s">
        <v>217</v>
      </c>
      <c r="F8" t="s">
        <v>217</v>
      </c>
      <c r="G8" t="s">
        <v>217</v>
      </c>
      <c r="H8" t="s">
        <v>213</v>
      </c>
      <c r="I8" t="s">
        <v>214</v>
      </c>
      <c r="J8" t="s">
        <v>215</v>
      </c>
      <c r="K8" t="s">
        <v>216</v>
      </c>
    </row>
  </sheetData>
  <phoneticPr fontId="9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D37"/>
  <sheetViews>
    <sheetView topLeftCell="A14" workbookViewId="0">
      <selection activeCell="A14" sqref="A1:XFD1048576"/>
    </sheetView>
  </sheetViews>
  <sheetFormatPr defaultRowHeight="13.5" x14ac:dyDescent="0.15"/>
  <cols>
    <col min="3" max="3" width="12.375" bestFit="1" customWidth="1"/>
    <col min="4" max="4" width="51.25" bestFit="1" customWidth="1"/>
  </cols>
  <sheetData>
    <row r="4" spans="3:4" x14ac:dyDescent="0.15">
      <c r="C4" t="s">
        <v>137</v>
      </c>
      <c r="D4" t="s">
        <v>218</v>
      </c>
    </row>
    <row r="5" spans="3:4" x14ac:dyDescent="0.15">
      <c r="C5" t="s">
        <v>254</v>
      </c>
      <c r="D5" t="s">
        <v>219</v>
      </c>
    </row>
    <row r="6" spans="3:4" x14ac:dyDescent="0.15">
      <c r="C6" t="s">
        <v>254</v>
      </c>
      <c r="D6" t="s">
        <v>220</v>
      </c>
    </row>
    <row r="7" spans="3:4" x14ac:dyDescent="0.15">
      <c r="C7" t="s">
        <v>254</v>
      </c>
      <c r="D7" t="s">
        <v>221</v>
      </c>
    </row>
    <row r="8" spans="3:4" x14ac:dyDescent="0.15">
      <c r="C8" t="s">
        <v>254</v>
      </c>
      <c r="D8" t="s">
        <v>222</v>
      </c>
    </row>
    <row r="9" spans="3:4" x14ac:dyDescent="0.15">
      <c r="C9" t="s">
        <v>254</v>
      </c>
      <c r="D9" t="s">
        <v>223</v>
      </c>
    </row>
    <row r="10" spans="3:4" x14ac:dyDescent="0.15">
      <c r="C10" t="s">
        <v>254</v>
      </c>
      <c r="D10" t="s">
        <v>224</v>
      </c>
    </row>
    <row r="11" spans="3:4" x14ac:dyDescent="0.15">
      <c r="C11" t="s">
        <v>254</v>
      </c>
      <c r="D11" t="s">
        <v>225</v>
      </c>
    </row>
    <row r="12" spans="3:4" x14ac:dyDescent="0.15">
      <c r="C12" t="s">
        <v>254</v>
      </c>
      <c r="D12" t="s">
        <v>226</v>
      </c>
    </row>
    <row r="13" spans="3:4" x14ac:dyDescent="0.15">
      <c r="C13" t="s">
        <v>254</v>
      </c>
      <c r="D13" t="s">
        <v>227</v>
      </c>
    </row>
    <row r="14" spans="3:4" x14ac:dyDescent="0.15">
      <c r="C14" t="s">
        <v>254</v>
      </c>
      <c r="D14" t="s">
        <v>228</v>
      </c>
    </row>
    <row r="15" spans="3:4" x14ac:dyDescent="0.15">
      <c r="C15" t="s">
        <v>254</v>
      </c>
      <c r="D15" t="s">
        <v>229</v>
      </c>
    </row>
    <row r="16" spans="3:4" x14ac:dyDescent="0.15">
      <c r="C16" t="s">
        <v>254</v>
      </c>
      <c r="D16" t="s">
        <v>230</v>
      </c>
    </row>
    <row r="17" spans="3:4" x14ac:dyDescent="0.15">
      <c r="C17" t="s">
        <v>254</v>
      </c>
      <c r="D17" t="s">
        <v>231</v>
      </c>
    </row>
    <row r="18" spans="3:4" x14ac:dyDescent="0.15">
      <c r="C18" t="s">
        <v>254</v>
      </c>
      <c r="D18" t="s">
        <v>232</v>
      </c>
    </row>
    <row r="19" spans="3:4" x14ac:dyDescent="0.15">
      <c r="C19" t="s">
        <v>254</v>
      </c>
      <c r="D19" t="s">
        <v>233</v>
      </c>
    </row>
    <row r="20" spans="3:4" x14ac:dyDescent="0.15">
      <c r="C20" t="s">
        <v>254</v>
      </c>
      <c r="D20" t="s">
        <v>234</v>
      </c>
    </row>
    <row r="21" spans="3:4" x14ac:dyDescent="0.15">
      <c r="C21" t="s">
        <v>254</v>
      </c>
      <c r="D21" t="s">
        <v>235</v>
      </c>
    </row>
    <row r="22" spans="3:4" x14ac:dyDescent="0.15">
      <c r="C22" t="s">
        <v>254</v>
      </c>
      <c r="D22" t="s">
        <v>236</v>
      </c>
    </row>
    <row r="23" spans="3:4" x14ac:dyDescent="0.15">
      <c r="C23" t="s">
        <v>254</v>
      </c>
      <c r="D23" t="s">
        <v>237</v>
      </c>
    </row>
    <row r="24" spans="3:4" x14ac:dyDescent="0.15">
      <c r="C24" t="s">
        <v>254</v>
      </c>
      <c r="D24" t="s">
        <v>238</v>
      </c>
    </row>
    <row r="25" spans="3:4" x14ac:dyDescent="0.15">
      <c r="C25" t="s">
        <v>254</v>
      </c>
      <c r="D25" t="s">
        <v>239</v>
      </c>
    </row>
    <row r="26" spans="3:4" x14ac:dyDescent="0.15">
      <c r="C26" t="s">
        <v>254</v>
      </c>
      <c r="D26" t="s">
        <v>240</v>
      </c>
    </row>
    <row r="27" spans="3:4" x14ac:dyDescent="0.15">
      <c r="C27" t="s">
        <v>254</v>
      </c>
      <c r="D27" t="s">
        <v>241</v>
      </c>
    </row>
    <row r="28" spans="3:4" x14ac:dyDescent="0.15">
      <c r="C28" t="s">
        <v>254</v>
      </c>
      <c r="D28" t="s">
        <v>242</v>
      </c>
    </row>
    <row r="29" spans="3:4" x14ac:dyDescent="0.15">
      <c r="C29" t="s">
        <v>254</v>
      </c>
      <c r="D29" t="s">
        <v>243</v>
      </c>
    </row>
    <row r="30" spans="3:4" x14ac:dyDescent="0.15">
      <c r="C30" t="s">
        <v>254</v>
      </c>
      <c r="D30" t="s">
        <v>244</v>
      </c>
    </row>
    <row r="31" spans="3:4" x14ac:dyDescent="0.15">
      <c r="C31" t="s">
        <v>254</v>
      </c>
      <c r="D31" t="s">
        <v>245</v>
      </c>
    </row>
    <row r="32" spans="3:4" x14ac:dyDescent="0.15">
      <c r="C32" t="s">
        <v>254</v>
      </c>
      <c r="D32" t="s">
        <v>246</v>
      </c>
    </row>
    <row r="33" spans="3:4" x14ac:dyDescent="0.15">
      <c r="C33" t="s">
        <v>254</v>
      </c>
      <c r="D33" t="s">
        <v>247</v>
      </c>
    </row>
    <row r="34" spans="3:4" x14ac:dyDescent="0.15">
      <c r="C34" t="s">
        <v>254</v>
      </c>
      <c r="D34" t="s">
        <v>248</v>
      </c>
    </row>
    <row r="35" spans="3:4" x14ac:dyDescent="0.15">
      <c r="C35" t="s">
        <v>254</v>
      </c>
      <c r="D35" t="s">
        <v>249</v>
      </c>
    </row>
    <row r="36" spans="3:4" x14ac:dyDescent="0.15">
      <c r="C36" t="s">
        <v>254</v>
      </c>
      <c r="D36" t="s">
        <v>250</v>
      </c>
    </row>
    <row r="37" spans="3:4" x14ac:dyDescent="0.15">
      <c r="C37" t="s">
        <v>254</v>
      </c>
      <c r="D37" t="s">
        <v>255</v>
      </c>
    </row>
  </sheetData>
  <phoneticPr fontId="9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1613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チェック対象</vt:lpstr>
      <vt:lpstr>HP iLOチェックシート(iLO)</vt:lpstr>
      <vt:lpstr>検査ルール</vt:lpstr>
      <vt:lpstr>iLO_FwInfo</vt:lpstr>
      <vt:lpstr>iLO_License</vt:lpstr>
      <vt:lpstr>iLO_Processor</vt:lpstr>
      <vt:lpstr>iLO_Nic</vt:lpstr>
      <vt:lpstr>iLO_Storage</vt:lpstr>
      <vt:lpstr>iLO_SNMP</vt:lpstr>
    </vt:vector>
  </TitlesOfParts>
  <Company>（株）東芝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furusawa minoru(古澤 実 ＴＤＳＬ （ＩＮジ）［東Ｇ技］（東技１）)</cp:lastModifiedBy>
  <cp:revision>92</cp:revision>
  <cp:lastPrinted>2016-08-15T00:58:00Z</cp:lastPrinted>
  <dcterms:created xsi:type="dcterms:W3CDTF">2016-08-12T12:14:00Z</dcterms:created>
  <dcterms:modified xsi:type="dcterms:W3CDTF">2018-08-21T04:33:33Z</dcterms:modified>
  <dc:language>ja-JP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（株）東芝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KSOProductBuildVer">
    <vt:lpwstr>1033-10.2.0.5804</vt:lpwstr>
  </property>
  <property fmtid="{D5CDD505-2E9C-101B-9397-08002B2CF9AE}" pid="7" name="LinksUpToDate">
    <vt:bool>false</vt:bool>
  </property>
  <property fmtid="{D5CDD505-2E9C-101B-9397-08002B2CF9AE}" pid="8" name="ScaleCrop">
    <vt:bool>false</vt:bool>
  </property>
  <property fmtid="{D5CDD505-2E9C-101B-9397-08002B2CF9AE}" pid="9" name="ShareDoc">
    <vt:bool>false</vt:bool>
  </property>
</Properties>
</file>