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チェック対象" sheetId="1" r:id="rId1"/>
    <sheet name="日立VSPチェックシート" sheetId="6" r:id="rId2"/>
    <sheet name="検査ルール" sheetId="5" r:id="rId3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" i="6" l="1"/>
  <c r="M9" i="1" l="1"/>
  <c r="L9" i="1"/>
  <c r="K9" i="1"/>
  <c r="J9" i="1"/>
  <c r="I9" i="1"/>
  <c r="H9" i="1"/>
  <c r="G9" i="1"/>
  <c r="F9" i="1"/>
  <c r="M7" i="1"/>
  <c r="L7" i="1"/>
  <c r="K7" i="1"/>
  <c r="J7" i="1"/>
  <c r="I7" i="1"/>
  <c r="H7" i="1"/>
  <c r="G7" i="1"/>
  <c r="F7" i="1"/>
</calcChain>
</file>

<file path=xl/sharedStrings.xml><?xml version="1.0" encoding="utf-8"?>
<sst xmlns="http://schemas.openxmlformats.org/spreadsheetml/2006/main" count="163" uniqueCount="106">
  <si>
    <t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</si>
  <si>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</si>
  <si>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>項目ID</t>
  </si>
  <si>
    <t>定義</t>
  </si>
  <si>
    <t>platform</t>
  </si>
  <si>
    <t>チェックシートのID。検査対象がESXiホストの場合は'VMHost'を、ゲストOSの場合は、'Windows'または'Linux'を記入。設定ファイル内evidence.sheet_name_specのIDを指定</t>
  </si>
  <si>
    <t>virtualization</t>
  </si>
  <si>
    <t>'VM’か’オンプレサーバ’かを選択</t>
  </si>
  <si>
    <t>server_name</t>
  </si>
  <si>
    <t>検査対象サーバ名。検査シート内で一意となる名称を記入してください。</t>
  </si>
  <si>
    <t>ip</t>
  </si>
  <si>
    <t>SSH接続、PowerShell内コマンドで接続するIPアドレス</t>
  </si>
  <si>
    <t>os_account_id</t>
  </si>
  <si>
    <t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</si>
  <si>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>remote_account_id</t>
  </si>
  <si>
    <t>リモート採取で使用するアカウントID。vCenterサーバなどリモートから情報採取をする場合のリモートのアカウントIDを指定する。ローカル採取の場合は未記入</t>
  </si>
  <si>
    <t>remote_alias</t>
  </si>
  <si>
    <t>リモート採取をする場合の、検査対象サーバ名のエイリアス名。vCenterの場合、vm名。ローカル採取の場合は未記入</t>
  </si>
  <si>
    <t>verify_id</t>
  </si>
  <si>
    <t>シート「検証ルール」のIDを指定。検証が不要な場合は未記入</t>
  </si>
  <si>
    <t>compare_server</t>
  </si>
  <si>
    <t>比較対象サーバ名。verify_idの入力が必須。未記入の場合はverify_idで指定した検査ルールの比較対象サーバ設定が既定値になる</t>
  </si>
  <si>
    <t>以降の行はユーザ定義パラメータの指定行となり、検査コード、検査ルールからserver_info['項目ID']パラメータで値を参照します</t>
  </si>
  <si>
    <t>NumCpu</t>
  </si>
  <si>
    <t>CPU割り当て数</t>
  </si>
  <si>
    <t>MemoryGB</t>
  </si>
  <si>
    <t>メモリ割り当て</t>
  </si>
  <si>
    <t>ESXiHost</t>
  </si>
  <si>
    <t>ESXiホスト</t>
  </si>
  <si>
    <t>HDDType</t>
  </si>
  <si>
    <t>ストレージ構成</t>
  </si>
  <si>
    <t>Test</t>
  </si>
  <si>
    <t>ID</t>
  </si>
  <si>
    <t>項目</t>
  </si>
  <si>
    <t>分類</t>
  </si>
  <si>
    <t>デバイス</t>
  </si>
  <si>
    <t>採取情報</t>
  </si>
  <si>
    <t>Y</t>
  </si>
  <si>
    <t>vm</t>
  </si>
  <si>
    <t>vCenter</t>
  </si>
  <si>
    <t>VMHost</t>
  </si>
  <si>
    <t>Cluster</t>
  </si>
  <si>
    <t>vmwaretool</t>
  </si>
  <si>
    <t>VMWare ツール</t>
  </si>
  <si>
    <t>vm_timesync</t>
  </si>
  <si>
    <t>VMWare 時刻同期</t>
  </si>
  <si>
    <t>vm_storage</t>
  </si>
  <si>
    <t>hostname</t>
  </si>
  <si>
    <t>ホスト名</t>
  </si>
  <si>
    <t>Linux</t>
  </si>
  <si>
    <t>uname</t>
  </si>
  <si>
    <t>OSカーネル</t>
  </si>
  <si>
    <t>lsb</t>
  </si>
  <si>
    <t>OSバージョン</t>
  </si>
  <si>
    <t>cpu</t>
  </si>
  <si>
    <t>CPU情報</t>
  </si>
  <si>
    <t>cpu_total</t>
  </si>
  <si>
    <t>CPUスレッド数</t>
  </si>
  <si>
    <t>メモリ情報</t>
  </si>
  <si>
    <t>network</t>
  </si>
  <si>
    <t>filesystem</t>
  </si>
  <si>
    <t>fips</t>
  </si>
  <si>
    <t>仮想化プラットフォーム</t>
  </si>
  <si>
    <t>Windows</t>
  </si>
  <si>
    <t>memory</t>
  </si>
  <si>
    <t>driver</t>
  </si>
  <si>
    <t>ドライバー</t>
  </si>
  <si>
    <t>ディスク容量</t>
  </si>
  <si>
    <t>システム暗号化</t>
  </si>
  <si>
    <t>ネットワーク構成</t>
  </si>
  <si>
    <t>virturalization</t>
  </si>
  <si>
    <t>RuleAP</t>
  </si>
  <si>
    <t>RuleDB</t>
  </si>
  <si>
    <r>
      <rPr>
        <sz val="10"/>
        <color rgb="FF000000"/>
        <rFont val="ＭＳ Ｐゴシック"/>
        <family val="2"/>
        <charset val="128"/>
      </rPr>
      <t>結果を比較する対象サーバ。シート「チェック対象」の</t>
    </r>
    <r>
      <rPr>
        <sz val="10"/>
        <color rgb="FF000000"/>
        <rFont val="メイリオ"/>
        <family val="3"/>
        <charset val="1"/>
      </rPr>
      <t>compare_server</t>
    </r>
    <r>
      <rPr>
        <sz val="10"/>
        <color rgb="FF000000"/>
        <rFont val="ＭＳ Ｐゴシック"/>
        <family val="2"/>
        <charset val="128"/>
      </rPr>
      <t>の既定値</t>
    </r>
  </si>
  <si>
    <t>compare_source</t>
  </si>
  <si>
    <r>
      <rPr>
        <sz val="10"/>
        <color rgb="FF000000"/>
        <rFont val="ＭＳ Ｐゴシック"/>
        <family val="2"/>
        <charset val="128"/>
      </rPr>
      <t>結果を比較するソース。</t>
    </r>
    <r>
      <rPr>
        <sz val="10"/>
        <color rgb="FF000000"/>
        <rFont val="メイリオ"/>
        <family val="3"/>
        <charset val="1"/>
      </rPr>
      <t>actual:</t>
    </r>
    <r>
      <rPr>
        <sz val="10"/>
        <color rgb="FF000000"/>
        <rFont val="ＭＳ Ｐゴシック"/>
        <family val="2"/>
        <charset val="128"/>
      </rPr>
      <t>実行結果から、</t>
    </r>
    <r>
      <rPr>
        <sz val="10"/>
        <color rgb="FF000000"/>
        <rFont val="メイリオ"/>
        <family val="3"/>
        <charset val="1"/>
      </rPr>
      <t>local:node</t>
    </r>
    <r>
      <rPr>
        <sz val="10"/>
        <color rgb="FF000000"/>
        <rFont val="ＭＳ Ｐゴシック"/>
        <family val="2"/>
        <charset val="128"/>
      </rPr>
      <t>ディレクトリから、</t>
    </r>
    <r>
      <rPr>
        <sz val="10"/>
        <color rgb="FF000000"/>
        <rFont val="メイリオ"/>
        <family val="3"/>
        <charset val="1"/>
      </rPr>
      <t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</si>
  <si>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>VMWare リソース割り当て</t>
  </si>
  <si>
    <t>x == NumberUtils.toDouble(server_info['NumCpu'])</t>
  </si>
  <si>
    <t>x == NumberUtils.toDouble(server_info['MemoryGB'])</t>
  </si>
  <si>
    <t>x.indexOf(server_info['ESXiHost']) != -1</t>
  </si>
  <si>
    <t>クラスター</t>
  </si>
  <si>
    <t>x.minus(" ") == server_info['HDDType'].minus(" ")</t>
  </si>
  <si>
    <t>total</t>
  </si>
  <si>
    <t>スレッド数</t>
  </si>
  <si>
    <t>HitachiVSP</t>
  </si>
  <si>
    <t>HitachiVSP</t>
    <phoneticPr fontId="12"/>
  </si>
  <si>
    <t>CacheInfo</t>
    <phoneticPr fontId="12"/>
  </si>
  <si>
    <t>Y</t>
    <phoneticPr fontId="9"/>
  </si>
  <si>
    <t>Y</t>
    <phoneticPr fontId="9"/>
  </si>
  <si>
    <t>DkcInfo</t>
    <phoneticPr fontId="9"/>
  </si>
  <si>
    <t>ストレージキャッシュ</t>
    <phoneticPr fontId="9"/>
  </si>
  <si>
    <t>DKC情報</t>
    <rPh sb="3" eb="5">
      <t>ジョウホウ</t>
    </rPh>
    <phoneticPr fontId="9"/>
  </si>
  <si>
    <t>Y</t>
    <phoneticPr fontId="9"/>
  </si>
  <si>
    <t>LdevInfo</t>
  </si>
  <si>
    <t>論理デバイス情報</t>
    <rPh sb="0" eb="2">
      <t>ロンリ</t>
    </rPh>
    <rPh sb="6" eb="8">
      <t>ジョウホウ</t>
    </rPh>
    <phoneticPr fontId="9"/>
  </si>
  <si>
    <t>LPartition</t>
    <phoneticPr fontId="9"/>
  </si>
  <si>
    <t>論理パーティション情報</t>
    <rPh sb="0" eb="2">
      <t>ロンリ</t>
    </rPh>
    <rPh sb="9" eb="11">
      <t>ジョウホウ</t>
    </rPh>
    <phoneticPr fontId="9"/>
  </si>
  <si>
    <t>LunInfo</t>
  </si>
  <si>
    <t>論理ユニット情報</t>
    <rPh sb="0" eb="2">
      <t>ロンリ</t>
    </rPh>
    <rPh sb="6" eb="8">
      <t>ジョウホウ</t>
    </rPh>
    <phoneticPr fontId="9"/>
  </si>
  <si>
    <t>MicroVersion</t>
  </si>
  <si>
    <t>ソフトウェアバージョン</t>
    <phoneticPr fontId="9"/>
  </si>
  <si>
    <t>PdevInfo</t>
  </si>
  <si>
    <t>物理デバイス情報</t>
    <rPh sb="0" eb="2">
      <t>ブツリ</t>
    </rPh>
    <rPh sb="6" eb="8">
      <t>ジョウホウ</t>
    </rPh>
    <phoneticPr fontId="9"/>
  </si>
  <si>
    <t>SsdDriveInfo</t>
  </si>
  <si>
    <t>SSDドライブ情報</t>
    <rPh sb="7" eb="9">
      <t>ジョウホウ</t>
    </rPh>
    <phoneticPr fontId="9"/>
  </si>
  <si>
    <t>test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</si>
</sst>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ＭＳ Ｐゴシック"/>
      <family val="2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2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2"/>
      <scheme val="minor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1">
    <xf numFmtId="0" fontId="0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3" xfId="0" applyFont="1" applyBorder="1">
      <alignment vertical="center"/>
    </xf>
    <xf numFmtId="0" fontId="7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2" fillId="2" borderId="0" xfId="2" applyFont="1" applyFill="1">
      <alignment vertical="center"/>
    </xf>
    <xf numFmtId="0" fontId="8" fillId="0" borderId="0" xfId="2">
      <alignment vertical="center"/>
    </xf>
    <xf numFmtId="0" fontId="2" fillId="0" borderId="1" xfId="2" applyFont="1" applyBorder="1">
      <alignment vertical="center"/>
    </xf>
    <xf numFmtId="0" fontId="11" fillId="0" borderId="1" xfId="3" applyFont="1" applyFill="1" applyBorder="1" applyAlignment="1">
      <alignment vertical="center"/>
    </xf>
    <xf numFmtId="0" fontId="11" fillId="0" borderId="1" xfId="3" applyFont="1" applyBorder="1">
      <alignment vertical="center"/>
    </xf>
    <xf numFmtId="0" fontId="2" fillId="0" borderId="1" xfId="2" applyFont="1" applyBorder="1" applyAlignment="1">
      <alignment vertical="center"/>
    </xf>
    <xf numFmtId="0" fontId="2" fillId="0" borderId="1" xfId="4" applyFont="1" applyBorder="1" applyAlignment="1">
      <alignment vertical="center"/>
    </xf>
    <xf numFmtId="0" fontId="2" fillId="0" borderId="1" xfId="4" applyFont="1" applyBorder="1">
      <alignment vertical="center"/>
    </xf>
    <xf numFmtId="0" fontId="2" fillId="2" borderId="0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0" fillId="2" borderId="5" xfId="0" applyFont="1" applyFill="1" applyBorder="1" applyAlignment="1">
      <alignment wrapText="1"/>
    </xf>
    <xf numFmtId="0" fontId="0" fillId="2" borderId="6" xfId="0" applyFont="1" applyFill="1" applyBorder="1" applyAlignment="1">
      <alignment wrapText="1"/>
    </xf>
  </cellXfs>
  <cellStyles count="11">
    <cellStyle name="説明文" xfId="1" builtinId="53" customBuiltin="1"/>
    <cellStyle name="説明文 2" xfId="4"/>
    <cellStyle name="標準" xfId="0" builtinId="0"/>
    <cellStyle name="標準 2" xfId="5"/>
    <cellStyle name="標準 3" xfId="3"/>
    <cellStyle name="標準 4" xfId="6"/>
    <cellStyle name="標準 5" xfId="7"/>
    <cellStyle name="標準 6" xfId="8"/>
    <cellStyle name="標準 7" xfId="9"/>
    <cellStyle name="標準 8" xfId="10"/>
    <cellStyle name="標準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abSelected="1" zoomScaleNormal="100" workbookViewId="0">
      <selection activeCell="C10" sqref="C10"/>
    </sheetView>
  </sheetViews>
  <sheetFormatPr defaultRowHeight="13.5" x14ac:dyDescent="0.15"/>
  <cols>
    <col min="1" max="1" width="7.375"/>
    <col min="2" max="2" width="16.375"/>
    <col min="3" max="3" width="36.875"/>
    <col min="4" max="8" width="13.375"/>
    <col min="9" max="9" width="12.25"/>
    <col min="10" max="1025" width="7.375"/>
  </cols>
  <sheetData>
    <row r="1" spans="2:13" x14ac:dyDescent="0.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52.5" customHeight="1" x14ac:dyDescent="0.15"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2:13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4.25" x14ac:dyDescent="0.15">
      <c r="B4" s="2" t="s">
        <v>2</v>
      </c>
      <c r="C4" s="2" t="s">
        <v>3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</row>
    <row r="5" spans="2:13" ht="57" x14ac:dyDescent="0.15">
      <c r="B5" s="2" t="s">
        <v>4</v>
      </c>
      <c r="C5" s="3" t="s">
        <v>5</v>
      </c>
      <c r="D5" s="4" t="s">
        <v>84</v>
      </c>
      <c r="E5" s="4"/>
      <c r="F5" s="4"/>
      <c r="G5" s="4"/>
      <c r="H5" s="4"/>
      <c r="I5" s="4"/>
      <c r="J5" s="4"/>
      <c r="K5" s="4"/>
      <c r="L5" s="4"/>
      <c r="M5" s="4"/>
    </row>
    <row r="6" spans="2:13" ht="14.25" x14ac:dyDescent="0.15">
      <c r="B6" s="2" t="s">
        <v>6</v>
      </c>
      <c r="C6" s="3" t="s">
        <v>7</v>
      </c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2:13" ht="28.5" x14ac:dyDescent="0.15">
      <c r="B7" s="2" t="s">
        <v>8</v>
      </c>
      <c r="C7" s="3" t="s">
        <v>9</v>
      </c>
      <c r="D7" s="3" t="s">
        <v>105</v>
      </c>
      <c r="E7" s="3"/>
      <c r="F7" s="3" t="str">
        <f t="shared" ref="F7:M7" si="0">IF(OR(F$5="HitachiVSP"),"ストレージ名を入力してください","")</f>
        <v/>
      </c>
      <c r="G7" s="3" t="str">
        <f t="shared" si="0"/>
        <v/>
      </c>
      <c r="H7" s="3" t="str">
        <f t="shared" si="0"/>
        <v/>
      </c>
      <c r="I7" s="3" t="str">
        <f t="shared" si="0"/>
        <v/>
      </c>
      <c r="J7" s="3" t="str">
        <f t="shared" si="0"/>
        <v/>
      </c>
      <c r="K7" s="3" t="str">
        <f t="shared" si="0"/>
        <v/>
      </c>
      <c r="L7" s="3" t="str">
        <f t="shared" si="0"/>
        <v/>
      </c>
      <c r="M7" s="3" t="str">
        <f t="shared" si="0"/>
        <v/>
      </c>
    </row>
    <row r="8" spans="2:13" ht="28.5" x14ac:dyDescent="0.15">
      <c r="B8" s="2" t="s">
        <v>10</v>
      </c>
      <c r="C8" s="3" t="s">
        <v>11</v>
      </c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2:13" ht="57" x14ac:dyDescent="0.15">
      <c r="B9" s="2" t="s">
        <v>12</v>
      </c>
      <c r="C9" s="3" t="s">
        <v>13</v>
      </c>
      <c r="D9" s="23"/>
      <c r="E9" s="23"/>
      <c r="F9" s="23" t="str">
        <f t="shared" ref="F9:M9" si="1">IF(OR(F$5="HitachiVSP"),"OSアカウントIDを入力してください","")</f>
        <v/>
      </c>
      <c r="G9" s="23" t="str">
        <f t="shared" si="1"/>
        <v/>
      </c>
      <c r="H9" s="23" t="str">
        <f t="shared" si="1"/>
        <v/>
      </c>
      <c r="I9" s="23" t="str">
        <f t="shared" si="1"/>
        <v/>
      </c>
      <c r="J9" s="23" t="str">
        <f t="shared" si="1"/>
        <v/>
      </c>
      <c r="K9" s="23" t="str">
        <f t="shared" si="1"/>
        <v/>
      </c>
      <c r="L9" s="23" t="str">
        <f t="shared" si="1"/>
        <v/>
      </c>
      <c r="M9" s="23" t="str">
        <f t="shared" si="1"/>
        <v/>
      </c>
    </row>
    <row r="10" spans="2:13" ht="42.75" x14ac:dyDescent="0.15">
      <c r="B10" s="2" t="s">
        <v>14</v>
      </c>
      <c r="C10" s="3" t="s">
        <v>15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2:13" ht="42.75" x14ac:dyDescent="0.15">
      <c r="B11" s="2" t="s">
        <v>16</v>
      </c>
      <c r="C11" s="3" t="s">
        <v>17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spans="2:13" ht="28.5" x14ac:dyDescent="0.15">
      <c r="B12" s="2" t="s">
        <v>18</v>
      </c>
      <c r="C12" s="3" t="s">
        <v>19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2:13" ht="36" x14ac:dyDescent="0.15">
      <c r="B13" s="5" t="s">
        <v>20</v>
      </c>
      <c r="C13" s="6" t="s">
        <v>21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2:13" ht="42.75" x14ac:dyDescent="0.15">
      <c r="B14" s="2"/>
      <c r="C14" s="3" t="s">
        <v>22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2:13" ht="14.25" x14ac:dyDescent="0.15">
      <c r="B15" s="7" t="s">
        <v>23</v>
      </c>
      <c r="C15" s="8" t="s">
        <v>24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2:13" ht="14.25" x14ac:dyDescent="0.15">
      <c r="B16" s="7" t="s">
        <v>25</v>
      </c>
      <c r="C16" s="8" t="s">
        <v>26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2:13" ht="14.25" x14ac:dyDescent="0.15">
      <c r="B17" s="2" t="s">
        <v>27</v>
      </c>
      <c r="C17" s="8" t="s">
        <v>28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2:13" ht="14.25" x14ac:dyDescent="0.15">
      <c r="B18" s="2" t="s">
        <v>29</v>
      </c>
      <c r="C18" s="8" t="s">
        <v>30</v>
      </c>
      <c r="D18" s="24"/>
      <c r="E18" s="25"/>
      <c r="F18" s="25"/>
      <c r="G18" s="25"/>
      <c r="H18" s="25"/>
      <c r="I18" s="25"/>
      <c r="J18" s="25"/>
      <c r="K18" s="25"/>
      <c r="L18" s="25"/>
      <c r="M18" s="25"/>
    </row>
    <row r="19" spans="2:13" ht="14.25" x14ac:dyDescent="0.15">
      <c r="B19" s="2"/>
      <c r="C19" s="2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2:13" ht="14.25" x14ac:dyDescent="0.15">
      <c r="B20" s="2"/>
      <c r="C20" s="2"/>
      <c r="D20" s="23"/>
      <c r="E20" s="23"/>
      <c r="F20" s="23"/>
      <c r="G20" s="23"/>
      <c r="H20" s="23"/>
      <c r="I20" s="23"/>
      <c r="J20" s="23"/>
      <c r="K20" s="23"/>
      <c r="L20" s="23"/>
      <c r="M20" s="23"/>
    </row>
  </sheetData>
  <mergeCells count="1">
    <mergeCell ref="B2:M2"/>
  </mergeCells>
  <phoneticPr fontId="9"/>
  <dataValidations count="2">
    <dataValidation type="list" operator="equal" allowBlank="1" showErrorMessage="1" sqref="D6:M6">
      <formula1>"選択してください,オンプレ,VM"</formula1>
      <formula2>0</formula2>
    </dataValidation>
    <dataValidation type="list" operator="equal" allowBlank="1" showErrorMessage="1" sqref="D5:M5">
      <formula1>"選択してください,HitachiVSP"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A5" sqref="A5:F12"/>
    </sheetView>
  </sheetViews>
  <sheetFormatPr defaultRowHeight="13.5" x14ac:dyDescent="0.15"/>
  <cols>
    <col min="1" max="1" width="4.875" style="14" bestFit="1" customWidth="1"/>
    <col min="2" max="2" width="19.75" style="14" bestFit="1" customWidth="1"/>
    <col min="3" max="3" width="22.25" style="14" bestFit="1" customWidth="1"/>
    <col min="4" max="4" width="12.625" style="14" bestFit="1" customWidth="1"/>
    <col min="5" max="5" width="6.625" style="14" bestFit="1" customWidth="1"/>
    <col min="6" max="6" width="34.375" style="14" customWidth="1"/>
    <col min="7" max="16384" width="9" style="14"/>
  </cols>
  <sheetData>
    <row r="1" spans="1:6" ht="14.25" x14ac:dyDescent="0.15">
      <c r="A1" s="13"/>
      <c r="B1" s="13"/>
      <c r="C1" s="13"/>
      <c r="D1" s="13"/>
      <c r="E1" s="13"/>
      <c r="F1" s="13"/>
    </row>
    <row r="2" spans="1:6" ht="14.25" x14ac:dyDescent="0.15">
      <c r="A2" s="13"/>
      <c r="B2" s="13"/>
      <c r="C2" s="13"/>
      <c r="D2" s="13"/>
      <c r="E2" s="13"/>
      <c r="F2" s="13"/>
    </row>
    <row r="3" spans="1:6" ht="14.25" x14ac:dyDescent="0.15">
      <c r="A3" s="13"/>
      <c r="B3" s="13"/>
      <c r="C3" s="13"/>
      <c r="D3" s="13"/>
      <c r="E3" s="13"/>
      <c r="F3" s="13"/>
    </row>
    <row r="4" spans="1:6" ht="14.25" x14ac:dyDescent="0.15">
      <c r="A4" s="15" t="s">
        <v>31</v>
      </c>
      <c r="B4" s="15" t="s">
        <v>32</v>
      </c>
      <c r="C4" s="15" t="s">
        <v>33</v>
      </c>
      <c r="D4" s="15" t="s">
        <v>34</v>
      </c>
      <c r="E4" s="15" t="s">
        <v>35</v>
      </c>
      <c r="F4" s="15" t="s">
        <v>36</v>
      </c>
    </row>
    <row r="5" spans="1:6" ht="14.25" x14ac:dyDescent="0.15">
      <c r="A5" s="16" t="s">
        <v>37</v>
      </c>
      <c r="B5" s="17" t="s">
        <v>86</v>
      </c>
      <c r="C5" s="17" t="s">
        <v>90</v>
      </c>
      <c r="D5" s="16" t="s">
        <v>85</v>
      </c>
      <c r="E5" s="17" t="s">
        <v>87</v>
      </c>
      <c r="F5" s="15" t="str">
        <f>C5</f>
        <v>ストレージキャッシュ</v>
      </c>
    </row>
    <row r="6" spans="1:6" ht="14.25" x14ac:dyDescent="0.15">
      <c r="A6" s="16" t="s">
        <v>88</v>
      </c>
      <c r="B6" s="17" t="s">
        <v>99</v>
      </c>
      <c r="C6" s="17" t="s">
        <v>100</v>
      </c>
      <c r="D6" s="16" t="s">
        <v>85</v>
      </c>
      <c r="E6" s="17" t="s">
        <v>88</v>
      </c>
      <c r="F6" s="17" t="s">
        <v>100</v>
      </c>
    </row>
    <row r="7" spans="1:6" ht="14.25" x14ac:dyDescent="0.15">
      <c r="A7" s="16" t="s">
        <v>88</v>
      </c>
      <c r="B7" s="17" t="s">
        <v>89</v>
      </c>
      <c r="C7" s="17" t="s">
        <v>91</v>
      </c>
      <c r="D7" s="16" t="s">
        <v>85</v>
      </c>
      <c r="E7" s="17" t="s">
        <v>92</v>
      </c>
      <c r="F7" s="17" t="s">
        <v>91</v>
      </c>
    </row>
    <row r="8" spans="1:6" ht="14.25" x14ac:dyDescent="0.15">
      <c r="A8" s="16" t="s">
        <v>88</v>
      </c>
      <c r="B8" s="17" t="s">
        <v>93</v>
      </c>
      <c r="C8" s="17" t="s">
        <v>94</v>
      </c>
      <c r="D8" s="16" t="s">
        <v>85</v>
      </c>
      <c r="E8" s="17" t="s">
        <v>88</v>
      </c>
      <c r="F8" s="17" t="s">
        <v>94</v>
      </c>
    </row>
    <row r="9" spans="1:6" ht="14.25" x14ac:dyDescent="0.15">
      <c r="A9" s="16" t="s">
        <v>88</v>
      </c>
      <c r="B9" s="17" t="s">
        <v>95</v>
      </c>
      <c r="C9" s="17" t="s">
        <v>96</v>
      </c>
      <c r="D9" s="16" t="s">
        <v>85</v>
      </c>
      <c r="E9" s="17" t="s">
        <v>88</v>
      </c>
      <c r="F9" s="15" t="s">
        <v>96</v>
      </c>
    </row>
    <row r="10" spans="1:6" ht="14.25" x14ac:dyDescent="0.15">
      <c r="A10" s="16" t="s">
        <v>88</v>
      </c>
      <c r="B10" s="17" t="s">
        <v>97</v>
      </c>
      <c r="C10" s="17" t="s">
        <v>98</v>
      </c>
      <c r="D10" s="16" t="s">
        <v>85</v>
      </c>
      <c r="E10" s="17" t="s">
        <v>88</v>
      </c>
      <c r="F10" s="17" t="s">
        <v>98</v>
      </c>
    </row>
    <row r="11" spans="1:6" ht="14.25" x14ac:dyDescent="0.15">
      <c r="A11" s="16" t="s">
        <v>88</v>
      </c>
      <c r="B11" s="17" t="s">
        <v>101</v>
      </c>
      <c r="C11" s="17" t="s">
        <v>102</v>
      </c>
      <c r="D11" s="16" t="s">
        <v>84</v>
      </c>
      <c r="E11" s="17" t="s">
        <v>88</v>
      </c>
      <c r="F11" s="17" t="s">
        <v>102</v>
      </c>
    </row>
    <row r="12" spans="1:6" ht="14.25" x14ac:dyDescent="0.15">
      <c r="A12" s="16" t="s">
        <v>88</v>
      </c>
      <c r="B12" s="17" t="s">
        <v>103</v>
      </c>
      <c r="C12" s="17" t="s">
        <v>104</v>
      </c>
      <c r="D12" s="16" t="s">
        <v>84</v>
      </c>
      <c r="E12" s="17" t="s">
        <v>88</v>
      </c>
      <c r="F12" s="17" t="s">
        <v>104</v>
      </c>
    </row>
    <row r="13" spans="1:6" ht="14.25" x14ac:dyDescent="0.15">
      <c r="A13" s="16"/>
      <c r="B13" s="17"/>
      <c r="C13" s="17"/>
      <c r="D13" s="16"/>
      <c r="E13" s="17"/>
      <c r="F13" s="15"/>
    </row>
    <row r="14" spans="1:6" ht="14.25" x14ac:dyDescent="0.15">
      <c r="A14" s="18"/>
      <c r="B14" s="15"/>
      <c r="C14" s="15"/>
      <c r="D14" s="16"/>
      <c r="E14" s="15"/>
      <c r="F14" s="15"/>
    </row>
    <row r="15" spans="1:6" ht="14.25" x14ac:dyDescent="0.15">
      <c r="A15" s="18"/>
      <c r="B15" s="15"/>
      <c r="C15" s="15"/>
      <c r="D15" s="16"/>
      <c r="E15" s="15"/>
      <c r="F15" s="15"/>
    </row>
    <row r="16" spans="1:6" ht="15" customHeight="1" x14ac:dyDescent="0.15">
      <c r="A16" s="18"/>
      <c r="B16" s="15"/>
      <c r="C16" s="15"/>
      <c r="D16" s="16"/>
      <c r="E16" s="15"/>
      <c r="F16" s="15"/>
    </row>
    <row r="17" spans="1:6" ht="14.25" x14ac:dyDescent="0.15">
      <c r="A17" s="18"/>
      <c r="B17" s="18"/>
      <c r="C17" s="18"/>
      <c r="D17" s="18"/>
      <c r="E17" s="19"/>
      <c r="F17" s="20"/>
    </row>
  </sheetData>
  <phoneticPr fontId="9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6"/>
  <sheetViews>
    <sheetView zoomScaleNormal="100" workbookViewId="0">
      <selection activeCell="D23" sqref="D23"/>
    </sheetView>
  </sheetViews>
  <sheetFormatPr defaultRowHeight="13.5" x14ac:dyDescent="0.15"/>
  <cols>
    <col min="1" max="1" width="7.375"/>
    <col min="2" max="2" width="16.375"/>
    <col min="3" max="3" width="28"/>
    <col min="4" max="4" width="9.375"/>
    <col min="5" max="5" width="16.125"/>
    <col min="6" max="6" width="16.25"/>
    <col min="7" max="1025" width="7.375"/>
  </cols>
  <sheetData>
    <row r="4" spans="1:6" ht="14.25" x14ac:dyDescent="0.15">
      <c r="A4" s="10"/>
      <c r="B4" s="7" t="s">
        <v>32</v>
      </c>
      <c r="C4" s="8" t="s">
        <v>33</v>
      </c>
      <c r="D4" s="8" t="s">
        <v>34</v>
      </c>
      <c r="E4" s="8" t="s">
        <v>71</v>
      </c>
      <c r="F4" s="8" t="s">
        <v>72</v>
      </c>
    </row>
    <row r="5" spans="1:6" ht="40.5" x14ac:dyDescent="0.15">
      <c r="A5" s="10"/>
      <c r="B5" s="11" t="s">
        <v>20</v>
      </c>
      <c r="C5" s="6" t="s">
        <v>73</v>
      </c>
      <c r="D5" s="12"/>
      <c r="E5" s="8"/>
      <c r="F5" s="8"/>
    </row>
    <row r="6" spans="1:6" ht="49.5" x14ac:dyDescent="0.15">
      <c r="A6" s="10"/>
      <c r="B6" s="11" t="s">
        <v>74</v>
      </c>
      <c r="C6" s="6" t="s">
        <v>75</v>
      </c>
      <c r="D6" s="12"/>
      <c r="E6" s="8"/>
      <c r="F6" s="8"/>
    </row>
    <row r="7" spans="1:6" ht="14.25" x14ac:dyDescent="0.15">
      <c r="A7" s="10"/>
      <c r="B7" s="7" t="s">
        <v>38</v>
      </c>
      <c r="C7" s="8" t="s">
        <v>76</v>
      </c>
      <c r="D7" s="8" t="s">
        <v>39</v>
      </c>
      <c r="E7" s="9"/>
      <c r="F7" s="9"/>
    </row>
    <row r="8" spans="1:6" ht="57" x14ac:dyDescent="0.15">
      <c r="A8" s="10"/>
      <c r="B8" s="7" t="s">
        <v>23</v>
      </c>
      <c r="C8" s="8" t="s">
        <v>24</v>
      </c>
      <c r="D8" s="8" t="s">
        <v>39</v>
      </c>
      <c r="E8" s="9" t="s">
        <v>77</v>
      </c>
      <c r="F8" s="9" t="s">
        <v>77</v>
      </c>
    </row>
    <row r="9" spans="1:6" ht="57" x14ac:dyDescent="0.15">
      <c r="A9" s="10"/>
      <c r="B9" s="7" t="s">
        <v>25</v>
      </c>
      <c r="C9" s="8" t="s">
        <v>26</v>
      </c>
      <c r="D9" s="8" t="s">
        <v>39</v>
      </c>
      <c r="E9" s="9" t="s">
        <v>78</v>
      </c>
      <c r="F9" s="9" t="s">
        <v>78</v>
      </c>
    </row>
    <row r="10" spans="1:6" ht="42.75" x14ac:dyDescent="0.15">
      <c r="A10" s="10"/>
      <c r="B10" s="7" t="s">
        <v>40</v>
      </c>
      <c r="C10" s="8" t="s">
        <v>28</v>
      </c>
      <c r="D10" s="8" t="s">
        <v>39</v>
      </c>
      <c r="E10" s="9" t="s">
        <v>79</v>
      </c>
      <c r="F10" s="9" t="s">
        <v>79</v>
      </c>
    </row>
    <row r="11" spans="1:6" ht="14.25" x14ac:dyDescent="0.15">
      <c r="A11" s="10"/>
      <c r="B11" s="7" t="s">
        <v>41</v>
      </c>
      <c r="C11" s="8" t="s">
        <v>80</v>
      </c>
      <c r="D11" s="8" t="s">
        <v>39</v>
      </c>
      <c r="E11" s="9"/>
      <c r="F11" s="9"/>
    </row>
    <row r="12" spans="1:6" ht="14.25" x14ac:dyDescent="0.15">
      <c r="A12" s="10"/>
      <c r="B12" s="7" t="s">
        <v>42</v>
      </c>
      <c r="C12" s="8" t="s">
        <v>43</v>
      </c>
      <c r="D12" s="8" t="s">
        <v>39</v>
      </c>
      <c r="E12" s="9"/>
      <c r="F12" s="9"/>
    </row>
    <row r="13" spans="1:6" ht="14.25" x14ac:dyDescent="0.15">
      <c r="A13" s="10"/>
      <c r="B13" s="7" t="s">
        <v>44</v>
      </c>
      <c r="C13" s="8" t="s">
        <v>45</v>
      </c>
      <c r="D13" s="8" t="s">
        <v>39</v>
      </c>
      <c r="E13" s="9"/>
      <c r="F13" s="9"/>
    </row>
    <row r="14" spans="1:6" ht="42.75" x14ac:dyDescent="0.15">
      <c r="A14" s="10"/>
      <c r="B14" s="8" t="s">
        <v>46</v>
      </c>
      <c r="C14" s="8" t="s">
        <v>30</v>
      </c>
      <c r="D14" s="8" t="s">
        <v>39</v>
      </c>
      <c r="E14" s="9" t="s">
        <v>81</v>
      </c>
      <c r="F14" s="9" t="s">
        <v>81</v>
      </c>
    </row>
    <row r="15" spans="1:6" ht="14.25" x14ac:dyDescent="0.15">
      <c r="A15" s="10"/>
      <c r="B15" s="7" t="s">
        <v>47</v>
      </c>
      <c r="C15" s="8" t="s">
        <v>48</v>
      </c>
      <c r="D15" s="8" t="s">
        <v>49</v>
      </c>
      <c r="E15" s="9"/>
      <c r="F15" s="9"/>
    </row>
    <row r="16" spans="1:6" ht="14.25" x14ac:dyDescent="0.15">
      <c r="A16" s="10"/>
      <c r="B16" s="7" t="s">
        <v>50</v>
      </c>
      <c r="C16" s="8" t="s">
        <v>51</v>
      </c>
      <c r="D16" s="8" t="s">
        <v>49</v>
      </c>
      <c r="E16" s="9"/>
      <c r="F16" s="9"/>
    </row>
    <row r="17" spans="1:6" ht="14.25" x14ac:dyDescent="0.15">
      <c r="A17" s="10"/>
      <c r="B17" s="7" t="s">
        <v>52</v>
      </c>
      <c r="C17" s="8" t="s">
        <v>53</v>
      </c>
      <c r="D17" s="8" t="s">
        <v>49</v>
      </c>
      <c r="E17" s="8"/>
      <c r="F17" s="8"/>
    </row>
    <row r="18" spans="1:6" ht="14.25" x14ac:dyDescent="0.15">
      <c r="A18" s="10"/>
      <c r="B18" s="7" t="s">
        <v>56</v>
      </c>
      <c r="C18" s="8" t="s">
        <v>57</v>
      </c>
      <c r="D18" s="8" t="s">
        <v>49</v>
      </c>
      <c r="E18" s="8"/>
      <c r="F18" s="8"/>
    </row>
    <row r="19" spans="1:6" ht="14.25" x14ac:dyDescent="0.15">
      <c r="A19" s="10"/>
      <c r="B19" s="7" t="s">
        <v>82</v>
      </c>
      <c r="C19" s="8" t="s">
        <v>83</v>
      </c>
      <c r="D19" s="8" t="s">
        <v>63</v>
      </c>
      <c r="E19" s="8"/>
      <c r="F19" s="8"/>
    </row>
    <row r="20" spans="1:6" ht="14.25" x14ac:dyDescent="0.15">
      <c r="A20" s="10"/>
      <c r="B20" s="7" t="s">
        <v>54</v>
      </c>
      <c r="C20" s="8" t="s">
        <v>55</v>
      </c>
      <c r="D20" s="8" t="s">
        <v>63</v>
      </c>
      <c r="E20" s="8"/>
      <c r="F20" s="8"/>
    </row>
    <row r="21" spans="1:6" ht="14.25" x14ac:dyDescent="0.15">
      <c r="A21" s="10"/>
      <c r="B21" s="7" t="s">
        <v>64</v>
      </c>
      <c r="C21" s="8" t="s">
        <v>58</v>
      </c>
      <c r="D21" s="8" t="s">
        <v>63</v>
      </c>
      <c r="E21" s="8"/>
      <c r="F21" s="8"/>
    </row>
    <row r="22" spans="1:6" ht="14.25" x14ac:dyDescent="0.15">
      <c r="A22" s="10"/>
      <c r="B22" s="7" t="s">
        <v>65</v>
      </c>
      <c r="C22" s="8" t="s">
        <v>66</v>
      </c>
      <c r="D22" s="8" t="s">
        <v>63</v>
      </c>
      <c r="E22" s="8"/>
      <c r="F22" s="8"/>
    </row>
    <row r="23" spans="1:6" ht="14.25" x14ac:dyDescent="0.15">
      <c r="A23" s="10"/>
      <c r="B23" s="7" t="s">
        <v>60</v>
      </c>
      <c r="C23" s="8" t="s">
        <v>67</v>
      </c>
      <c r="D23" s="8" t="s">
        <v>63</v>
      </c>
      <c r="E23" s="8"/>
      <c r="F23" s="8"/>
    </row>
    <row r="24" spans="1:6" ht="14.25" x14ac:dyDescent="0.15">
      <c r="A24" s="10"/>
      <c r="B24" s="7" t="s">
        <v>61</v>
      </c>
      <c r="C24" s="8" t="s">
        <v>68</v>
      </c>
      <c r="D24" s="8" t="s">
        <v>63</v>
      </c>
      <c r="E24" s="8"/>
      <c r="F24" s="8"/>
    </row>
    <row r="25" spans="1:6" ht="14.25" x14ac:dyDescent="0.15">
      <c r="A25" s="10"/>
      <c r="B25" s="7" t="s">
        <v>59</v>
      </c>
      <c r="C25" s="8" t="s">
        <v>69</v>
      </c>
      <c r="D25" s="8" t="s">
        <v>63</v>
      </c>
      <c r="E25" s="8"/>
      <c r="F25" s="8"/>
    </row>
    <row r="26" spans="1:6" ht="14.25" x14ac:dyDescent="0.15">
      <c r="A26" s="10"/>
      <c r="B26" s="7" t="s">
        <v>70</v>
      </c>
      <c r="C26" s="8" t="s">
        <v>62</v>
      </c>
      <c r="D26" s="8" t="s">
        <v>63</v>
      </c>
      <c r="E26" s="8"/>
      <c r="F26" s="8"/>
    </row>
  </sheetData>
  <phoneticPr fontId="9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1612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チェック対象</vt:lpstr>
      <vt:lpstr>日立VSPチェックシート</vt:lpstr>
      <vt:lpstr>検査ルール</vt:lpstr>
    </vt:vector>
  </TitlesOfParts>
  <Company>（株）東芝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○ＣＳ推□ＣＳ国営○ＣＳ営技)</cp:lastModifiedBy>
  <cp:revision>90</cp:revision>
  <cp:lastPrinted>2016-08-15T00:58:00Z</cp:lastPrinted>
  <dcterms:created xsi:type="dcterms:W3CDTF">2016-08-12T12:14:00Z</dcterms:created>
  <dcterms:modified xsi:type="dcterms:W3CDTF">2017-06-08T05:42:23Z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