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cuments\Работа\Сбер\План\03.07.25\"/>
    </mc:Choice>
  </mc:AlternateContent>
  <xr:revisionPtr revIDLastSave="0" documentId="13_ncr:1_{8B0D3CE7-CA7C-4A93-A6A0-35B8CDE9E7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Оценка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4" i="2"/>
  <c r="E91" i="2"/>
  <c r="D91" i="2"/>
  <c r="C91" i="2"/>
  <c r="E90" i="2"/>
  <c r="D90" i="2"/>
  <c r="C90" i="2"/>
  <c r="E56" i="2"/>
  <c r="D56" i="2"/>
  <c r="E80" i="2"/>
  <c r="D80" i="2"/>
  <c r="E43" i="2"/>
  <c r="D43" i="2"/>
  <c r="E29" i="2"/>
  <c r="D29" i="2"/>
  <c r="E4" i="2"/>
  <c r="D4" i="2"/>
  <c r="C80" i="2"/>
  <c r="C56" i="2"/>
  <c r="C43" i="2"/>
  <c r="C29" i="2"/>
  <c r="C4" i="2"/>
</calcChain>
</file>

<file path=xl/sharedStrings.xml><?xml version="1.0" encoding="utf-8"?>
<sst xmlns="http://schemas.openxmlformats.org/spreadsheetml/2006/main" count="180" uniqueCount="180">
  <si>
    <t>№</t>
  </si>
  <si>
    <t>AI-помощник редактора для e-mail</t>
  </si>
  <si>
    <t>1.1</t>
  </si>
  <si>
    <t>1.2</t>
  </si>
  <si>
    <t>1.3</t>
  </si>
  <si>
    <t>1.4</t>
  </si>
  <si>
    <t>1.5</t>
  </si>
  <si>
    <t>Исследование существующего бизнес-процесса формирования e-mail</t>
  </si>
  <si>
    <t>Поиск и извлечение из базы исторических данных по рекламным кампаниям с персонализированными e-mail</t>
  </si>
  <si>
    <t>Анализ исторических данных по рекламным кампаниям с персонализированными e-mail</t>
  </si>
  <si>
    <t>Изучение мирового опыта и best practices персонализации e-mail (без и с помощью AI)</t>
  </si>
  <si>
    <t>1.6</t>
  </si>
  <si>
    <t>1.7</t>
  </si>
  <si>
    <t>1.8</t>
  </si>
  <si>
    <t>1.9</t>
  </si>
  <si>
    <t>Формирование базы примеров продуктов и их описаний для AI-помощника редактора для e-mail</t>
  </si>
  <si>
    <t>1.10</t>
  </si>
  <si>
    <t>1.11</t>
  </si>
  <si>
    <t>1.12</t>
  </si>
  <si>
    <t>1.13</t>
  </si>
  <si>
    <t>Формализация и программирование правил редакционной политики</t>
  </si>
  <si>
    <t>Формализация и программирование правил автоматических замен</t>
  </si>
  <si>
    <t>1.14</t>
  </si>
  <si>
    <t>1.15</t>
  </si>
  <si>
    <t>1.16</t>
  </si>
  <si>
    <t>1.17</t>
  </si>
  <si>
    <t>1.18</t>
  </si>
  <si>
    <t>Разработка функционала для сбора датасета эталонных персонализированных e-mail для последующего дообучения GigaChat</t>
  </si>
  <si>
    <t>Анализ и определение оптимальных методологических подходов и технологического стека к разработке прототипа AI-помощника редактора для e-mail</t>
  </si>
  <si>
    <t>Определение оптимальных параметров генерации LLM (temperature, top_p, max_tokens, repetition_penalty) для AI-помощника редактора для e-mail</t>
  </si>
  <si>
    <t>Разработка функционала для проведения A/B-тестов в прототипе AI-помощника редактора для e-mail</t>
  </si>
  <si>
    <t>Организация и проведение опытной эксплуатации прототипа AI-помощника редактора для e-mail</t>
  </si>
  <si>
    <t>Устранение замечаний, выявленных в ходе опытной эксплуатации прототипа AI-помощника редактора для e-mail</t>
  </si>
  <si>
    <t>Организация и проведение пилота с использованием персонализированного e-mail</t>
  </si>
  <si>
    <t>Разработка экранных форм AI-помощника редактора для e-mail</t>
  </si>
  <si>
    <t>Разработка основного функционала (backend+frontend) прототипа AI-помощника редактора для e-mail</t>
  </si>
  <si>
    <t>Анализ особенностей и формализация правил персонализации e-mail</t>
  </si>
  <si>
    <t>Формализация и программирование проверок на юридические риски при формировании персонализированных e-mail с помощью GigaChat</t>
  </si>
  <si>
    <t>Анализ юридических рисков при формировании персонализированных e-mail с помощью GigaChat</t>
  </si>
  <si>
    <t>1.19</t>
  </si>
  <si>
    <t>1.20</t>
  </si>
  <si>
    <t>Развертывание прототипа AI-помощника редактора для e-mail на внешних ресурсах</t>
  </si>
  <si>
    <t>Развертывание прототипа AI-помощника редактора для e-mail на сервере SberInfra в контуре банка</t>
  </si>
  <si>
    <t>1.21</t>
  </si>
  <si>
    <t>1.22</t>
  </si>
  <si>
    <t>Генерация скриптов для чатов</t>
  </si>
  <si>
    <t>Раздел работ / трудозатраты специалистов (дней)</t>
  </si>
  <si>
    <t>Исследование существующего бизнес-процесса учета описания задач при формировании скриптов для чатов</t>
  </si>
  <si>
    <t>2.1</t>
  </si>
  <si>
    <t>2.2</t>
  </si>
  <si>
    <t>2.3</t>
  </si>
  <si>
    <t>2.4</t>
  </si>
  <si>
    <t>Устранение замечаний, выявляемых в ходе опытной эксплуатации прототипа AI-генератора скриптов для чатов</t>
  </si>
  <si>
    <t>Анализ и проектирование расширения прототипа AI-генератора скриптов для чатов путем добавления параметра описания задач</t>
  </si>
  <si>
    <t>2.5</t>
  </si>
  <si>
    <t>2.6</t>
  </si>
  <si>
    <t>2.7</t>
  </si>
  <si>
    <t>2.8</t>
  </si>
  <si>
    <t>2.9</t>
  </si>
  <si>
    <t>Доработка экранных форм прототипа AI-генератора скриптов для чатов для учета параметра описания задач</t>
  </si>
  <si>
    <t>1.23</t>
  </si>
  <si>
    <t>Доработка функционала (backend+frontend) прототипа AI-генератора скриптов для чатов для учета параметра описания задач</t>
  </si>
  <si>
    <t>Тестирование разработанного прототипа AI-помощника редактора для e-mail</t>
  </si>
  <si>
    <t>Доработка по результатам тестирования прототипа AI-помощника редактора для e-mail</t>
  </si>
  <si>
    <t>1.24</t>
  </si>
  <si>
    <t>Составление документации по разработанному прототипу AI-генератора скриптов для чатов для возможной последующей передачи разработчикам CLM</t>
  </si>
  <si>
    <t>Перенос разработанного прототипа AI-генератора скриптов для чатов на AI GateWay / Dev-стенд</t>
  </si>
  <si>
    <t>Рефакторинг кода разработанного прототипа AI-генератора скриптов для чатов для переноса сервиса на AI GateWay / Dev-стенд и/или последующей передачи разработчикам CLM</t>
  </si>
  <si>
    <t>2.10</t>
  </si>
  <si>
    <t>2.11</t>
  </si>
  <si>
    <t>3.1</t>
  </si>
  <si>
    <t>Шмалько А.Ю.</t>
  </si>
  <si>
    <t>Акимов Д.А.</t>
  </si>
  <si>
    <t>Шумов А.В.</t>
  </si>
  <si>
    <t>Оценка предполагаемых трудозатрат команды "AI-персонализация контента" на 3 квартал 2025 года</t>
  </si>
  <si>
    <t>3.2</t>
  </si>
  <si>
    <t>Исследование существующего бизнес-процесса и анализ особенностей формирования голосовых скриптов</t>
  </si>
  <si>
    <t>Адаптация экранных форм разработанного прототипа AI-генератора скриптов для чатов к задаче формирования голосовых скриптов</t>
  </si>
  <si>
    <t>Тестирование прототипа AI-генератора скриптов для чатов на AI GateWay / Dev-стенде</t>
  </si>
  <si>
    <t>3.3</t>
  </si>
  <si>
    <t>3.4</t>
  </si>
  <si>
    <t>3.5</t>
  </si>
  <si>
    <t>3.6</t>
  </si>
  <si>
    <t>Адаптация разработанного основного функционала (backend+frontend) прототипа AI-генератора скриптов для чатов к задаче формирования голосовых скриптов</t>
  </si>
  <si>
    <t>Тестирование доработанного функционала прототипа AI-генератора скриптов для чатов</t>
  </si>
  <si>
    <t>Доработка прототипа AI-генератора скриптов для чатов по результатам тестирования</t>
  </si>
  <si>
    <t>2.12</t>
  </si>
  <si>
    <t>2.13</t>
  </si>
  <si>
    <t>Развертывание прототипа AI-генератора голосовых скриптов на внешних ресурсах</t>
  </si>
  <si>
    <t>Тестирование прототипа AI-генератора голосовых скриптов</t>
  </si>
  <si>
    <t>Доработка прототипа AI-генератора голосовых скриптов по результатам тестирования</t>
  </si>
  <si>
    <t>3.7</t>
  </si>
  <si>
    <t>3.8</t>
  </si>
  <si>
    <t>3.9</t>
  </si>
  <si>
    <t>3.10</t>
  </si>
  <si>
    <t>3.11</t>
  </si>
  <si>
    <t>3.12</t>
  </si>
  <si>
    <t>Рефакторинг кода разработанного прототипа AI-генератора голосовых скриптов для переноса сервиса на AI GateWay / Dev-стенд и/или последующей передачи разработчикам CLM</t>
  </si>
  <si>
    <t>Составление документации по разработанному прототипу AI-генератора голосовых скриптов для возможной последующей передачи разработчикам CLM</t>
  </si>
  <si>
    <t>Перенос разработанного прототипа AI-генератора голосовых скриптов на AI GateWay / Dev-стенд</t>
  </si>
  <si>
    <t>Тестирование прототипа AI-генератора голосовых скриптов на AI GateWay / Dev-стенде</t>
  </si>
  <si>
    <t>Доработка по результатам тестирования прототипа AI-генератора головых скриптов на AI GateWay / Dev-стенд</t>
  </si>
  <si>
    <t>Доработка по результатам тестирования прототипа AI-генератора скриптов для чатов на AI GateWay / Dev-стенд</t>
  </si>
  <si>
    <t>4.3</t>
  </si>
  <si>
    <t>4.2</t>
  </si>
  <si>
    <t>4.1</t>
  </si>
  <si>
    <t>4.4</t>
  </si>
  <si>
    <t>4.5</t>
  </si>
  <si>
    <t>4.6</t>
  </si>
  <si>
    <t>4.7</t>
  </si>
  <si>
    <t>4.8</t>
  </si>
  <si>
    <t>1</t>
  </si>
  <si>
    <t>2</t>
  </si>
  <si>
    <t>3</t>
  </si>
  <si>
    <t>4</t>
  </si>
  <si>
    <t>Дообучение GigaChat для генерации персонализированных SMS</t>
  </si>
  <si>
    <t>5.1</t>
  </si>
  <si>
    <t>5</t>
  </si>
  <si>
    <t>5.2</t>
  </si>
  <si>
    <t>5.3</t>
  </si>
  <si>
    <t>Согласование с Управлением Модельных Рисков (УМР) тренировочных и тестовых датасетов</t>
  </si>
  <si>
    <t>Выполнение дообучения (LoRA fine-tuning) GigaChat на тренировочных датасетах</t>
  </si>
  <si>
    <t>5.4</t>
  </si>
  <si>
    <t>Корректировка тренировочных данных по результатам проведенной оценки качества дообучения GigaChat на тестовых датасетах</t>
  </si>
  <si>
    <t>Оценка качества проведенного дообучения GigaChat на тестовых датасетах</t>
  </si>
  <si>
    <t>5.5</t>
  </si>
  <si>
    <t>Выполнение дообучения (LoRA fine-tuning) GigaChat на откорректированных тренировочных датасетах</t>
  </si>
  <si>
    <t>Повторная оценка качества проведенного дообучения GigaChat на тестовых датасетах</t>
  </si>
  <si>
    <t>5.6</t>
  </si>
  <si>
    <t>5.7</t>
  </si>
  <si>
    <t>5.8</t>
  </si>
  <si>
    <t>5.9</t>
  </si>
  <si>
    <t>Тестирование генерации персонализированных SMS на дообученном GigaChat в SBC</t>
  </si>
  <si>
    <t>Передача LoRA-адаптера команде SBC для вывода в ПРОМ и техническое и методическое сопровождение</t>
  </si>
  <si>
    <t>Генерация голосовых скриптов</t>
  </si>
  <si>
    <t>Определение перечня типовых продуктов банка, представляемых в презентациях</t>
  </si>
  <si>
    <t>Генерация CLM-презентаций</t>
  </si>
  <si>
    <t>Исследование и анализ open source библиотек и фреймворков (Pillow, OpenCV, scikit-image, rembg и пр.) по редактированию изображений</t>
  </si>
  <si>
    <t>Доработка методов генерации изображений с использованием open source библиотек и фреймворков</t>
  </si>
  <si>
    <t>Определение оптимального инструмента для генерации изображений в целях создания датасета эталонных изображений для различных продуктов</t>
  </si>
  <si>
    <t>Создание датасета эталонных изображений для различных продуктов</t>
  </si>
  <si>
    <t>4.9</t>
  </si>
  <si>
    <t>4.10</t>
  </si>
  <si>
    <t>4.11</t>
  </si>
  <si>
    <t>4.12</t>
  </si>
  <si>
    <t>Определение слайдов презентации, на которых целесообразна интерактивная AI-генерация изображений, и слайдов презентации, на которых достаточно использование изображений из датасета эталонных изображений</t>
  </si>
  <si>
    <t>4.13</t>
  </si>
  <si>
    <t>Программная реализация подходов для персонализации изображений</t>
  </si>
  <si>
    <t>Исследование и определение оптимальных подходов для персонализации изображений</t>
  </si>
  <si>
    <t>Реализация методов подстановки эталонных изображений для соответствующих слайдов</t>
  </si>
  <si>
    <t xml:space="preserve">Доработка методов (промптов, автозамен, проверок) AI-генерации текста и автоматического определения количества карточек в презентации </t>
  </si>
  <si>
    <t>Исследование и определение оптимальных подходов для персонализации текста в презентациях</t>
  </si>
  <si>
    <t>Доработка методов AI-генерации текста по результатам тестирования персонализации</t>
  </si>
  <si>
    <t>Реализация выбранных подходов персонализации текста в презентациях (в т.ч. расширение перечня исходных данных параметрами клиента)</t>
  </si>
  <si>
    <t>4.14</t>
  </si>
  <si>
    <t>4.15</t>
  </si>
  <si>
    <t>4.16</t>
  </si>
  <si>
    <t>4.17</t>
  </si>
  <si>
    <t>4.18</t>
  </si>
  <si>
    <t>4.19</t>
  </si>
  <si>
    <t>4.20</t>
  </si>
  <si>
    <t>Тестирование персонализации изображений</t>
  </si>
  <si>
    <t>4.21</t>
  </si>
  <si>
    <t>4.22</t>
  </si>
  <si>
    <t>Доработка методов по результатам тестирования персонализации изображений</t>
  </si>
  <si>
    <t>Тестирование реализованных методов персонализации текста в презентациях</t>
  </si>
  <si>
    <t>Тестирование AI-генерации текста и автоматического определения количества карточек в презентации</t>
  </si>
  <si>
    <t>Исследование и определение оптимальных подходов для создания дополнительного персонализированного слайда с указанием актуальных для клиента преимуществ</t>
  </si>
  <si>
    <t>Реализация методов для создания дополнительного персонализированного слайда с указанием актуальных для клиента преимуществ</t>
  </si>
  <si>
    <t>Тестирование создания дополнительного персонализированного слайда с указанием актуальных для клиента преимуществ</t>
  </si>
  <si>
    <t>Доработка по результатам тестирования методов для создания дополнительного персонализированного слайда с указанием актуальных для клиента преимуществ</t>
  </si>
  <si>
    <t>Проведение совещаний, демонстраций, формализация требований, управление бэклогом, постановка задач, общее методологическое сопровождение при реализации прототипа AI-генератора скриптов для чатов</t>
  </si>
  <si>
    <t>Проведение совещаний, демонстраций, формализация требований, управление бэклогом, постановка задач, общее методологическое сопровождение при реализации прототипа AI-помощника редактора для e-mail</t>
  </si>
  <si>
    <t>Проведение совещаний, демонстраций, формализация требований, управление бэклогом, постановка задач, общее методологическое сопровождение при реализации прототипа AI-генератора голосовых скриптов</t>
  </si>
  <si>
    <t>Проведение совещаний, демонстраций, формализация требований, управление бэклогом, постановка задач, общее методологическое сопровождение при реализации генерации CLM-презентаций</t>
  </si>
  <si>
    <t>Проведение совещаний, демонстраций, формализация требований, управление бэклогом, постановка задач, общее методологическое сопровождение при дообучении GigaChat для генерации персонализированных SMS</t>
  </si>
  <si>
    <t>Тестирование реализованных методов по AI-генерации изображений с помощью GigaChat (Kandinsky) и определение ограничений и недостатков существующего инструмента</t>
  </si>
  <si>
    <t>ВСЕГО</t>
  </si>
  <si>
    <t>ВСЕГО, ДНЕЙ</t>
  </si>
  <si>
    <t>ВСЕГО, ЧАСОВ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</si>
</sst>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1" xfId="0" applyFont="1" applyBorder="1"/>
    <xf numFmtId="49" fontId="3" fillId="2" borderId="1" xfId="0" applyNumberFormat="1" applyFont="1" applyFill="1" applyBorder="1"/>
    <xf numFmtId="0" fontId="3" fillId="2" borderId="1" xfId="0" applyFont="1" applyFill="1" applyBorder="1" applyAlignment="1">
      <alignment wrapText="1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49" fontId="2" fillId="0" borderId="1" xfId="0" applyNumberFormat="1" applyFont="1" applyBorder="1"/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wrapText="1"/>
    </xf>
    <xf numFmtId="0" fontId="2" fillId="0" borderId="1" xfId="0" applyNumberFormat="1" applyFont="1" applyBorder="1"/>
    <xf numFmtId="0" fontId="3" fillId="0" borderId="4" xfId="0" applyFont="1" applyBorder="1" applyAlignment="1">
      <alignment horizontal="center" vertical="center"/>
    </xf>
    <xf numFmtId="0" fontId="3" fillId="2" borderId="4" xfId="0" applyFont="1" applyFill="1" applyBorder="1"/>
    <xf numFmtId="0" fontId="2" fillId="0" borderId="4" xfId="0" applyFont="1" applyBorder="1"/>
    <xf numFmtId="0" fontId="2" fillId="0" borderId="4" xfId="0" applyNumberFormat="1" applyFont="1" applyBorder="1"/>
    <xf numFmtId="0" fontId="3" fillId="3" borderId="3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95FB-1424-40DA-A3F0-4687BFDDC3E3}">
  <dimension ref="A1:K9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E1"/>
    </sheetView>
  </sheetViews>
  <sheetFormatPr defaultRowHeight="14.4" x14ac:dyDescent="0.3"/>
  <cols>
    <col min="1" max="1" width="5.88671875" customWidth="1"/>
    <col min="2" max="2" width="89.109375" customWidth="1"/>
    <col min="3" max="6" width="15.77734375" style="1" customWidth="1"/>
    <col min="7" max="11" width="8.88671875" style="1"/>
  </cols>
  <sheetData>
    <row r="1" spans="1:6" x14ac:dyDescent="0.3">
      <c r="A1" s="14" t="s">
        <v>74</v>
      </c>
      <c r="B1" s="14"/>
      <c r="C1" s="14"/>
      <c r="D1" s="14"/>
      <c r="E1" s="14"/>
    </row>
    <row r="2" spans="1:6" x14ac:dyDescent="0.3">
      <c r="A2" s="1"/>
      <c r="B2" s="1"/>
    </row>
    <row r="3" spans="1:6" x14ac:dyDescent="0.3">
      <c r="A3" s="2" t="s">
        <v>0</v>
      </c>
      <c r="B3" s="2" t="s">
        <v>46</v>
      </c>
      <c r="C3" s="11" t="s">
        <v>71</v>
      </c>
      <c r="D3" s="11" t="s">
        <v>72</v>
      </c>
      <c r="E3" s="18" t="s">
        <v>73</v>
      </c>
      <c r="F3" s="26" t="s">
        <v>177</v>
      </c>
    </row>
    <row r="4" spans="1:6" x14ac:dyDescent="0.3">
      <c r="A4" s="3" t="s">
        <v>111</v>
      </c>
      <c r="B4" s="4" t="s">
        <v>1</v>
      </c>
      <c r="C4" s="10">
        <f>SUM(C5:C28)</f>
        <v>29</v>
      </c>
      <c r="D4" s="10">
        <f t="shared" ref="D4:E4" si="0">SUM(D5:D28)</f>
        <v>30</v>
      </c>
      <c r="E4" s="19">
        <f t="shared" si="0"/>
        <v>10</v>
      </c>
      <c r="F4" s="23">
        <f>SUM(C4:E4)</f>
        <v>69</v>
      </c>
    </row>
    <row r="5" spans="1:6" x14ac:dyDescent="0.3">
      <c r="A5" s="5" t="s">
        <v>2</v>
      </c>
      <c r="B5" s="6" t="s">
        <v>7</v>
      </c>
      <c r="C5" s="7">
        <v>2</v>
      </c>
      <c r="D5" s="7"/>
      <c r="E5" s="20"/>
      <c r="F5" s="27">
        <f t="shared" ref="F5:F68" si="1">SUM(C5:E5)</f>
        <v>2</v>
      </c>
    </row>
    <row r="6" spans="1:6" x14ac:dyDescent="0.3">
      <c r="A6" s="5" t="s">
        <v>3</v>
      </c>
      <c r="B6" s="6" t="s">
        <v>36</v>
      </c>
      <c r="C6" s="7">
        <v>2</v>
      </c>
      <c r="D6" s="7"/>
      <c r="E6" s="20"/>
      <c r="F6" s="27">
        <f t="shared" si="1"/>
        <v>2</v>
      </c>
    </row>
    <row r="7" spans="1:6" ht="28.2" x14ac:dyDescent="0.3">
      <c r="A7" s="5" t="s">
        <v>4</v>
      </c>
      <c r="B7" s="6" t="s">
        <v>8</v>
      </c>
      <c r="C7" s="7"/>
      <c r="D7" s="7"/>
      <c r="E7" s="20">
        <v>3</v>
      </c>
      <c r="F7" s="27">
        <f t="shared" si="1"/>
        <v>3</v>
      </c>
    </row>
    <row r="8" spans="1:6" x14ac:dyDescent="0.3">
      <c r="A8" s="5" t="s">
        <v>5</v>
      </c>
      <c r="B8" s="6" t="s">
        <v>9</v>
      </c>
      <c r="C8" s="7"/>
      <c r="D8" s="7"/>
      <c r="E8" s="20">
        <v>4</v>
      </c>
      <c r="F8" s="27">
        <f t="shared" si="1"/>
        <v>4</v>
      </c>
    </row>
    <row r="9" spans="1:6" s="1" customFormat="1" ht="13.8" x14ac:dyDescent="0.25">
      <c r="A9" s="5" t="s">
        <v>6</v>
      </c>
      <c r="B9" s="6" t="s">
        <v>10</v>
      </c>
      <c r="C9" s="7">
        <v>2</v>
      </c>
      <c r="D9" s="7"/>
      <c r="E9" s="20"/>
      <c r="F9" s="27">
        <f t="shared" si="1"/>
        <v>2</v>
      </c>
    </row>
    <row r="10" spans="1:6" s="1" customFormat="1" x14ac:dyDescent="0.3">
      <c r="A10" s="5" t="s">
        <v>11</v>
      </c>
      <c r="B10" s="6" t="s">
        <v>15</v>
      </c>
      <c r="C10" s="7">
        <v>2</v>
      </c>
      <c r="D10" s="7"/>
      <c r="E10" s="20"/>
      <c r="F10" s="27">
        <f t="shared" si="1"/>
        <v>2</v>
      </c>
    </row>
    <row r="11" spans="1:6" s="1" customFormat="1" ht="28.2" x14ac:dyDescent="0.3">
      <c r="A11" s="5" t="s">
        <v>12</v>
      </c>
      <c r="B11" s="6" t="s">
        <v>28</v>
      </c>
      <c r="C11" s="7"/>
      <c r="D11" s="7">
        <v>1</v>
      </c>
      <c r="E11" s="20"/>
      <c r="F11" s="27">
        <f t="shared" si="1"/>
        <v>1</v>
      </c>
    </row>
    <row r="12" spans="1:6" s="1" customFormat="1" x14ac:dyDescent="0.3">
      <c r="A12" s="5" t="s">
        <v>13</v>
      </c>
      <c r="B12" s="6" t="s">
        <v>38</v>
      </c>
      <c r="C12" s="7">
        <v>3</v>
      </c>
      <c r="D12" s="7"/>
      <c r="E12" s="20"/>
      <c r="F12" s="27">
        <f t="shared" si="1"/>
        <v>3</v>
      </c>
    </row>
    <row r="13" spans="1:6" s="1" customFormat="1" x14ac:dyDescent="0.3">
      <c r="A13" s="5" t="s">
        <v>14</v>
      </c>
      <c r="B13" s="6" t="s">
        <v>34</v>
      </c>
      <c r="C13" s="7"/>
      <c r="D13" s="7">
        <v>1</v>
      </c>
      <c r="E13" s="20"/>
      <c r="F13" s="27">
        <f t="shared" si="1"/>
        <v>1</v>
      </c>
    </row>
    <row r="14" spans="1:6" s="1" customFormat="1" ht="28.2" x14ac:dyDescent="0.3">
      <c r="A14" s="5" t="s">
        <v>16</v>
      </c>
      <c r="B14" s="6" t="s">
        <v>35</v>
      </c>
      <c r="C14" s="7"/>
      <c r="D14" s="7">
        <v>10</v>
      </c>
      <c r="E14" s="20"/>
      <c r="F14" s="27">
        <f t="shared" si="1"/>
        <v>10</v>
      </c>
    </row>
    <row r="15" spans="1:6" s="1" customFormat="1" x14ac:dyDescent="0.3">
      <c r="A15" s="5" t="s">
        <v>17</v>
      </c>
      <c r="B15" s="6" t="s">
        <v>20</v>
      </c>
      <c r="C15" s="7">
        <v>2</v>
      </c>
      <c r="D15" s="7">
        <v>2</v>
      </c>
      <c r="E15" s="20"/>
      <c r="F15" s="27">
        <f t="shared" si="1"/>
        <v>4</v>
      </c>
    </row>
    <row r="16" spans="1:6" s="1" customFormat="1" x14ac:dyDescent="0.3">
      <c r="A16" s="5" t="s">
        <v>18</v>
      </c>
      <c r="B16" s="6" t="s">
        <v>21</v>
      </c>
      <c r="C16" s="7">
        <v>1</v>
      </c>
      <c r="D16" s="7">
        <v>1</v>
      </c>
      <c r="E16" s="20"/>
      <c r="F16" s="27">
        <f t="shared" si="1"/>
        <v>2</v>
      </c>
    </row>
    <row r="17" spans="1:6" s="1" customFormat="1" ht="28.2" x14ac:dyDescent="0.3">
      <c r="A17" s="5" t="s">
        <v>19</v>
      </c>
      <c r="B17" s="6" t="s">
        <v>37</v>
      </c>
      <c r="C17" s="7">
        <v>2</v>
      </c>
      <c r="D17" s="7">
        <v>1</v>
      </c>
      <c r="E17" s="20"/>
      <c r="F17" s="27">
        <f t="shared" si="1"/>
        <v>3</v>
      </c>
    </row>
    <row r="18" spans="1:6" s="1" customFormat="1" ht="28.2" x14ac:dyDescent="0.3">
      <c r="A18" s="5" t="s">
        <v>22</v>
      </c>
      <c r="B18" s="6" t="s">
        <v>29</v>
      </c>
      <c r="C18" s="7"/>
      <c r="D18" s="7">
        <v>1</v>
      </c>
      <c r="E18" s="20"/>
      <c r="F18" s="27">
        <f t="shared" si="1"/>
        <v>1</v>
      </c>
    </row>
    <row r="19" spans="1:6" s="1" customFormat="1" ht="28.2" x14ac:dyDescent="0.3">
      <c r="A19" s="5" t="s">
        <v>23</v>
      </c>
      <c r="B19" s="6" t="s">
        <v>27</v>
      </c>
      <c r="C19" s="7"/>
      <c r="D19" s="7">
        <v>1</v>
      </c>
      <c r="E19" s="20"/>
      <c r="F19" s="27">
        <f t="shared" si="1"/>
        <v>1</v>
      </c>
    </row>
    <row r="20" spans="1:6" s="1" customFormat="1" ht="28.2" x14ac:dyDescent="0.3">
      <c r="A20" s="5" t="s">
        <v>24</v>
      </c>
      <c r="B20" s="6" t="s">
        <v>30</v>
      </c>
      <c r="C20" s="7"/>
      <c r="D20" s="7">
        <v>1</v>
      </c>
      <c r="E20" s="20"/>
      <c r="F20" s="27">
        <f t="shared" si="1"/>
        <v>1</v>
      </c>
    </row>
    <row r="21" spans="1:6" s="1" customFormat="1" x14ac:dyDescent="0.3">
      <c r="A21" s="5" t="s">
        <v>25</v>
      </c>
      <c r="B21" s="6" t="s">
        <v>62</v>
      </c>
      <c r="C21" s="7"/>
      <c r="D21" s="7">
        <v>1</v>
      </c>
      <c r="E21" s="20"/>
      <c r="F21" s="27">
        <f t="shared" si="1"/>
        <v>1</v>
      </c>
    </row>
    <row r="22" spans="1:6" s="1" customFormat="1" x14ac:dyDescent="0.3">
      <c r="A22" s="5" t="s">
        <v>26</v>
      </c>
      <c r="B22" s="6" t="s">
        <v>63</v>
      </c>
      <c r="C22" s="7"/>
      <c r="D22" s="7">
        <v>2</v>
      </c>
      <c r="E22" s="20"/>
      <c r="F22" s="27">
        <f t="shared" si="1"/>
        <v>2</v>
      </c>
    </row>
    <row r="23" spans="1:6" s="1" customFormat="1" x14ac:dyDescent="0.3">
      <c r="A23" s="5" t="s">
        <v>39</v>
      </c>
      <c r="B23" s="6" t="s">
        <v>41</v>
      </c>
      <c r="C23" s="7"/>
      <c r="D23" s="7">
        <v>1</v>
      </c>
      <c r="E23" s="20"/>
      <c r="F23" s="27">
        <f t="shared" si="1"/>
        <v>1</v>
      </c>
    </row>
    <row r="24" spans="1:6" s="1" customFormat="1" x14ac:dyDescent="0.3">
      <c r="A24" s="5" t="s">
        <v>40</v>
      </c>
      <c r="B24" s="6" t="s">
        <v>42</v>
      </c>
      <c r="C24" s="7"/>
      <c r="D24" s="7">
        <v>4</v>
      </c>
      <c r="E24" s="20">
        <v>2</v>
      </c>
      <c r="F24" s="27">
        <f t="shared" si="1"/>
        <v>6</v>
      </c>
    </row>
    <row r="25" spans="1:6" s="1" customFormat="1" x14ac:dyDescent="0.3">
      <c r="A25" s="5" t="s">
        <v>43</v>
      </c>
      <c r="B25" s="6" t="s">
        <v>31</v>
      </c>
      <c r="C25" s="7">
        <v>2</v>
      </c>
      <c r="D25" s="7"/>
      <c r="E25" s="20"/>
      <c r="F25" s="27">
        <f t="shared" si="1"/>
        <v>2</v>
      </c>
    </row>
    <row r="26" spans="1:6" s="1" customFormat="1" ht="28.2" x14ac:dyDescent="0.3">
      <c r="A26" s="5" t="s">
        <v>44</v>
      </c>
      <c r="B26" s="6" t="s">
        <v>32</v>
      </c>
      <c r="C26" s="7"/>
      <c r="D26" s="7">
        <v>2</v>
      </c>
      <c r="E26" s="20"/>
      <c r="F26" s="27">
        <f t="shared" si="1"/>
        <v>2</v>
      </c>
    </row>
    <row r="27" spans="1:6" s="1" customFormat="1" x14ac:dyDescent="0.3">
      <c r="A27" s="5" t="s">
        <v>60</v>
      </c>
      <c r="B27" s="6" t="s">
        <v>33</v>
      </c>
      <c r="C27" s="7">
        <v>4</v>
      </c>
      <c r="D27" s="7"/>
      <c r="E27" s="20"/>
      <c r="F27" s="27">
        <f t="shared" si="1"/>
        <v>4</v>
      </c>
    </row>
    <row r="28" spans="1:6" s="1" customFormat="1" ht="42" x14ac:dyDescent="0.3">
      <c r="A28" s="5" t="s">
        <v>64</v>
      </c>
      <c r="B28" s="6" t="s">
        <v>172</v>
      </c>
      <c r="C28" s="7">
        <v>7</v>
      </c>
      <c r="D28" s="7">
        <v>1</v>
      </c>
      <c r="E28" s="20">
        <v>1</v>
      </c>
      <c r="F28" s="27">
        <f t="shared" si="1"/>
        <v>9</v>
      </c>
    </row>
    <row r="29" spans="1:6" s="1" customFormat="1" ht="13.8" x14ac:dyDescent="0.25">
      <c r="A29" s="9" t="s">
        <v>112</v>
      </c>
      <c r="B29" s="4" t="s">
        <v>45</v>
      </c>
      <c r="C29" s="10">
        <f>SUM(C30:C42)</f>
        <v>8</v>
      </c>
      <c r="D29" s="10">
        <f t="shared" ref="D29:E29" si="2">SUM(D30:D42)</f>
        <v>16</v>
      </c>
      <c r="E29" s="19">
        <f t="shared" si="2"/>
        <v>5</v>
      </c>
      <c r="F29" s="23">
        <f t="shared" si="1"/>
        <v>29</v>
      </c>
    </row>
    <row r="30" spans="1:6" s="1" customFormat="1" ht="28.2" x14ac:dyDescent="0.3">
      <c r="A30" s="5" t="s">
        <v>48</v>
      </c>
      <c r="B30" s="6" t="s">
        <v>52</v>
      </c>
      <c r="C30" s="7"/>
      <c r="D30" s="7">
        <v>1</v>
      </c>
      <c r="E30" s="20"/>
      <c r="F30" s="27">
        <f t="shared" si="1"/>
        <v>1</v>
      </c>
    </row>
    <row r="31" spans="1:6" s="1" customFormat="1" ht="28.2" x14ac:dyDescent="0.3">
      <c r="A31" s="5" t="s">
        <v>49</v>
      </c>
      <c r="B31" s="6" t="s">
        <v>47</v>
      </c>
      <c r="C31" s="7">
        <v>1</v>
      </c>
      <c r="D31" s="7"/>
      <c r="E31" s="20"/>
      <c r="F31" s="27">
        <f t="shared" si="1"/>
        <v>1</v>
      </c>
    </row>
    <row r="32" spans="1:6" s="1" customFormat="1" ht="28.2" x14ac:dyDescent="0.3">
      <c r="A32" s="5" t="s">
        <v>50</v>
      </c>
      <c r="B32" s="6" t="s">
        <v>53</v>
      </c>
      <c r="C32" s="7"/>
      <c r="D32" s="7">
        <v>1</v>
      </c>
      <c r="E32" s="20"/>
      <c r="F32" s="27">
        <f t="shared" si="1"/>
        <v>1</v>
      </c>
    </row>
    <row r="33" spans="1:6" s="1" customFormat="1" ht="28.2" x14ac:dyDescent="0.3">
      <c r="A33" s="5" t="s">
        <v>51</v>
      </c>
      <c r="B33" s="6" t="s">
        <v>59</v>
      </c>
      <c r="C33" s="7"/>
      <c r="D33" s="7">
        <v>1</v>
      </c>
      <c r="E33" s="20"/>
      <c r="F33" s="27">
        <f t="shared" si="1"/>
        <v>1</v>
      </c>
    </row>
    <row r="34" spans="1:6" s="1" customFormat="1" ht="28.2" x14ac:dyDescent="0.3">
      <c r="A34" s="5" t="s">
        <v>54</v>
      </c>
      <c r="B34" s="6" t="s">
        <v>61</v>
      </c>
      <c r="C34" s="7"/>
      <c r="D34" s="7">
        <v>2</v>
      </c>
      <c r="E34" s="20"/>
      <c r="F34" s="27">
        <f t="shared" si="1"/>
        <v>2</v>
      </c>
    </row>
    <row r="35" spans="1:6" s="1" customFormat="1" x14ac:dyDescent="0.3">
      <c r="A35" s="5" t="s">
        <v>55</v>
      </c>
      <c r="B35" s="6" t="s">
        <v>84</v>
      </c>
      <c r="C35" s="7">
        <v>1</v>
      </c>
      <c r="D35" s="7"/>
      <c r="E35" s="20"/>
      <c r="F35" s="27">
        <f t="shared" si="1"/>
        <v>1</v>
      </c>
    </row>
    <row r="36" spans="1:6" s="1" customFormat="1" x14ac:dyDescent="0.3">
      <c r="A36" s="5" t="s">
        <v>56</v>
      </c>
      <c r="B36" s="6" t="s">
        <v>85</v>
      </c>
      <c r="C36" s="7"/>
      <c r="D36" s="7">
        <v>1</v>
      </c>
      <c r="E36" s="20"/>
      <c r="F36" s="27">
        <f t="shared" si="1"/>
        <v>1</v>
      </c>
    </row>
    <row r="37" spans="1:6" s="1" customFormat="1" ht="28.2" x14ac:dyDescent="0.3">
      <c r="A37" s="5" t="s">
        <v>57</v>
      </c>
      <c r="B37" s="6" t="s">
        <v>67</v>
      </c>
      <c r="C37" s="7"/>
      <c r="D37" s="7">
        <v>4</v>
      </c>
      <c r="E37" s="20"/>
      <c r="F37" s="27">
        <f t="shared" si="1"/>
        <v>4</v>
      </c>
    </row>
    <row r="38" spans="1:6" s="1" customFormat="1" ht="28.2" x14ac:dyDescent="0.3">
      <c r="A38" s="5" t="s">
        <v>58</v>
      </c>
      <c r="B38" s="6" t="s">
        <v>65</v>
      </c>
      <c r="C38" s="7">
        <v>1</v>
      </c>
      <c r="D38" s="7">
        <v>1</v>
      </c>
      <c r="E38" s="20"/>
      <c r="F38" s="27">
        <f t="shared" si="1"/>
        <v>2</v>
      </c>
    </row>
    <row r="39" spans="1:6" s="1" customFormat="1" x14ac:dyDescent="0.3">
      <c r="A39" s="5" t="s">
        <v>68</v>
      </c>
      <c r="B39" s="6" t="s">
        <v>66</v>
      </c>
      <c r="C39" s="7"/>
      <c r="D39" s="7">
        <v>2</v>
      </c>
      <c r="E39" s="20">
        <v>2</v>
      </c>
      <c r="F39" s="27">
        <f t="shared" si="1"/>
        <v>4</v>
      </c>
    </row>
    <row r="40" spans="1:6" s="1" customFormat="1" x14ac:dyDescent="0.3">
      <c r="A40" s="5" t="s">
        <v>69</v>
      </c>
      <c r="B40" s="6" t="s">
        <v>78</v>
      </c>
      <c r="C40" s="7"/>
      <c r="D40" s="7"/>
      <c r="E40" s="20">
        <v>1</v>
      </c>
      <c r="F40" s="27">
        <f t="shared" si="1"/>
        <v>1</v>
      </c>
    </row>
    <row r="41" spans="1:6" s="1" customFormat="1" ht="28.2" x14ac:dyDescent="0.3">
      <c r="A41" s="5" t="s">
        <v>86</v>
      </c>
      <c r="B41" s="6" t="s">
        <v>102</v>
      </c>
      <c r="C41" s="7"/>
      <c r="D41" s="7">
        <v>2</v>
      </c>
      <c r="E41" s="20">
        <v>1</v>
      </c>
      <c r="F41" s="27">
        <f t="shared" si="1"/>
        <v>3</v>
      </c>
    </row>
    <row r="42" spans="1:6" s="1" customFormat="1" ht="42" x14ac:dyDescent="0.3">
      <c r="A42" s="5" t="s">
        <v>87</v>
      </c>
      <c r="B42" s="6" t="s">
        <v>171</v>
      </c>
      <c r="C42" s="7">
        <v>5</v>
      </c>
      <c r="D42" s="7">
        <v>1</v>
      </c>
      <c r="E42" s="20">
        <v>1</v>
      </c>
      <c r="F42" s="27">
        <f t="shared" si="1"/>
        <v>7</v>
      </c>
    </row>
    <row r="43" spans="1:6" s="1" customFormat="1" ht="13.8" x14ac:dyDescent="0.25">
      <c r="A43" s="9" t="s">
        <v>113</v>
      </c>
      <c r="B43" s="4" t="s">
        <v>134</v>
      </c>
      <c r="C43" s="10">
        <f>SUM(C44:C55)</f>
        <v>10</v>
      </c>
      <c r="D43" s="10">
        <f t="shared" ref="D43:E43" si="3">SUM(D44:D55)</f>
        <v>15</v>
      </c>
      <c r="E43" s="19">
        <f t="shared" si="3"/>
        <v>2</v>
      </c>
      <c r="F43" s="23">
        <f t="shared" si="1"/>
        <v>27</v>
      </c>
    </row>
    <row r="44" spans="1:6" s="1" customFormat="1" ht="28.2" x14ac:dyDescent="0.3">
      <c r="A44" s="8" t="s">
        <v>70</v>
      </c>
      <c r="B44" s="6" t="s">
        <v>76</v>
      </c>
      <c r="C44" s="7">
        <v>1</v>
      </c>
      <c r="D44" s="7">
        <v>1</v>
      </c>
      <c r="E44" s="20"/>
      <c r="F44" s="27">
        <f t="shared" si="1"/>
        <v>2</v>
      </c>
    </row>
    <row r="45" spans="1:6" s="1" customFormat="1" ht="28.2" x14ac:dyDescent="0.3">
      <c r="A45" s="8" t="s">
        <v>75</v>
      </c>
      <c r="B45" s="6" t="s">
        <v>77</v>
      </c>
      <c r="C45" s="7"/>
      <c r="D45" s="7">
        <v>1</v>
      </c>
      <c r="E45" s="20"/>
      <c r="F45" s="27">
        <f t="shared" si="1"/>
        <v>1</v>
      </c>
    </row>
    <row r="46" spans="1:6" s="1" customFormat="1" ht="28.2" x14ac:dyDescent="0.3">
      <c r="A46" s="8" t="s">
        <v>79</v>
      </c>
      <c r="B46" s="6" t="s">
        <v>83</v>
      </c>
      <c r="C46" s="7"/>
      <c r="D46" s="7">
        <v>2</v>
      </c>
      <c r="E46" s="20"/>
      <c r="F46" s="27">
        <f t="shared" si="1"/>
        <v>2</v>
      </c>
    </row>
    <row r="47" spans="1:6" s="1" customFormat="1" x14ac:dyDescent="0.3">
      <c r="A47" s="8" t="s">
        <v>80</v>
      </c>
      <c r="B47" s="6" t="s">
        <v>88</v>
      </c>
      <c r="C47" s="7"/>
      <c r="D47" s="7">
        <v>1</v>
      </c>
      <c r="E47" s="20"/>
      <c r="F47" s="27">
        <f t="shared" si="1"/>
        <v>1</v>
      </c>
    </row>
    <row r="48" spans="1:6" s="1" customFormat="1" x14ac:dyDescent="0.3">
      <c r="A48" s="8" t="s">
        <v>81</v>
      </c>
      <c r="B48" s="6" t="s">
        <v>89</v>
      </c>
      <c r="C48" s="7">
        <v>2</v>
      </c>
      <c r="D48" s="7">
        <v>1</v>
      </c>
      <c r="E48" s="20"/>
      <c r="F48" s="27">
        <f t="shared" si="1"/>
        <v>3</v>
      </c>
    </row>
    <row r="49" spans="1:6" s="1" customFormat="1" x14ac:dyDescent="0.3">
      <c r="A49" s="8" t="s">
        <v>82</v>
      </c>
      <c r="B49" s="6" t="s">
        <v>90</v>
      </c>
      <c r="C49" s="7"/>
      <c r="D49" s="7">
        <v>1</v>
      </c>
      <c r="E49" s="20"/>
      <c r="F49" s="27">
        <f t="shared" si="1"/>
        <v>1</v>
      </c>
    </row>
    <row r="50" spans="1:6" s="1" customFormat="1" ht="28.2" x14ac:dyDescent="0.3">
      <c r="A50" s="8" t="s">
        <v>91</v>
      </c>
      <c r="B50" s="6" t="s">
        <v>97</v>
      </c>
      <c r="C50" s="7"/>
      <c r="D50" s="7">
        <v>2</v>
      </c>
      <c r="E50" s="20"/>
      <c r="F50" s="27">
        <f t="shared" si="1"/>
        <v>2</v>
      </c>
    </row>
    <row r="51" spans="1:6" s="1" customFormat="1" ht="28.2" x14ac:dyDescent="0.3">
      <c r="A51" s="8" t="s">
        <v>92</v>
      </c>
      <c r="B51" s="6" t="s">
        <v>98</v>
      </c>
      <c r="C51" s="7">
        <v>2</v>
      </c>
      <c r="D51" s="7">
        <v>1</v>
      </c>
      <c r="E51" s="20"/>
      <c r="F51" s="27">
        <f t="shared" si="1"/>
        <v>3</v>
      </c>
    </row>
    <row r="52" spans="1:6" s="1" customFormat="1" x14ac:dyDescent="0.3">
      <c r="A52" s="8" t="s">
        <v>93</v>
      </c>
      <c r="B52" s="6" t="s">
        <v>99</v>
      </c>
      <c r="C52" s="7"/>
      <c r="D52" s="7">
        <v>2</v>
      </c>
      <c r="E52" s="20">
        <v>1</v>
      </c>
      <c r="F52" s="27">
        <f t="shared" si="1"/>
        <v>3</v>
      </c>
    </row>
    <row r="53" spans="1:6" s="1" customFormat="1" x14ac:dyDescent="0.3">
      <c r="A53" s="8" t="s">
        <v>94</v>
      </c>
      <c r="B53" s="6" t="s">
        <v>100</v>
      </c>
      <c r="C53" s="7"/>
      <c r="D53" s="7">
        <v>1</v>
      </c>
      <c r="E53" s="20"/>
      <c r="F53" s="27">
        <f t="shared" si="1"/>
        <v>1</v>
      </c>
    </row>
    <row r="54" spans="1:6" s="1" customFormat="1" ht="28.2" x14ac:dyDescent="0.3">
      <c r="A54" s="8" t="s">
        <v>95</v>
      </c>
      <c r="B54" s="6" t="s">
        <v>101</v>
      </c>
      <c r="C54" s="7"/>
      <c r="D54" s="7">
        <v>1</v>
      </c>
      <c r="E54" s="20"/>
      <c r="F54" s="27">
        <f t="shared" si="1"/>
        <v>1</v>
      </c>
    </row>
    <row r="55" spans="1:6" s="1" customFormat="1" ht="42" x14ac:dyDescent="0.3">
      <c r="A55" s="8" t="s">
        <v>96</v>
      </c>
      <c r="B55" s="6" t="s">
        <v>173</v>
      </c>
      <c r="C55" s="7">
        <v>5</v>
      </c>
      <c r="D55" s="7">
        <v>1</v>
      </c>
      <c r="E55" s="20">
        <v>1</v>
      </c>
      <c r="F55" s="27">
        <f t="shared" si="1"/>
        <v>7</v>
      </c>
    </row>
    <row r="56" spans="1:6" s="1" customFormat="1" ht="13.8" x14ac:dyDescent="0.25">
      <c r="A56" s="3" t="s">
        <v>114</v>
      </c>
      <c r="B56" s="4" t="s">
        <v>136</v>
      </c>
      <c r="C56" s="10">
        <f>SUM(C57:C79)</f>
        <v>20</v>
      </c>
      <c r="D56" s="10">
        <f t="shared" ref="D56:E56" si="4">SUM(D57:D79)</f>
        <v>0</v>
      </c>
      <c r="E56" s="19">
        <f t="shared" si="4"/>
        <v>48</v>
      </c>
      <c r="F56" s="23">
        <f t="shared" si="1"/>
        <v>68</v>
      </c>
    </row>
    <row r="57" spans="1:6" s="1" customFormat="1" ht="27.6" x14ac:dyDescent="0.25">
      <c r="A57" s="8"/>
      <c r="B57" s="16" t="s">
        <v>176</v>
      </c>
      <c r="C57" s="17">
        <v>2</v>
      </c>
      <c r="D57" s="8"/>
      <c r="E57" s="21">
        <v>2</v>
      </c>
      <c r="F57" s="27">
        <f t="shared" si="1"/>
        <v>4</v>
      </c>
    </row>
    <row r="58" spans="1:6" s="1" customFormat="1" ht="27.6" x14ac:dyDescent="0.25">
      <c r="A58" s="8" t="s">
        <v>105</v>
      </c>
      <c r="B58" s="6" t="s">
        <v>137</v>
      </c>
      <c r="C58" s="7"/>
      <c r="D58" s="7"/>
      <c r="E58" s="20">
        <v>3</v>
      </c>
      <c r="F58" s="27">
        <f t="shared" si="1"/>
        <v>3</v>
      </c>
    </row>
    <row r="59" spans="1:6" s="1" customFormat="1" ht="17.399999999999999" customHeight="1" x14ac:dyDescent="0.3">
      <c r="A59" s="8" t="s">
        <v>104</v>
      </c>
      <c r="B59" s="6" t="s">
        <v>138</v>
      </c>
      <c r="C59" s="7"/>
      <c r="D59" s="7"/>
      <c r="E59" s="20">
        <v>3</v>
      </c>
      <c r="F59" s="27">
        <f t="shared" si="1"/>
        <v>3</v>
      </c>
    </row>
    <row r="60" spans="1:6" s="1" customFormat="1" x14ac:dyDescent="0.3">
      <c r="A60" s="8" t="s">
        <v>103</v>
      </c>
      <c r="B60" s="6" t="s">
        <v>135</v>
      </c>
      <c r="C60" s="7">
        <v>2</v>
      </c>
      <c r="D60" s="7"/>
      <c r="E60" s="20">
        <v>1</v>
      </c>
      <c r="F60" s="27">
        <f t="shared" si="1"/>
        <v>3</v>
      </c>
    </row>
    <row r="61" spans="1:6" s="1" customFormat="1" ht="42" x14ac:dyDescent="0.3">
      <c r="A61" s="8" t="s">
        <v>106</v>
      </c>
      <c r="B61" s="6" t="s">
        <v>145</v>
      </c>
      <c r="C61" s="7">
        <v>1</v>
      </c>
      <c r="D61" s="7"/>
      <c r="E61" s="20">
        <v>1</v>
      </c>
      <c r="F61" s="27">
        <f t="shared" si="1"/>
        <v>2</v>
      </c>
    </row>
    <row r="62" spans="1:6" s="1" customFormat="1" ht="28.2" x14ac:dyDescent="0.3">
      <c r="A62" s="8" t="s">
        <v>107</v>
      </c>
      <c r="B62" s="6" t="s">
        <v>139</v>
      </c>
      <c r="C62" s="7"/>
      <c r="D62" s="7"/>
      <c r="E62" s="20">
        <v>2</v>
      </c>
      <c r="F62" s="27">
        <f t="shared" si="1"/>
        <v>2</v>
      </c>
    </row>
    <row r="63" spans="1:6" s="1" customFormat="1" x14ac:dyDescent="0.3">
      <c r="A63" s="8" t="s">
        <v>108</v>
      </c>
      <c r="B63" s="6" t="s">
        <v>148</v>
      </c>
      <c r="C63" s="7">
        <v>2</v>
      </c>
      <c r="D63" s="7"/>
      <c r="E63" s="20">
        <v>2</v>
      </c>
      <c r="F63" s="27">
        <f t="shared" si="1"/>
        <v>4</v>
      </c>
    </row>
    <row r="64" spans="1:6" s="1" customFormat="1" x14ac:dyDescent="0.3">
      <c r="A64" s="8" t="s">
        <v>109</v>
      </c>
      <c r="B64" s="13" t="s">
        <v>147</v>
      </c>
      <c r="C64" s="7"/>
      <c r="D64" s="7"/>
      <c r="E64" s="20">
        <v>5</v>
      </c>
      <c r="F64" s="27">
        <f t="shared" si="1"/>
        <v>5</v>
      </c>
    </row>
    <row r="65" spans="1:6" s="1" customFormat="1" x14ac:dyDescent="0.3">
      <c r="A65" s="8" t="s">
        <v>110</v>
      </c>
      <c r="B65" s="13" t="s">
        <v>161</v>
      </c>
      <c r="C65" s="7">
        <v>2</v>
      </c>
      <c r="D65" s="7"/>
      <c r="E65" s="20">
        <v>2</v>
      </c>
      <c r="F65" s="27">
        <f t="shared" si="1"/>
        <v>4</v>
      </c>
    </row>
    <row r="66" spans="1:6" s="1" customFormat="1" x14ac:dyDescent="0.3">
      <c r="A66" s="8" t="s">
        <v>141</v>
      </c>
      <c r="B66" s="13" t="s">
        <v>164</v>
      </c>
      <c r="C66" s="7"/>
      <c r="D66" s="7"/>
      <c r="E66" s="20">
        <v>2</v>
      </c>
      <c r="F66" s="27">
        <f t="shared" si="1"/>
        <v>2</v>
      </c>
    </row>
    <row r="67" spans="1:6" s="1" customFormat="1" x14ac:dyDescent="0.3">
      <c r="A67" s="8" t="s">
        <v>142</v>
      </c>
      <c r="B67" s="6" t="s">
        <v>140</v>
      </c>
      <c r="C67" s="7"/>
      <c r="D67" s="7"/>
      <c r="E67" s="20">
        <v>4</v>
      </c>
      <c r="F67" s="27">
        <f t="shared" si="1"/>
        <v>4</v>
      </c>
    </row>
    <row r="68" spans="1:6" s="1" customFormat="1" x14ac:dyDescent="0.3">
      <c r="A68" s="8" t="s">
        <v>143</v>
      </c>
      <c r="B68" s="6" t="s">
        <v>149</v>
      </c>
      <c r="C68" s="7"/>
      <c r="D68" s="7"/>
      <c r="E68" s="20">
        <v>2</v>
      </c>
      <c r="F68" s="27">
        <f t="shared" si="1"/>
        <v>2</v>
      </c>
    </row>
    <row r="69" spans="1:6" s="1" customFormat="1" ht="28.2" x14ac:dyDescent="0.3">
      <c r="A69" s="8" t="s">
        <v>144</v>
      </c>
      <c r="B69" s="6" t="s">
        <v>166</v>
      </c>
      <c r="C69" s="7"/>
      <c r="D69" s="7"/>
      <c r="E69" s="20">
        <v>2</v>
      </c>
      <c r="F69" s="27">
        <f t="shared" ref="F69:F91" si="5">SUM(C69:E69)</f>
        <v>2</v>
      </c>
    </row>
    <row r="70" spans="1:6" s="1" customFormat="1" ht="28.2" x14ac:dyDescent="0.3">
      <c r="A70" s="8" t="s">
        <v>146</v>
      </c>
      <c r="B70" s="6" t="s">
        <v>150</v>
      </c>
      <c r="C70" s="7"/>
      <c r="D70" s="7"/>
      <c r="E70" s="20">
        <v>2</v>
      </c>
      <c r="F70" s="27">
        <f t="shared" si="5"/>
        <v>2</v>
      </c>
    </row>
    <row r="71" spans="1:6" s="1" customFormat="1" x14ac:dyDescent="0.3">
      <c r="A71" s="8" t="s">
        <v>154</v>
      </c>
      <c r="B71" s="12" t="s">
        <v>151</v>
      </c>
      <c r="C71" s="7">
        <v>2</v>
      </c>
      <c r="D71" s="7"/>
      <c r="E71" s="20">
        <v>1</v>
      </c>
      <c r="F71" s="27">
        <f t="shared" si="5"/>
        <v>3</v>
      </c>
    </row>
    <row r="72" spans="1:6" s="1" customFormat="1" ht="28.2" x14ac:dyDescent="0.3">
      <c r="A72" s="8" t="s">
        <v>155</v>
      </c>
      <c r="B72" s="6" t="s">
        <v>153</v>
      </c>
      <c r="C72" s="7"/>
      <c r="D72" s="7"/>
      <c r="E72" s="20">
        <v>4</v>
      </c>
      <c r="F72" s="27">
        <f t="shared" si="5"/>
        <v>4</v>
      </c>
    </row>
    <row r="73" spans="1:6" s="1" customFormat="1" x14ac:dyDescent="0.3">
      <c r="A73" s="8" t="s">
        <v>156</v>
      </c>
      <c r="B73" s="6" t="s">
        <v>165</v>
      </c>
      <c r="C73" s="7"/>
      <c r="D73" s="7"/>
      <c r="E73" s="20">
        <v>2</v>
      </c>
      <c r="F73" s="27">
        <f t="shared" si="5"/>
        <v>2</v>
      </c>
    </row>
    <row r="74" spans="1:6" s="1" customFormat="1" x14ac:dyDescent="0.3">
      <c r="A74" s="8" t="s">
        <v>157</v>
      </c>
      <c r="B74" s="6" t="s">
        <v>152</v>
      </c>
      <c r="C74" s="7"/>
      <c r="D74" s="7"/>
      <c r="E74" s="20">
        <v>2</v>
      </c>
      <c r="F74" s="27">
        <f t="shared" si="5"/>
        <v>2</v>
      </c>
    </row>
    <row r="75" spans="1:6" s="1" customFormat="1" ht="28.2" x14ac:dyDescent="0.3">
      <c r="A75" s="8" t="s">
        <v>158</v>
      </c>
      <c r="B75" s="6" t="s">
        <v>167</v>
      </c>
      <c r="C75" s="7">
        <v>2</v>
      </c>
      <c r="D75" s="7"/>
      <c r="E75" s="20">
        <v>1</v>
      </c>
      <c r="F75" s="27">
        <f t="shared" si="5"/>
        <v>3</v>
      </c>
    </row>
    <row r="76" spans="1:6" s="1" customFormat="1" ht="28.2" x14ac:dyDescent="0.3">
      <c r="A76" s="8" t="s">
        <v>159</v>
      </c>
      <c r="B76" s="6" t="s">
        <v>168</v>
      </c>
      <c r="C76" s="7"/>
      <c r="D76" s="7"/>
      <c r="E76" s="20">
        <v>2</v>
      </c>
      <c r="F76" s="27">
        <f t="shared" si="5"/>
        <v>2</v>
      </c>
    </row>
    <row r="77" spans="1:6" s="1" customFormat="1" ht="28.2" x14ac:dyDescent="0.3">
      <c r="A77" s="8" t="s">
        <v>160</v>
      </c>
      <c r="B77" s="6" t="s">
        <v>169</v>
      </c>
      <c r="C77" s="7">
        <v>1</v>
      </c>
      <c r="D77" s="7"/>
      <c r="E77" s="20">
        <v>1</v>
      </c>
      <c r="F77" s="27">
        <f t="shared" si="5"/>
        <v>2</v>
      </c>
    </row>
    <row r="78" spans="1:6" s="1" customFormat="1" ht="28.2" x14ac:dyDescent="0.3">
      <c r="A78" s="8" t="s">
        <v>162</v>
      </c>
      <c r="B78" s="6" t="s">
        <v>170</v>
      </c>
      <c r="C78" s="7"/>
      <c r="D78" s="7"/>
      <c r="E78" s="20">
        <v>1</v>
      </c>
      <c r="F78" s="27">
        <f t="shared" si="5"/>
        <v>1</v>
      </c>
    </row>
    <row r="79" spans="1:6" s="1" customFormat="1" ht="31.8" customHeight="1" x14ac:dyDescent="0.3">
      <c r="A79" s="8" t="s">
        <v>163</v>
      </c>
      <c r="B79" s="15" t="s">
        <v>174</v>
      </c>
      <c r="C79" s="7">
        <v>6</v>
      </c>
      <c r="D79" s="7"/>
      <c r="E79" s="20">
        <v>1</v>
      </c>
      <c r="F79" s="27">
        <f t="shared" si="5"/>
        <v>7</v>
      </c>
    </row>
    <row r="80" spans="1:6" s="1" customFormat="1" ht="13.8" x14ac:dyDescent="0.25">
      <c r="A80" s="3" t="s">
        <v>117</v>
      </c>
      <c r="B80" s="4" t="s">
        <v>115</v>
      </c>
      <c r="C80" s="10">
        <f>SUM(C81:C89)</f>
        <v>5</v>
      </c>
      <c r="D80" s="10">
        <f t="shared" ref="D80:E80" si="6">SUM(D81:D89)</f>
        <v>7</v>
      </c>
      <c r="E80" s="19">
        <f t="shared" si="6"/>
        <v>0</v>
      </c>
      <c r="F80" s="23">
        <f t="shared" si="5"/>
        <v>12</v>
      </c>
    </row>
    <row r="81" spans="1:6" s="1" customFormat="1" x14ac:dyDescent="0.3">
      <c r="A81" s="8" t="s">
        <v>116</v>
      </c>
      <c r="B81" s="6" t="s">
        <v>120</v>
      </c>
      <c r="C81" s="7">
        <v>1</v>
      </c>
      <c r="D81" s="7"/>
      <c r="E81" s="20"/>
      <c r="F81" s="27">
        <f t="shared" si="5"/>
        <v>1</v>
      </c>
    </row>
    <row r="82" spans="1:6" s="1" customFormat="1" x14ac:dyDescent="0.3">
      <c r="A82" s="8" t="s">
        <v>118</v>
      </c>
      <c r="B82" s="6" t="s">
        <v>121</v>
      </c>
      <c r="C82" s="7"/>
      <c r="D82" s="7">
        <v>1</v>
      </c>
      <c r="E82" s="20"/>
      <c r="F82" s="27">
        <f t="shared" si="5"/>
        <v>1</v>
      </c>
    </row>
    <row r="83" spans="1:6" s="1" customFormat="1" x14ac:dyDescent="0.3">
      <c r="A83" s="8" t="s">
        <v>119</v>
      </c>
      <c r="B83" s="6" t="s">
        <v>124</v>
      </c>
      <c r="C83" s="7"/>
      <c r="D83" s="7">
        <v>1</v>
      </c>
      <c r="E83" s="20"/>
      <c r="F83" s="27">
        <f t="shared" si="5"/>
        <v>1</v>
      </c>
    </row>
    <row r="84" spans="1:6" s="1" customFormat="1" ht="28.2" x14ac:dyDescent="0.3">
      <c r="A84" s="8" t="s">
        <v>122</v>
      </c>
      <c r="B84" s="6" t="s">
        <v>123</v>
      </c>
      <c r="C84" s="7"/>
      <c r="D84" s="7">
        <v>1</v>
      </c>
      <c r="E84" s="20"/>
      <c r="F84" s="27">
        <f t="shared" si="5"/>
        <v>1</v>
      </c>
    </row>
    <row r="85" spans="1:6" s="1" customFormat="1" ht="16.2" customHeight="1" x14ac:dyDescent="0.3">
      <c r="A85" s="8" t="s">
        <v>125</v>
      </c>
      <c r="B85" s="6" t="s">
        <v>126</v>
      </c>
      <c r="C85" s="7"/>
      <c r="D85" s="7">
        <v>1</v>
      </c>
      <c r="E85" s="20"/>
      <c r="F85" s="27">
        <f t="shared" si="5"/>
        <v>1</v>
      </c>
    </row>
    <row r="86" spans="1:6" s="1" customFormat="1" x14ac:dyDescent="0.3">
      <c r="A86" s="8" t="s">
        <v>128</v>
      </c>
      <c r="B86" s="6" t="s">
        <v>127</v>
      </c>
      <c r="C86" s="7"/>
      <c r="D86" s="7">
        <v>1</v>
      </c>
      <c r="E86" s="20"/>
      <c r="F86" s="27">
        <f t="shared" si="5"/>
        <v>1</v>
      </c>
    </row>
    <row r="87" spans="1:6" s="1" customFormat="1" ht="28.2" x14ac:dyDescent="0.3">
      <c r="A87" s="8" t="s">
        <v>129</v>
      </c>
      <c r="B87" s="6" t="s">
        <v>133</v>
      </c>
      <c r="C87" s="7"/>
      <c r="D87" s="7">
        <v>1</v>
      </c>
      <c r="E87" s="20"/>
      <c r="F87" s="27">
        <f t="shared" si="5"/>
        <v>1</v>
      </c>
    </row>
    <row r="88" spans="1:6" s="1" customFormat="1" x14ac:dyDescent="0.3">
      <c r="A88" s="8" t="s">
        <v>130</v>
      </c>
      <c r="B88" s="6" t="s">
        <v>132</v>
      </c>
      <c r="C88" s="7">
        <v>2</v>
      </c>
      <c r="D88" s="7"/>
      <c r="E88" s="20"/>
      <c r="F88" s="27">
        <f t="shared" si="5"/>
        <v>2</v>
      </c>
    </row>
    <row r="89" spans="1:6" s="1" customFormat="1" ht="41.4" x14ac:dyDescent="0.25">
      <c r="A89" s="8" t="s">
        <v>131</v>
      </c>
      <c r="B89" s="6" t="s">
        <v>175</v>
      </c>
      <c r="C89" s="7">
        <v>2</v>
      </c>
      <c r="D89" s="7">
        <v>1</v>
      </c>
      <c r="E89" s="20"/>
      <c r="F89" s="27">
        <f t="shared" si="5"/>
        <v>3</v>
      </c>
    </row>
    <row r="90" spans="1:6" x14ac:dyDescent="0.3">
      <c r="A90" s="22" t="s">
        <v>178</v>
      </c>
      <c r="B90" s="22"/>
      <c r="C90" s="23">
        <f>C4+C29+C43+C56+C80</f>
        <v>72</v>
      </c>
      <c r="D90" s="23">
        <f t="shared" ref="D90:F90" si="7">D4+D29+D43+D56+D80</f>
        <v>68</v>
      </c>
      <c r="E90" s="23">
        <f t="shared" si="7"/>
        <v>65</v>
      </c>
      <c r="F90" s="23">
        <f t="shared" si="5"/>
        <v>205</v>
      </c>
    </row>
    <row r="91" spans="1:6" x14ac:dyDescent="0.3">
      <c r="A91" s="24" t="s">
        <v>179</v>
      </c>
      <c r="B91" s="25"/>
      <c r="C91" s="23">
        <f>C90*8</f>
        <v>576</v>
      </c>
      <c r="D91" s="23">
        <f t="shared" ref="D91:F91" si="8">D90*8</f>
        <v>544</v>
      </c>
      <c r="E91" s="23">
        <f t="shared" si="8"/>
        <v>520</v>
      </c>
      <c r="F91" s="23">
        <f t="shared" si="5"/>
        <v>1640</v>
      </c>
    </row>
  </sheetData>
  <mergeCells count="3">
    <mergeCell ref="A1:E1"/>
    <mergeCell ref="A90:B90"/>
    <mergeCell ref="A91:B9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Оценка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Dmitry Akimov</cp:lastModifiedBy>
  <dcterms:created xsi:type="dcterms:W3CDTF">2015-06-05T18:17:20Z</dcterms:created>
  <dcterms:modified xsi:type="dcterms:W3CDTF">2025-07-03T15:09:58Z</dcterms:modified>
</cp:coreProperties>
</file>