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user\Documents\Работа\Сбер\План\08.09.25\"/>
    </mc:Choice>
  </mc:AlternateContent>
  <xr:revisionPtr revIDLastSave="0" documentId="13_ncr:1_{0549503B-0580-4143-9E21-05714B8EA3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Оценка Q4" sheetId="1" r:id="rId1"/>
  </sheets>
  <calcPr calcId="191029"/>
</workbook>
</file>

<file path=xl/calcChain.xml><?xml version="1.0" encoding="utf-8"?>
<calcChain xmlns="http://schemas.openxmlformats.org/spreadsheetml/2006/main">
  <c r="E49" i="1" l="1"/>
  <c r="D49" i="1"/>
  <c r="C49" i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E40" i="1"/>
  <c r="D40" i="1"/>
  <c r="C40" i="1"/>
  <c r="G33" i="1"/>
  <c r="G31" i="1"/>
  <c r="G30" i="1"/>
  <c r="G28" i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F32" i="1"/>
  <c r="G32" i="1" s="1"/>
  <c r="F31" i="1"/>
  <c r="F30" i="1"/>
  <c r="F29" i="1"/>
  <c r="G29" i="1" s="1"/>
  <c r="F28" i="1"/>
  <c r="E27" i="1"/>
  <c r="D27" i="1"/>
  <c r="C27" i="1"/>
  <c r="G21" i="1"/>
  <c r="G20" i="1"/>
  <c r="G18" i="1"/>
  <c r="G17" i="1"/>
  <c r="G14" i="1"/>
  <c r="G13" i="1"/>
  <c r="F26" i="1"/>
  <c r="G26" i="1" s="1"/>
  <c r="F25" i="1"/>
  <c r="G25" i="1" s="1"/>
  <c r="F24" i="1"/>
  <c r="G24" i="1" s="1"/>
  <c r="F23" i="1"/>
  <c r="G23" i="1" s="1"/>
  <c r="F22" i="1"/>
  <c r="G22" i="1" s="1"/>
  <c r="F21" i="1"/>
  <c r="F20" i="1"/>
  <c r="F19" i="1"/>
  <c r="G19" i="1" s="1"/>
  <c r="F18" i="1"/>
  <c r="F17" i="1"/>
  <c r="F16" i="1"/>
  <c r="G16" i="1" s="1"/>
  <c r="F15" i="1"/>
  <c r="G15" i="1" s="1"/>
  <c r="F14" i="1"/>
  <c r="F13" i="1"/>
  <c r="E12" i="1"/>
  <c r="D12" i="1"/>
  <c r="C12" i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E4" i="1"/>
  <c r="D4" i="1"/>
  <c r="C4" i="1"/>
  <c r="C58" i="1" l="1"/>
  <c r="F49" i="1"/>
  <c r="G49" i="1" s="1"/>
  <c r="F40" i="1"/>
  <c r="G40" i="1" s="1"/>
  <c r="F27" i="1"/>
  <c r="G27" i="1" s="1"/>
  <c r="D58" i="1"/>
  <c r="F12" i="1"/>
  <c r="G12" i="1" s="1"/>
  <c r="E58" i="1"/>
  <c r="F4" i="1"/>
  <c r="G4" i="1" s="1"/>
  <c r="D59" i="1" l="1"/>
  <c r="C59" i="1"/>
  <c r="E59" i="1"/>
  <c r="F59" i="1" l="1"/>
  <c r="F58" i="1"/>
  <c r="G58" i="1" s="1"/>
</calcChain>
</file>

<file path=xl/sharedStrings.xml><?xml version="1.0" encoding="utf-8"?>
<sst xmlns="http://schemas.openxmlformats.org/spreadsheetml/2006/main" count="117" uniqueCount="117">
  <si>
    <t>№</t>
  </si>
  <si>
    <t>Раздел работ / трудозатраты специалистов (дней)</t>
  </si>
  <si>
    <t>Шмалько А.Ю.</t>
  </si>
  <si>
    <t>Акимов Д.А.</t>
  </si>
  <si>
    <t>Шумов А.В.</t>
  </si>
  <si>
    <t>ВСЕГО</t>
  </si>
  <si>
    <t>1</t>
  </si>
  <si>
    <t>1.1</t>
  </si>
  <si>
    <t>1.2</t>
  </si>
  <si>
    <t>1.3</t>
  </si>
  <si>
    <t>1.4</t>
  </si>
  <si>
    <t>1.5</t>
  </si>
  <si>
    <t>2</t>
  </si>
  <si>
    <t>2.1</t>
  </si>
  <si>
    <t>2.2</t>
  </si>
  <si>
    <t>2.3</t>
  </si>
  <si>
    <t>2.4</t>
  </si>
  <si>
    <t>2.5</t>
  </si>
  <si>
    <t>2.6</t>
  </si>
  <si>
    <t>2.7</t>
  </si>
  <si>
    <t>Доработка прототипа AI-генератора скриптов для чатов по результатам тестирования</t>
  </si>
  <si>
    <t>3</t>
  </si>
  <si>
    <t>3.1</t>
  </si>
  <si>
    <t>3.2</t>
  </si>
  <si>
    <t>3.3</t>
  </si>
  <si>
    <t>4</t>
  </si>
  <si>
    <t>4.1</t>
  </si>
  <si>
    <t>4.2</t>
  </si>
  <si>
    <t>4.3</t>
  </si>
  <si>
    <t>4.4</t>
  </si>
  <si>
    <t>4.5</t>
  </si>
  <si>
    <t>4.6</t>
  </si>
  <si>
    <t>4.7</t>
  </si>
  <si>
    <t>4.8</t>
  </si>
  <si>
    <t>Программная реализация подходов для персонализации изображений</t>
  </si>
  <si>
    <t>Тестирование персонализации изображений</t>
  </si>
  <si>
    <t>Доработка методов по результатам тестирования персонализации изображений</t>
  </si>
  <si>
    <t>Создание датасета эталонных изображений для различных продуктов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</si>
  <si>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генерации CLM-презентаций</t>
  </si>
  <si>
    <t>ВСЕГО, ДНЕЙ</t>
  </si>
  <si>
    <t>ВСЕГО, ЧАСОВ</t>
  </si>
  <si>
    <t>Перенос разработанного прототипа AI-генератора скриптов для чатов на AI GateWay</t>
  </si>
  <si>
    <t>Тестирование прототипа AI-генератора скриптов для чатов на AI GateWay</t>
  </si>
  <si>
    <t>Доработка по результатам тестирования прототипа AI-генератора скриптов для чатов на AI GateWay</t>
  </si>
  <si>
    <t>Оценка трудозатрат команды "AI-персонализация контента" на 4 квартал 2025 года</t>
  </si>
  <si>
    <t>Разработка алгоритма парсинга ссылок на продукты на сайте Сбера</t>
  </si>
  <si>
    <t>Разработка алгоритмов RAG-системы по различным источникам данных о продукте (ссылки, документы, презентации) для прототипа генератора CLM-презентаций</t>
  </si>
  <si>
    <t>Разработка экранных форм RAG-системы прототипа генератора CLM-презентаций</t>
  </si>
  <si>
    <t>Разработка backend+frontend RAG-системы прототипа генератора CLM-презентаций</t>
  </si>
  <si>
    <t>Тестирование разработанной RAG-системы прототипа генератора CLM-презентаций</t>
  </si>
  <si>
    <t>Доработка по результатам тестирования RAG-системы прототипа генератора CLM-презентаций</t>
  </si>
  <si>
    <t>Определение оптимальных подходов к созданию датасета эталонных изображений для различных продуктов</t>
  </si>
  <si>
    <t>Изучение датасета эталонных изображений различных продуктов и перегенерация неудачных изображений</t>
  </si>
  <si>
    <t>Передача разработчикам CLM датасета эталонных изображений вместе с метаинформацией по изображениям</t>
  </si>
  <si>
    <t>Тестирование алгоритма парсинга ссылок на продукты на сайте Сбера</t>
  </si>
  <si>
    <t>Доработка алгоритма парсинга ссылок на продукты на сайте Сбера по результатам тестирования</t>
  </si>
  <si>
    <t>Скрипты для чатов в CLM. Разработка API для генерации скриптов для чатов в системе AIGW</t>
  </si>
  <si>
    <t>Составление документации по разработанному прототипу AI-генератора скриптов для чатов</t>
  </si>
  <si>
    <t>1.6</t>
  </si>
  <si>
    <t>1.7</t>
  </si>
  <si>
    <t>Продуктовый профиль. Продуктовый профиль заполняется на основе ссылок на сайт и pdf (API AI GW)</t>
  </si>
  <si>
    <t>Библиотека картинок.
Библиотека картинок расширена с помощью сервиса Sber Generation (API AI GW) + другие источники
Промпты для поиска изображений сформированы с улучшением роста качества подобранных изображений</t>
  </si>
  <si>
    <t>Персонализация по полу и поколению в картинках CLM</t>
  </si>
  <si>
    <t>5</t>
  </si>
  <si>
    <t>Улучшена генерация характеристик продукта (API AI GW)</t>
  </si>
  <si>
    <t>Рефакторинг кода разработанного прототипа RAG-системы прототипа генератора CLM-презентаций для переноса сервиса на AI GateWay</t>
  </si>
  <si>
    <t>2.8</t>
  </si>
  <si>
    <t>Изучение возможности использования платформы IDP GigaSearch для построения требуемой RAG-системы</t>
  </si>
  <si>
    <t>2.9</t>
  </si>
  <si>
    <t>2.10</t>
  </si>
  <si>
    <t>2.11</t>
  </si>
  <si>
    <t>Улучшение алгоритма поиска релевантных изображений</t>
  </si>
  <si>
    <t>Тестирование алгоритма поиска релевантных изображений</t>
  </si>
  <si>
    <t>Доработка по результатам тестирования алгоритма поиска релевантных изображений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</si>
  <si>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формировании библиотеки картинок и реализации алгоритма поиска по ней</t>
  </si>
  <si>
    <t>3.4</t>
  </si>
  <si>
    <t>3.5</t>
  </si>
  <si>
    <t>3.6</t>
  </si>
  <si>
    <t>3.7</t>
  </si>
  <si>
    <t>3.8</t>
  </si>
  <si>
    <t>Рефакторинг кода алгоритма персонализации изображений для переноса функциональности на AI GateWay</t>
  </si>
  <si>
    <t>Рефакторинг кода разработанного прототипа AI-генератора скриптов для чатов для переноса сервиса на AI GateWay (AI GW)</t>
  </si>
  <si>
    <t>Перенос разработанного прототипа RAG-системы прототипа генератора CLM-презентаций на AI GateWay</t>
  </si>
  <si>
    <t>Тестирование прототипа RAG-системы прототипа генератора CLM-презентаций на AI GateWay</t>
  </si>
  <si>
    <t>Доработка по результатам тестирования прототипа RAG-системы прототипа генератора CLM-презентаций на AI GateWay</t>
  </si>
  <si>
    <t>2.12</t>
  </si>
  <si>
    <t>2.13</t>
  </si>
  <si>
    <t>2.14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</si>
  <si>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разработке API для генерации скриптов для чатов в системе AI GateWay</t>
  </si>
  <si>
    <t>3.9</t>
  </si>
  <si>
    <t>3.10</t>
  </si>
  <si>
    <t>3.11</t>
  </si>
  <si>
    <t>3.12</t>
  </si>
  <si>
    <t>Рефакторинг кода алгоритма поиска релевантных изображений для переноса на AI GateWay</t>
  </si>
  <si>
    <t>Перенос алгоритма поиска релевантных изображений на AI GateWay</t>
  </si>
  <si>
    <t>Тестирование алгоритма поиска релевантных изображений на AI GateWay</t>
  </si>
  <si>
    <t>Доработка по результатам тестирования алгоритма поиска релевантных изображений на AI GateWay</t>
  </si>
  <si>
    <t>Перенос алгоритма персонализации изображений на AI GateWay</t>
  </si>
  <si>
    <t>Тестирование алгоритма персонализации изображений на AI GateWay</t>
  </si>
  <si>
    <t>Доработка по результатам тестирования алгоритма персонализации изображений на AI GateWay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</si>
  <si>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реализации алгоритма персонализации изображений</t>
  </si>
  <si>
    <t>Проведение совещаний, демонстраций, формализация требований, управление бэклогом, постановка задач, общее методологическое сопровождение при улучшении генерации характеристик продукта (API AI GW)</t>
  </si>
  <si>
    <t>5.1</t>
  </si>
  <si>
    <t>5.2</t>
  </si>
  <si>
    <t>5.3</t>
  </si>
  <si>
    <t>5.4</t>
  </si>
  <si>
    <t>5.5</t>
  </si>
  <si>
    <t>5.6</t>
  </si>
  <si>
    <t>5.7</t>
  </si>
  <si>
    <t>5.8</t>
  </si>
  <si>
    <t>Улучшение промптов и алгоритмов формирования характеристик продукта по обогащенному брифу</t>
  </si>
  <si>
    <t>Тестирование промптов и алгоритмов формирования характеристик продукта по обогащенному брифу</t>
  </si>
  <si>
    <t>Доработка по результатам тестирования промптов и алгоритмов формирования характеристик продукта по обогащенному брифу</t>
  </si>
  <si>
    <t>Рефакторинг кода алгоритма формирования характеристик продукта по обогащенному брифу для переноса на AI GateWay</t>
  </si>
  <si>
    <t>Перенос алгоритма формирования характеристик продукта по обогащенному брифу на AI GateWay</t>
  </si>
  <si>
    <t>Тестирование алгоритма формирования характеристик продукта по обогащенному брифу на AI GateWay</t>
  </si>
  <si>
    <t>Доработка по результатам тестирования алгоритма формирования характеристик продукта по обогащенному брифу на AI GateWay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</si>
</sst>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Times New Roman"/>
    </font>
    <font>
      <b/>
      <sz val="11"/>
      <color theme="1"/>
      <name val="Times New Roman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3" borderId="2" xfId="0" applyFont="1" applyFill="1" applyBorder="1"/>
    <xf numFmtId="0" fontId="2" fillId="2" borderId="1" xfId="0" applyFont="1" applyFill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 vertical="center"/>
    </xf>
    <xf numFmtId="0" fontId="3" fillId="0" borderId="0" xfId="0" applyFont="1"/>
    <xf numFmtId="0" fontId="3" fillId="4" borderId="0" xfId="0" applyFont="1" applyFill="1"/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vertical="top"/>
    </xf>
    <xf numFmtId="0" fontId="1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49" fontId="4" fillId="0" borderId="1" xfId="0" applyNumberFormat="1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/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/>
    <xf numFmtId="0" fontId="4" fillId="0" borderId="2" xfId="0" applyFont="1" applyFill="1" applyBorder="1"/>
    <xf numFmtId="0" fontId="4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workbookViewId="0">
      <pane xSplit="2" ySplit="3" topLeftCell="C4" activePane="bottomRight" state="frozen"/>
      <selection sqref="A1:E1"/>
      <selection pane="topRight"/>
      <selection pane="bottomLeft"/>
      <selection pane="bottomRight" sqref="A1:E1"/>
    </sheetView>
  </sheetViews>
  <sheetFormatPr defaultRowHeight="14.4" x14ac:dyDescent="0.3"/>
  <cols>
    <col min="1" max="1" width="5.88671875" customWidth="1"/>
    <col min="2" max="2" width="96.33203125" customWidth="1"/>
    <col min="3" max="6" width="15.77734375" style="1" customWidth="1"/>
    <col min="7" max="11" width="8.88671875" style="1"/>
  </cols>
  <sheetData>
    <row r="1" spans="1:7" x14ac:dyDescent="0.3">
      <c r="A1" s="23" t="s">
        <v>44</v>
      </c>
      <c r="B1" s="23"/>
      <c r="C1" s="23"/>
      <c r="D1" s="23"/>
      <c r="E1" s="23"/>
    </row>
    <row r="2" spans="1:7" x14ac:dyDescent="0.3">
      <c r="A2" s="1"/>
      <c r="B2" s="1"/>
    </row>
    <row r="3" spans="1:7" x14ac:dyDescent="0.3">
      <c r="A3" s="2" t="s">
        <v>0</v>
      </c>
      <c r="B3" s="2" t="s">
        <v>1</v>
      </c>
      <c r="C3" s="3" t="s">
        <v>2</v>
      </c>
      <c r="D3" s="3" t="s">
        <v>3</v>
      </c>
      <c r="E3" s="4" t="s">
        <v>4</v>
      </c>
      <c r="F3" s="5" t="s">
        <v>5</v>
      </c>
    </row>
    <row r="4" spans="1:7" s="1" customFormat="1" ht="15" customHeight="1" x14ac:dyDescent="0.25">
      <c r="A4" s="14" t="s">
        <v>6</v>
      </c>
      <c r="B4" s="6" t="s">
        <v>56</v>
      </c>
      <c r="C4" s="7">
        <f>SUM(C5:C11)</f>
        <v>7</v>
      </c>
      <c r="D4" s="7">
        <f>SUM(D5:D11)</f>
        <v>17</v>
      </c>
      <c r="E4" s="8">
        <f>SUM(E5:E11)</f>
        <v>5</v>
      </c>
      <c r="F4" s="9">
        <f t="shared" ref="F4:F49" si="0">SUM(C4:E4)</f>
        <v>29</v>
      </c>
      <c r="G4" s="16">
        <f t="shared" ref="G4:G49" si="1">F4*8</f>
        <v>232</v>
      </c>
    </row>
    <row r="5" spans="1:7" s="1" customFormat="1" ht="13.8" x14ac:dyDescent="0.25">
      <c r="A5" s="22" t="s">
        <v>7</v>
      </c>
      <c r="B5" s="17" t="s">
        <v>20</v>
      </c>
      <c r="C5" s="11"/>
      <c r="D5" s="11">
        <v>2</v>
      </c>
      <c r="E5" s="12"/>
      <c r="F5" s="13">
        <f t="shared" si="0"/>
        <v>2</v>
      </c>
      <c r="G5" s="1">
        <f t="shared" si="1"/>
        <v>16</v>
      </c>
    </row>
    <row r="6" spans="1:7" s="1" customFormat="1" ht="27.6" x14ac:dyDescent="0.25">
      <c r="A6" s="22" t="s">
        <v>8</v>
      </c>
      <c r="B6" s="18" t="s">
        <v>81</v>
      </c>
      <c r="C6" s="11"/>
      <c r="D6" s="11">
        <v>5</v>
      </c>
      <c r="E6" s="12"/>
      <c r="F6" s="13">
        <f t="shared" si="0"/>
        <v>5</v>
      </c>
      <c r="G6" s="1">
        <f t="shared" si="1"/>
        <v>40</v>
      </c>
    </row>
    <row r="7" spans="1:7" s="1" customFormat="1" ht="13.8" x14ac:dyDescent="0.25">
      <c r="A7" s="22" t="s">
        <v>9</v>
      </c>
      <c r="B7" s="17" t="s">
        <v>57</v>
      </c>
      <c r="C7" s="11">
        <v>2</v>
      </c>
      <c r="D7" s="11">
        <v>2</v>
      </c>
      <c r="E7" s="12">
        <v>1</v>
      </c>
      <c r="F7" s="13">
        <f t="shared" si="0"/>
        <v>5</v>
      </c>
      <c r="G7" s="1">
        <f t="shared" si="1"/>
        <v>40</v>
      </c>
    </row>
    <row r="8" spans="1:7" s="1" customFormat="1" ht="13.8" x14ac:dyDescent="0.25">
      <c r="A8" s="22" t="s">
        <v>10</v>
      </c>
      <c r="B8" s="18" t="s">
        <v>41</v>
      </c>
      <c r="C8" s="11"/>
      <c r="D8" s="11">
        <v>3</v>
      </c>
      <c r="E8" s="12">
        <v>1</v>
      </c>
      <c r="F8" s="13">
        <f t="shared" si="0"/>
        <v>4</v>
      </c>
      <c r="G8" s="1">
        <f t="shared" si="1"/>
        <v>32</v>
      </c>
    </row>
    <row r="9" spans="1:7" s="1" customFormat="1" ht="13.8" x14ac:dyDescent="0.25">
      <c r="A9" s="22" t="s">
        <v>11</v>
      </c>
      <c r="B9" s="18" t="s">
        <v>42</v>
      </c>
      <c r="C9" s="11"/>
      <c r="D9" s="11"/>
      <c r="E9" s="12">
        <v>1</v>
      </c>
      <c r="F9" s="13">
        <f t="shared" si="0"/>
        <v>1</v>
      </c>
      <c r="G9" s="1">
        <f t="shared" si="1"/>
        <v>8</v>
      </c>
    </row>
    <row r="10" spans="1:7" s="1" customFormat="1" ht="18.600000000000001" customHeight="1" x14ac:dyDescent="0.25">
      <c r="A10" s="22" t="s">
        <v>58</v>
      </c>
      <c r="B10" s="18" t="s">
        <v>43</v>
      </c>
      <c r="C10" s="11"/>
      <c r="D10" s="11">
        <v>3</v>
      </c>
      <c r="E10" s="12"/>
      <c r="F10" s="13">
        <f t="shared" si="0"/>
        <v>3</v>
      </c>
      <c r="G10" s="1">
        <f t="shared" si="1"/>
        <v>24</v>
      </c>
    </row>
    <row r="11" spans="1:7" s="1" customFormat="1" ht="41.4" x14ac:dyDescent="0.25">
      <c r="A11" s="22" t="s">
        <v>59</v>
      </c>
      <c r="B11" s="18" t="s">
        <v>88</v>
      </c>
      <c r="C11" s="11">
        <v>5</v>
      </c>
      <c r="D11" s="11">
        <v>2</v>
      </c>
      <c r="E11" s="12">
        <v>2</v>
      </c>
      <c r="F11" s="13">
        <f t="shared" si="0"/>
        <v>9</v>
      </c>
      <c r="G11" s="1">
        <f t="shared" si="1"/>
        <v>72</v>
      </c>
    </row>
    <row r="12" spans="1:7" s="1" customFormat="1" ht="27.6" x14ac:dyDescent="0.25">
      <c r="A12" s="27" t="s">
        <v>12</v>
      </c>
      <c r="B12" s="28" t="s">
        <v>60</v>
      </c>
      <c r="C12" s="29">
        <f>SUM(C13:C26)</f>
        <v>21</v>
      </c>
      <c r="D12" s="29">
        <f t="shared" ref="D12:E12" si="2">SUM(D13:D26)</f>
        <v>22</v>
      </c>
      <c r="E12" s="29">
        <f t="shared" si="2"/>
        <v>27</v>
      </c>
      <c r="F12" s="9">
        <f t="shared" si="0"/>
        <v>70</v>
      </c>
      <c r="G12" s="16">
        <f t="shared" si="1"/>
        <v>560</v>
      </c>
    </row>
    <row r="13" spans="1:7" s="1" customFormat="1" ht="13.8" x14ac:dyDescent="0.25">
      <c r="A13" s="22" t="s">
        <v>13</v>
      </c>
      <c r="B13" s="20" t="s">
        <v>45</v>
      </c>
      <c r="C13" s="11"/>
      <c r="D13" s="11">
        <v>2</v>
      </c>
      <c r="E13" s="12">
        <v>3</v>
      </c>
      <c r="F13" s="13">
        <f t="shared" si="0"/>
        <v>5</v>
      </c>
      <c r="G13" s="1">
        <f t="shared" si="1"/>
        <v>40</v>
      </c>
    </row>
    <row r="14" spans="1:7" s="1" customFormat="1" ht="13.8" x14ac:dyDescent="0.25">
      <c r="A14" s="22" t="s">
        <v>14</v>
      </c>
      <c r="B14" s="21" t="s">
        <v>54</v>
      </c>
      <c r="C14" s="11">
        <v>3</v>
      </c>
      <c r="D14" s="11">
        <v>1</v>
      </c>
      <c r="E14" s="12"/>
      <c r="F14" s="13">
        <f t="shared" si="0"/>
        <v>4</v>
      </c>
      <c r="G14" s="1">
        <f t="shared" si="1"/>
        <v>32</v>
      </c>
    </row>
    <row r="15" spans="1:7" s="1" customFormat="1" ht="13.8" x14ac:dyDescent="0.25">
      <c r="A15" s="22" t="s">
        <v>15</v>
      </c>
      <c r="B15" s="21" t="s">
        <v>55</v>
      </c>
      <c r="C15" s="11"/>
      <c r="D15" s="11">
        <v>1</v>
      </c>
      <c r="E15" s="12">
        <v>2</v>
      </c>
      <c r="F15" s="13">
        <f t="shared" si="0"/>
        <v>3</v>
      </c>
      <c r="G15" s="1">
        <f t="shared" si="1"/>
        <v>24</v>
      </c>
    </row>
    <row r="16" spans="1:7" s="1" customFormat="1" ht="17.399999999999999" customHeight="1" x14ac:dyDescent="0.25">
      <c r="A16" s="22" t="s">
        <v>16</v>
      </c>
      <c r="B16" s="30" t="s">
        <v>67</v>
      </c>
      <c r="C16" s="31">
        <v>4</v>
      </c>
      <c r="D16" s="31">
        <v>1</v>
      </c>
      <c r="E16" s="32">
        <v>2</v>
      </c>
      <c r="F16" s="13">
        <f t="shared" si="0"/>
        <v>7</v>
      </c>
      <c r="G16" s="1">
        <f t="shared" si="1"/>
        <v>56</v>
      </c>
    </row>
    <row r="17" spans="1:7" s="1" customFormat="1" ht="27.6" x14ac:dyDescent="0.25">
      <c r="A17" s="22" t="s">
        <v>17</v>
      </c>
      <c r="B17" s="20" t="s">
        <v>46</v>
      </c>
      <c r="C17" s="11"/>
      <c r="D17" s="11">
        <v>2</v>
      </c>
      <c r="E17" s="12">
        <v>3</v>
      </c>
      <c r="F17" s="13">
        <f t="shared" si="0"/>
        <v>5</v>
      </c>
      <c r="G17" s="1">
        <f t="shared" si="1"/>
        <v>40</v>
      </c>
    </row>
    <row r="18" spans="1:7" s="1" customFormat="1" ht="13.8" x14ac:dyDescent="0.25">
      <c r="A18" s="22" t="s">
        <v>18</v>
      </c>
      <c r="B18" s="20" t="s">
        <v>47</v>
      </c>
      <c r="C18" s="11"/>
      <c r="D18" s="11">
        <v>2</v>
      </c>
      <c r="E18" s="12">
        <v>2</v>
      </c>
      <c r="F18" s="13">
        <f t="shared" si="0"/>
        <v>4</v>
      </c>
      <c r="G18" s="1">
        <f t="shared" si="1"/>
        <v>32</v>
      </c>
    </row>
    <row r="19" spans="1:7" s="1" customFormat="1" ht="13.8" x14ac:dyDescent="0.25">
      <c r="A19" s="22" t="s">
        <v>19</v>
      </c>
      <c r="B19" s="20" t="s">
        <v>48</v>
      </c>
      <c r="C19" s="11"/>
      <c r="D19" s="11">
        <v>1</v>
      </c>
      <c r="E19" s="12">
        <v>2</v>
      </c>
      <c r="F19" s="13">
        <f t="shared" si="0"/>
        <v>3</v>
      </c>
      <c r="G19" s="1">
        <f t="shared" si="1"/>
        <v>24</v>
      </c>
    </row>
    <row r="20" spans="1:7" s="1" customFormat="1" ht="13.8" x14ac:dyDescent="0.25">
      <c r="A20" s="22" t="s">
        <v>66</v>
      </c>
      <c r="B20" s="20" t="s">
        <v>49</v>
      </c>
      <c r="C20" s="11">
        <v>4</v>
      </c>
      <c r="D20" s="11">
        <v>3</v>
      </c>
      <c r="E20" s="12">
        <v>2</v>
      </c>
      <c r="F20" s="13">
        <f t="shared" si="0"/>
        <v>9</v>
      </c>
      <c r="G20" s="1">
        <f t="shared" si="1"/>
        <v>72</v>
      </c>
    </row>
    <row r="21" spans="1:7" s="1" customFormat="1" ht="13.8" x14ac:dyDescent="0.25">
      <c r="A21" s="22" t="s">
        <v>68</v>
      </c>
      <c r="B21" s="20" t="s">
        <v>50</v>
      </c>
      <c r="C21" s="11"/>
      <c r="D21" s="11">
        <v>2</v>
      </c>
      <c r="E21" s="12">
        <v>2</v>
      </c>
      <c r="F21" s="13">
        <f t="shared" si="0"/>
        <v>4</v>
      </c>
      <c r="G21" s="1">
        <f t="shared" si="1"/>
        <v>32</v>
      </c>
    </row>
    <row r="22" spans="1:7" s="1" customFormat="1" ht="27.6" x14ac:dyDescent="0.25">
      <c r="A22" s="22" t="s">
        <v>69</v>
      </c>
      <c r="B22" s="21" t="s">
        <v>65</v>
      </c>
      <c r="C22" s="11"/>
      <c r="D22" s="11">
        <v>1</v>
      </c>
      <c r="E22" s="12">
        <v>2</v>
      </c>
      <c r="F22" s="13">
        <f t="shared" si="0"/>
        <v>3</v>
      </c>
      <c r="G22" s="1">
        <f t="shared" si="1"/>
        <v>24</v>
      </c>
    </row>
    <row r="23" spans="1:7" s="1" customFormat="1" ht="13.8" x14ac:dyDescent="0.25">
      <c r="A23" s="22" t="s">
        <v>70</v>
      </c>
      <c r="B23" s="18" t="s">
        <v>82</v>
      </c>
      <c r="C23" s="11"/>
      <c r="D23" s="11"/>
      <c r="E23" s="12">
        <v>2</v>
      </c>
      <c r="F23" s="13">
        <f t="shared" si="0"/>
        <v>2</v>
      </c>
      <c r="G23" s="1">
        <f t="shared" si="1"/>
        <v>16</v>
      </c>
    </row>
    <row r="24" spans="1:7" s="1" customFormat="1" ht="13.8" x14ac:dyDescent="0.25">
      <c r="A24" s="22" t="s">
        <v>85</v>
      </c>
      <c r="B24" s="18" t="s">
        <v>83</v>
      </c>
      <c r="C24" s="11">
        <v>2</v>
      </c>
      <c r="D24" s="11">
        <v>2</v>
      </c>
      <c r="E24" s="12"/>
      <c r="F24" s="13">
        <f t="shared" si="0"/>
        <v>4</v>
      </c>
      <c r="G24" s="1">
        <f t="shared" si="1"/>
        <v>32</v>
      </c>
    </row>
    <row r="25" spans="1:7" s="1" customFormat="1" ht="27.6" x14ac:dyDescent="0.25">
      <c r="A25" s="22" t="s">
        <v>86</v>
      </c>
      <c r="B25" s="18" t="s">
        <v>84</v>
      </c>
      <c r="C25" s="11"/>
      <c r="D25" s="11">
        <v>1</v>
      </c>
      <c r="E25" s="12">
        <v>2</v>
      </c>
      <c r="F25" s="13">
        <f t="shared" si="0"/>
        <v>3</v>
      </c>
      <c r="G25" s="1">
        <f t="shared" si="1"/>
        <v>24</v>
      </c>
    </row>
    <row r="26" spans="1:7" s="1" customFormat="1" ht="27.6" x14ac:dyDescent="0.25">
      <c r="A26" s="22" t="s">
        <v>87</v>
      </c>
      <c r="B26" s="33" t="s">
        <v>38</v>
      </c>
      <c r="C26" s="11">
        <v>8</v>
      </c>
      <c r="D26" s="11">
        <v>3</v>
      </c>
      <c r="E26" s="12">
        <v>3</v>
      </c>
      <c r="F26" s="13">
        <f t="shared" si="0"/>
        <v>14</v>
      </c>
      <c r="G26" s="1">
        <f t="shared" si="1"/>
        <v>112</v>
      </c>
    </row>
    <row r="27" spans="1:7" s="1" customFormat="1" ht="58.2" customHeight="1" x14ac:dyDescent="0.25">
      <c r="A27" s="27" t="s">
        <v>21</v>
      </c>
      <c r="B27" s="28" t="s">
        <v>61</v>
      </c>
      <c r="C27" s="29">
        <f>SUM(C28:C39)</f>
        <v>19</v>
      </c>
      <c r="D27" s="29">
        <f t="shared" ref="D27:E27" si="3">SUM(D28:D39)</f>
        <v>21</v>
      </c>
      <c r="E27" s="29">
        <f t="shared" si="3"/>
        <v>21</v>
      </c>
      <c r="F27" s="9">
        <f t="shared" si="0"/>
        <v>61</v>
      </c>
      <c r="G27" s="16">
        <f t="shared" si="1"/>
        <v>488</v>
      </c>
    </row>
    <row r="28" spans="1:7" s="1" customFormat="1" ht="16.8" customHeight="1" x14ac:dyDescent="0.25">
      <c r="A28" s="22" t="s">
        <v>22</v>
      </c>
      <c r="B28" s="10" t="s">
        <v>51</v>
      </c>
      <c r="C28" s="11">
        <v>5</v>
      </c>
      <c r="D28" s="11">
        <v>3</v>
      </c>
      <c r="E28" s="12">
        <v>2</v>
      </c>
      <c r="F28" s="13">
        <f t="shared" si="0"/>
        <v>10</v>
      </c>
      <c r="G28" s="1">
        <f t="shared" si="1"/>
        <v>80</v>
      </c>
    </row>
    <row r="29" spans="1:7" s="1" customFormat="1" ht="13.8" x14ac:dyDescent="0.25">
      <c r="A29" s="22" t="s">
        <v>23</v>
      </c>
      <c r="B29" s="20" t="s">
        <v>37</v>
      </c>
      <c r="C29" s="11"/>
      <c r="D29" s="11">
        <v>4</v>
      </c>
      <c r="E29" s="12">
        <v>3</v>
      </c>
      <c r="F29" s="13">
        <f t="shared" si="0"/>
        <v>7</v>
      </c>
      <c r="G29" s="1">
        <f t="shared" si="1"/>
        <v>56</v>
      </c>
    </row>
    <row r="30" spans="1:7" s="1" customFormat="1" ht="15" customHeight="1" x14ac:dyDescent="0.25">
      <c r="A30" s="22" t="s">
        <v>24</v>
      </c>
      <c r="B30" s="20" t="s">
        <v>52</v>
      </c>
      <c r="C30" s="11">
        <v>5</v>
      </c>
      <c r="D30" s="11">
        <v>4</v>
      </c>
      <c r="E30" s="12">
        <v>3</v>
      </c>
      <c r="F30" s="13">
        <f t="shared" si="0"/>
        <v>12</v>
      </c>
      <c r="G30" s="1">
        <f t="shared" si="1"/>
        <v>96</v>
      </c>
    </row>
    <row r="31" spans="1:7" s="1" customFormat="1" ht="15.6" customHeight="1" x14ac:dyDescent="0.25">
      <c r="A31" s="22" t="s">
        <v>75</v>
      </c>
      <c r="B31" s="20" t="s">
        <v>53</v>
      </c>
      <c r="C31" s="11"/>
      <c r="D31" s="11">
        <v>2</v>
      </c>
      <c r="E31" s="12">
        <v>2</v>
      </c>
      <c r="F31" s="13">
        <f t="shared" si="0"/>
        <v>4</v>
      </c>
      <c r="G31" s="1">
        <f t="shared" si="1"/>
        <v>32</v>
      </c>
    </row>
    <row r="32" spans="1:7" s="1" customFormat="1" ht="13.8" x14ac:dyDescent="0.25">
      <c r="A32" s="22" t="s">
        <v>76</v>
      </c>
      <c r="B32" s="18" t="s">
        <v>71</v>
      </c>
      <c r="C32" s="11"/>
      <c r="D32" s="11">
        <v>1</v>
      </c>
      <c r="E32" s="12">
        <v>2</v>
      </c>
      <c r="F32" s="13">
        <f t="shared" si="0"/>
        <v>3</v>
      </c>
      <c r="G32" s="1">
        <f t="shared" si="1"/>
        <v>24</v>
      </c>
    </row>
    <row r="33" spans="1:7" s="1" customFormat="1" ht="13.8" x14ac:dyDescent="0.25">
      <c r="A33" s="22" t="s">
        <v>77</v>
      </c>
      <c r="B33" s="18" t="s">
        <v>72</v>
      </c>
      <c r="C33" s="11">
        <v>2</v>
      </c>
      <c r="D33" s="11"/>
      <c r="E33" s="12"/>
      <c r="F33" s="13">
        <f t="shared" si="0"/>
        <v>2</v>
      </c>
      <c r="G33" s="1">
        <f t="shared" si="1"/>
        <v>16</v>
      </c>
    </row>
    <row r="34" spans="1:7" s="1" customFormat="1" ht="13.8" x14ac:dyDescent="0.25">
      <c r="A34" s="22" t="s">
        <v>78</v>
      </c>
      <c r="B34" s="18" t="s">
        <v>73</v>
      </c>
      <c r="C34" s="11"/>
      <c r="D34" s="11">
        <v>1</v>
      </c>
      <c r="E34" s="12">
        <v>1</v>
      </c>
      <c r="F34" s="13">
        <f t="shared" si="0"/>
        <v>2</v>
      </c>
      <c r="G34" s="1">
        <f t="shared" si="1"/>
        <v>16</v>
      </c>
    </row>
    <row r="35" spans="1:7" s="1" customFormat="1" ht="13.8" x14ac:dyDescent="0.25">
      <c r="A35" s="22" t="s">
        <v>79</v>
      </c>
      <c r="B35" s="21" t="s">
        <v>93</v>
      </c>
      <c r="C35" s="11"/>
      <c r="D35" s="11">
        <v>1</v>
      </c>
      <c r="E35" s="12">
        <v>2</v>
      </c>
      <c r="F35" s="13">
        <f t="shared" si="0"/>
        <v>3</v>
      </c>
      <c r="G35" s="1">
        <f t="shared" si="1"/>
        <v>24</v>
      </c>
    </row>
    <row r="36" spans="1:7" s="1" customFormat="1" ht="13.8" x14ac:dyDescent="0.25">
      <c r="A36" s="22" t="s">
        <v>89</v>
      </c>
      <c r="B36" s="18" t="s">
        <v>94</v>
      </c>
      <c r="C36" s="11"/>
      <c r="D36" s="11">
        <v>1</v>
      </c>
      <c r="E36" s="12">
        <v>2</v>
      </c>
      <c r="F36" s="13">
        <f t="shared" si="0"/>
        <v>3</v>
      </c>
      <c r="G36" s="1">
        <f t="shared" si="1"/>
        <v>24</v>
      </c>
    </row>
    <row r="37" spans="1:7" s="1" customFormat="1" ht="13.8" x14ac:dyDescent="0.25">
      <c r="A37" s="22" t="s">
        <v>90</v>
      </c>
      <c r="B37" s="18" t="s">
        <v>95</v>
      </c>
      <c r="C37" s="11">
        <v>2</v>
      </c>
      <c r="D37" s="11">
        <v>1</v>
      </c>
      <c r="E37" s="12"/>
      <c r="F37" s="13">
        <f t="shared" si="0"/>
        <v>3</v>
      </c>
      <c r="G37" s="1">
        <f t="shared" si="1"/>
        <v>24</v>
      </c>
    </row>
    <row r="38" spans="1:7" s="1" customFormat="1" ht="13.8" x14ac:dyDescent="0.25">
      <c r="A38" s="22" t="s">
        <v>91</v>
      </c>
      <c r="B38" s="18" t="s">
        <v>96</v>
      </c>
      <c r="C38" s="11"/>
      <c r="D38" s="11">
        <v>1</v>
      </c>
      <c r="E38" s="12">
        <v>2</v>
      </c>
      <c r="F38" s="13">
        <f t="shared" si="0"/>
        <v>3</v>
      </c>
      <c r="G38" s="1">
        <f t="shared" si="1"/>
        <v>24</v>
      </c>
    </row>
    <row r="39" spans="1:7" s="1" customFormat="1" ht="41.4" x14ac:dyDescent="0.25">
      <c r="A39" s="22" t="s">
        <v>92</v>
      </c>
      <c r="B39" s="18" t="s">
        <v>74</v>
      </c>
      <c r="C39" s="11">
        <v>5</v>
      </c>
      <c r="D39" s="11">
        <v>2</v>
      </c>
      <c r="E39" s="12">
        <v>2</v>
      </c>
      <c r="F39" s="13">
        <f t="shared" si="0"/>
        <v>9</v>
      </c>
      <c r="G39" s="1">
        <f t="shared" si="1"/>
        <v>72</v>
      </c>
    </row>
    <row r="40" spans="1:7" s="1" customFormat="1" ht="13.8" x14ac:dyDescent="0.25">
      <c r="A40" s="27" t="s">
        <v>25</v>
      </c>
      <c r="B40" s="28" t="s">
        <v>62</v>
      </c>
      <c r="C40" s="29">
        <f>SUM(C41:C48)</f>
        <v>10</v>
      </c>
      <c r="D40" s="29">
        <f t="shared" ref="D40:E40" si="4">SUM(D41:D48)</f>
        <v>4</v>
      </c>
      <c r="E40" s="29">
        <f t="shared" si="4"/>
        <v>11</v>
      </c>
      <c r="F40" s="9">
        <f t="shared" si="0"/>
        <v>25</v>
      </c>
      <c r="G40" s="16">
        <f t="shared" si="1"/>
        <v>200</v>
      </c>
    </row>
    <row r="41" spans="1:7" s="1" customFormat="1" ht="13.8" x14ac:dyDescent="0.25">
      <c r="A41" s="19" t="s">
        <v>26</v>
      </c>
      <c r="B41" s="10" t="s">
        <v>34</v>
      </c>
      <c r="C41" s="11"/>
      <c r="D41" s="11">
        <v>1</v>
      </c>
      <c r="E41" s="12">
        <v>3</v>
      </c>
      <c r="F41" s="13">
        <f t="shared" si="0"/>
        <v>4</v>
      </c>
      <c r="G41" s="1">
        <f t="shared" si="1"/>
        <v>32</v>
      </c>
    </row>
    <row r="42" spans="1:7" s="1" customFormat="1" ht="13.8" x14ac:dyDescent="0.25">
      <c r="A42" s="19" t="s">
        <v>27</v>
      </c>
      <c r="B42" s="10" t="s">
        <v>35</v>
      </c>
      <c r="C42" s="11">
        <v>4</v>
      </c>
      <c r="D42" s="11">
        <v>1</v>
      </c>
      <c r="E42" s="12">
        <v>2</v>
      </c>
      <c r="F42" s="13">
        <f t="shared" si="0"/>
        <v>7</v>
      </c>
      <c r="G42" s="1">
        <f t="shared" si="1"/>
        <v>56</v>
      </c>
    </row>
    <row r="43" spans="1:7" s="1" customFormat="1" ht="13.8" x14ac:dyDescent="0.25">
      <c r="A43" s="19" t="s">
        <v>28</v>
      </c>
      <c r="B43" s="10" t="s">
        <v>36</v>
      </c>
      <c r="C43" s="11"/>
      <c r="D43" s="11"/>
      <c r="E43" s="12">
        <v>2</v>
      </c>
      <c r="F43" s="13">
        <f t="shared" si="0"/>
        <v>2</v>
      </c>
      <c r="G43" s="1">
        <f t="shared" si="1"/>
        <v>16</v>
      </c>
    </row>
    <row r="44" spans="1:7" s="1" customFormat="1" ht="16.2" customHeight="1" x14ac:dyDescent="0.25">
      <c r="A44" s="22" t="s">
        <v>29</v>
      </c>
      <c r="B44" s="18" t="s">
        <v>80</v>
      </c>
      <c r="C44" s="11"/>
      <c r="D44" s="11">
        <v>1</v>
      </c>
      <c r="E44" s="12">
        <v>1</v>
      </c>
      <c r="F44" s="13">
        <f t="shared" si="0"/>
        <v>2</v>
      </c>
      <c r="G44" s="1">
        <f t="shared" si="1"/>
        <v>16</v>
      </c>
    </row>
    <row r="45" spans="1:7" s="1" customFormat="1" ht="13.8" x14ac:dyDescent="0.25">
      <c r="A45" s="19" t="s">
        <v>30</v>
      </c>
      <c r="B45" s="18" t="s">
        <v>97</v>
      </c>
      <c r="C45" s="11"/>
      <c r="D45" s="11"/>
      <c r="E45" s="12">
        <v>1</v>
      </c>
      <c r="F45" s="13">
        <f t="shared" si="0"/>
        <v>1</v>
      </c>
      <c r="G45" s="1">
        <f t="shared" si="1"/>
        <v>8</v>
      </c>
    </row>
    <row r="46" spans="1:7" s="1" customFormat="1" ht="13.8" x14ac:dyDescent="0.25">
      <c r="A46" s="19" t="s">
        <v>31</v>
      </c>
      <c r="B46" s="18" t="s">
        <v>98</v>
      </c>
      <c r="C46" s="11">
        <v>2</v>
      </c>
      <c r="D46" s="11"/>
      <c r="E46" s="12"/>
      <c r="F46" s="13">
        <f t="shared" si="0"/>
        <v>2</v>
      </c>
      <c r="G46" s="1">
        <f t="shared" si="1"/>
        <v>16</v>
      </c>
    </row>
    <row r="47" spans="1:7" s="1" customFormat="1" ht="13.8" x14ac:dyDescent="0.25">
      <c r="A47" s="19" t="s">
        <v>32</v>
      </c>
      <c r="B47" s="18" t="s">
        <v>99</v>
      </c>
      <c r="C47" s="11"/>
      <c r="D47" s="11"/>
      <c r="E47" s="12">
        <v>1</v>
      </c>
      <c r="F47" s="13">
        <f t="shared" si="0"/>
        <v>1</v>
      </c>
      <c r="G47" s="1">
        <f t="shared" si="1"/>
        <v>8</v>
      </c>
    </row>
    <row r="48" spans="1:7" s="1" customFormat="1" ht="27.6" x14ac:dyDescent="0.25">
      <c r="A48" s="22" t="s">
        <v>33</v>
      </c>
      <c r="B48" s="18" t="s">
        <v>100</v>
      </c>
      <c r="C48" s="11">
        <v>4</v>
      </c>
      <c r="D48" s="11">
        <v>1</v>
      </c>
      <c r="E48" s="12">
        <v>1</v>
      </c>
      <c r="F48" s="13">
        <f t="shared" si="0"/>
        <v>6</v>
      </c>
      <c r="G48" s="1">
        <f t="shared" si="1"/>
        <v>48</v>
      </c>
    </row>
    <row r="49" spans="1:7" s="1" customFormat="1" ht="13.8" x14ac:dyDescent="0.25">
      <c r="A49" s="27" t="s">
        <v>63</v>
      </c>
      <c r="B49" s="28" t="s">
        <v>64</v>
      </c>
      <c r="C49" s="29">
        <f>SUM(C50:C57)</f>
        <v>8</v>
      </c>
      <c r="D49" s="29">
        <f t="shared" ref="D49:E49" si="5">SUM(D50:D57)</f>
        <v>7</v>
      </c>
      <c r="E49" s="29">
        <f t="shared" si="5"/>
        <v>9</v>
      </c>
      <c r="F49" s="9">
        <f t="shared" si="0"/>
        <v>24</v>
      </c>
      <c r="G49" s="16">
        <f t="shared" si="1"/>
        <v>192</v>
      </c>
    </row>
    <row r="50" spans="1:7" s="1" customFormat="1" ht="13.8" x14ac:dyDescent="0.25">
      <c r="A50" s="22" t="s">
        <v>102</v>
      </c>
      <c r="B50" s="18" t="s">
        <v>110</v>
      </c>
      <c r="C50" s="11"/>
      <c r="D50" s="11">
        <v>2</v>
      </c>
      <c r="E50" s="12">
        <v>2</v>
      </c>
      <c r="F50" s="13"/>
    </row>
    <row r="51" spans="1:7" s="1" customFormat="1" ht="13.8" x14ac:dyDescent="0.25">
      <c r="A51" s="22" t="s">
        <v>103</v>
      </c>
      <c r="B51" s="18" t="s">
        <v>111</v>
      </c>
      <c r="C51" s="11">
        <v>2</v>
      </c>
      <c r="D51" s="11">
        <v>1</v>
      </c>
      <c r="E51" s="12"/>
      <c r="F51" s="13"/>
    </row>
    <row r="52" spans="1:7" s="1" customFormat="1" ht="27.6" x14ac:dyDescent="0.25">
      <c r="A52" s="22" t="s">
        <v>104</v>
      </c>
      <c r="B52" s="18" t="s">
        <v>112</v>
      </c>
      <c r="C52" s="11"/>
      <c r="D52" s="11"/>
      <c r="E52" s="12">
        <v>2</v>
      </c>
      <c r="F52" s="13"/>
    </row>
    <row r="53" spans="1:7" s="1" customFormat="1" ht="29.4" customHeight="1" x14ac:dyDescent="0.25">
      <c r="A53" s="22" t="s">
        <v>105</v>
      </c>
      <c r="B53" s="18" t="s">
        <v>113</v>
      </c>
      <c r="C53" s="11"/>
      <c r="D53" s="11">
        <v>1</v>
      </c>
      <c r="E53" s="12">
        <v>1</v>
      </c>
      <c r="F53" s="13"/>
    </row>
    <row r="54" spans="1:7" s="1" customFormat="1" ht="13.8" x14ac:dyDescent="0.25">
      <c r="A54" s="22" t="s">
        <v>106</v>
      </c>
      <c r="B54" s="18" t="s">
        <v>114</v>
      </c>
      <c r="C54" s="11"/>
      <c r="D54" s="11"/>
      <c r="E54" s="12">
        <v>2</v>
      </c>
      <c r="F54" s="13"/>
    </row>
    <row r="55" spans="1:7" s="1" customFormat="1" ht="13.8" x14ac:dyDescent="0.25">
      <c r="A55" s="22" t="s">
        <v>107</v>
      </c>
      <c r="B55" s="18" t="s">
        <v>115</v>
      </c>
      <c r="C55" s="11">
        <v>2</v>
      </c>
      <c r="D55" s="11">
        <v>1</v>
      </c>
      <c r="E55" s="12"/>
      <c r="F55" s="13"/>
    </row>
    <row r="56" spans="1:7" s="1" customFormat="1" ht="27.6" x14ac:dyDescent="0.25">
      <c r="A56" s="22" t="s">
        <v>108</v>
      </c>
      <c r="B56" s="18" t="s">
        <v>116</v>
      </c>
      <c r="C56" s="11"/>
      <c r="D56" s="11">
        <v>1</v>
      </c>
      <c r="E56" s="12">
        <v>1</v>
      </c>
      <c r="F56" s="13"/>
    </row>
    <row r="57" spans="1:7" s="1" customFormat="1" ht="31.8" customHeight="1" x14ac:dyDescent="0.25">
      <c r="A57" s="22" t="s">
        <v>109</v>
      </c>
      <c r="B57" s="18" t="s">
        <v>101</v>
      </c>
      <c r="C57" s="11">
        <v>4</v>
      </c>
      <c r="D57" s="11">
        <v>1</v>
      </c>
      <c r="E57" s="12">
        <v>1</v>
      </c>
      <c r="F57" s="13"/>
    </row>
    <row r="58" spans="1:7" x14ac:dyDescent="0.3">
      <c r="A58" s="24" t="s">
        <v>39</v>
      </c>
      <c r="B58" s="24"/>
      <c r="C58" s="9">
        <f>C4+C12+C27+C40+C49</f>
        <v>65</v>
      </c>
      <c r="D58" s="9">
        <f t="shared" ref="D58:E58" si="6">D4+D12+D27+D40+D49</f>
        <v>71</v>
      </c>
      <c r="E58" s="9">
        <f t="shared" si="6"/>
        <v>73</v>
      </c>
      <c r="F58" s="9">
        <f t="shared" ref="F58:F59" si="7">SUM(C58:E58)</f>
        <v>209</v>
      </c>
      <c r="G58" s="15">
        <f t="shared" ref="G58" si="8">F58*8</f>
        <v>1672</v>
      </c>
    </row>
    <row r="59" spans="1:7" x14ac:dyDescent="0.3">
      <c r="A59" s="25" t="s">
        <v>40</v>
      </c>
      <c r="B59" s="26"/>
      <c r="C59" s="9">
        <f>C58*8</f>
        <v>520</v>
      </c>
      <c r="D59" s="9">
        <f t="shared" ref="D59:E59" si="9">D58*8</f>
        <v>568</v>
      </c>
      <c r="E59" s="9">
        <f t="shared" si="9"/>
        <v>584</v>
      </c>
      <c r="F59" s="9">
        <f t="shared" si="7"/>
        <v>1672</v>
      </c>
    </row>
  </sheetData>
  <mergeCells count="3">
    <mergeCell ref="A1:E1"/>
    <mergeCell ref="A58:B58"/>
    <mergeCell ref="A59:B59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Оценка 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Dmitry Akimov</cp:lastModifiedBy>
  <cp:revision>1</cp:revision>
  <dcterms:created xsi:type="dcterms:W3CDTF">2015-06-05T18:17:20Z</dcterms:created>
  <dcterms:modified xsi:type="dcterms:W3CDTF">2025-09-11T12:29:47Z</dcterms:modified>
</cp:coreProperties>
</file>