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fsoffice365.sharepoint.com/sites/human_resources/Shared Documents/029_個人ロードマップ(学習進捗)/試行/"/>
    </mc:Choice>
  </mc:AlternateContent>
  <xr:revisionPtr revIDLastSave="7" documentId="8_{C7B7D31A-360D-4B79-A28E-B1D694933CF8}" xr6:coauthVersionLast="47" xr6:coauthVersionMax="47" xr10:uidLastSave="{CC0CF4D9-FF91-44B9-8944-2D75D1983EB0}"/>
  <bookViews>
    <workbookView xWindow="-120" yWindow="-120" windowWidth="29040" windowHeight="15840" firstSheet="7" activeTab="12" xr2:uid="{00000000-000D-0000-FFFF-FFFF00000000}"/>
  </bookViews>
  <sheets>
    <sheet name="レッスン関連" sheetId="1" state="hidden" r:id="rId1"/>
    <sheet name="MAN_HOURS" sheetId="4" state="hidden" r:id="rId2"/>
    <sheet name="LESSONS (Java)" sheetId="2" state="hidden" r:id="rId3"/>
    <sheet name="LESSONS (インフラ)" sheetId="15" state="hidden" r:id="rId4"/>
    <sheet name="LESSONS (Android)" sheetId="7" state="hidden" r:id="rId5"/>
    <sheet name="LESSONS (基本情報)" sheetId="10" state="hidden" r:id="rId6"/>
    <sheet name="LESSONS (Web アプリ)" sheetId="9" state="hidden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state="hidden" r:id="rId12"/>
    <sheet name="進捗表" sheetId="17" r:id="rId13"/>
    <sheet name="進捗グラフ" sheetId="5" r:id="rId14"/>
    <sheet name="カメラ" sheetId="14" state="hidden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5" l="1"/>
  <c r="D20" i="5"/>
  <c r="O12" i="5"/>
  <c r="N12" i="5"/>
  <c r="L12" i="5"/>
  <c r="O11" i="5"/>
  <c r="N11" i="5"/>
  <c r="L11" i="5"/>
  <c r="O10" i="5"/>
  <c r="N10" i="5"/>
  <c r="L10" i="5"/>
  <c r="X9" i="5"/>
  <c r="W9" i="5"/>
  <c r="U9" i="5"/>
  <c r="O9" i="5"/>
  <c r="N9" i="5"/>
  <c r="L9" i="5"/>
  <c r="D23" i="17"/>
  <c r="D18" i="17"/>
  <c r="D17" i="17"/>
  <c r="D16" i="17"/>
  <c r="D15" i="17"/>
  <c r="D14" i="17"/>
  <c r="E14" i="17" s="1"/>
  <c r="D13" i="17"/>
  <c r="D12" i="17"/>
  <c r="E12" i="17" s="1"/>
  <c r="D11" i="17"/>
  <c r="D10" i="17"/>
  <c r="R9" i="17"/>
  <c r="N9" i="17"/>
  <c r="J9" i="17"/>
  <c r="F9" i="17"/>
  <c r="D9" i="17"/>
  <c r="E9" i="17" s="1"/>
  <c r="K9" i="17" s="1"/>
  <c r="N102" i="16"/>
  <c r="N101" i="16"/>
  <c r="N100" i="16"/>
  <c r="N98" i="16"/>
  <c r="M98" i="16"/>
  <c r="L98" i="16"/>
  <c r="J98" i="16"/>
  <c r="I98" i="16"/>
  <c r="H98" i="16"/>
  <c r="G98" i="16"/>
  <c r="F98" i="16"/>
  <c r="E98" i="16"/>
  <c r="D98" i="16"/>
  <c r="N97" i="16"/>
  <c r="M97" i="16"/>
  <c r="L97" i="16"/>
  <c r="J97" i="16"/>
  <c r="I97" i="16"/>
  <c r="H97" i="16"/>
  <c r="G97" i="16"/>
  <c r="F97" i="16"/>
  <c r="E97" i="16"/>
  <c r="D97" i="16"/>
  <c r="N96" i="16"/>
  <c r="M96" i="16"/>
  <c r="L96" i="16"/>
  <c r="J96" i="16"/>
  <c r="I96" i="16"/>
  <c r="H96" i="16"/>
  <c r="G96" i="16"/>
  <c r="F96" i="16"/>
  <c r="E96" i="16"/>
  <c r="D96" i="16"/>
  <c r="N95" i="16"/>
  <c r="M95" i="16"/>
  <c r="L95" i="16"/>
  <c r="J95" i="16"/>
  <c r="I95" i="16"/>
  <c r="H95" i="16"/>
  <c r="G95" i="16"/>
  <c r="F95" i="16"/>
  <c r="E95" i="16"/>
  <c r="D95" i="16"/>
  <c r="N94" i="16"/>
  <c r="M94" i="16"/>
  <c r="L94" i="16"/>
  <c r="J94" i="16"/>
  <c r="I94" i="16"/>
  <c r="H94" i="16"/>
  <c r="G94" i="16"/>
  <c r="F94" i="16"/>
  <c r="E94" i="16"/>
  <c r="D94" i="16"/>
  <c r="N93" i="16"/>
  <c r="M93" i="16"/>
  <c r="L93" i="16"/>
  <c r="J93" i="16"/>
  <c r="I93" i="16"/>
  <c r="H93" i="16"/>
  <c r="G93" i="16"/>
  <c r="F93" i="16"/>
  <c r="E93" i="16"/>
  <c r="D93" i="16"/>
  <c r="N92" i="16"/>
  <c r="M92" i="16"/>
  <c r="L92" i="16"/>
  <c r="J92" i="16"/>
  <c r="I92" i="16"/>
  <c r="H92" i="16"/>
  <c r="G92" i="16"/>
  <c r="F92" i="16"/>
  <c r="E92" i="16"/>
  <c r="D92" i="16"/>
  <c r="N91" i="16"/>
  <c r="M91" i="16"/>
  <c r="L91" i="16"/>
  <c r="J91" i="16"/>
  <c r="I91" i="16"/>
  <c r="H91" i="16"/>
  <c r="G91" i="16"/>
  <c r="F91" i="16"/>
  <c r="E91" i="16"/>
  <c r="D91" i="16"/>
  <c r="N90" i="16"/>
  <c r="M90" i="16"/>
  <c r="L90" i="16"/>
  <c r="J90" i="16"/>
  <c r="I90" i="16"/>
  <c r="H90" i="16"/>
  <c r="G90" i="16"/>
  <c r="F90" i="16"/>
  <c r="E90" i="16"/>
  <c r="D90" i="16"/>
  <c r="N89" i="16"/>
  <c r="M89" i="16"/>
  <c r="L89" i="16"/>
  <c r="J89" i="16"/>
  <c r="I89" i="16"/>
  <c r="H89" i="16"/>
  <c r="G89" i="16"/>
  <c r="F89" i="16"/>
  <c r="E89" i="16"/>
  <c r="D89" i="16"/>
  <c r="N88" i="16"/>
  <c r="M88" i="16"/>
  <c r="L88" i="16"/>
  <c r="J88" i="16"/>
  <c r="I88" i="16"/>
  <c r="H88" i="16"/>
  <c r="G88" i="16"/>
  <c r="F88" i="16"/>
  <c r="E88" i="16"/>
  <c r="D88" i="16"/>
  <c r="N87" i="16"/>
  <c r="M87" i="16"/>
  <c r="L87" i="16"/>
  <c r="J87" i="16"/>
  <c r="I87" i="16"/>
  <c r="H87" i="16"/>
  <c r="G87" i="16"/>
  <c r="F87" i="16"/>
  <c r="E87" i="16"/>
  <c r="D87" i="16"/>
  <c r="N86" i="16"/>
  <c r="M86" i="16"/>
  <c r="L86" i="16"/>
  <c r="J86" i="16"/>
  <c r="I86" i="16"/>
  <c r="H86" i="16"/>
  <c r="G86" i="16"/>
  <c r="F86" i="16"/>
  <c r="E86" i="16"/>
  <c r="D86" i="16"/>
  <c r="N85" i="16"/>
  <c r="M85" i="16"/>
  <c r="L85" i="16"/>
  <c r="J85" i="16"/>
  <c r="I85" i="16"/>
  <c r="H85" i="16"/>
  <c r="G85" i="16"/>
  <c r="F85" i="16"/>
  <c r="E85" i="16"/>
  <c r="D85" i="16"/>
  <c r="N84" i="16"/>
  <c r="M84" i="16"/>
  <c r="L84" i="16"/>
  <c r="J84" i="16"/>
  <c r="I84" i="16"/>
  <c r="H84" i="16"/>
  <c r="G84" i="16"/>
  <c r="F84" i="16"/>
  <c r="E84" i="16"/>
  <c r="D84" i="16"/>
  <c r="N83" i="16"/>
  <c r="M83" i="16"/>
  <c r="L83" i="16"/>
  <c r="J83" i="16"/>
  <c r="I83" i="16"/>
  <c r="H83" i="16"/>
  <c r="G83" i="16"/>
  <c r="F83" i="16"/>
  <c r="E83" i="16"/>
  <c r="D83" i="16"/>
  <c r="N82" i="16"/>
  <c r="M82" i="16"/>
  <c r="L82" i="16"/>
  <c r="J82" i="16"/>
  <c r="I82" i="16"/>
  <c r="H82" i="16"/>
  <c r="G82" i="16"/>
  <c r="F82" i="16"/>
  <c r="E82" i="16"/>
  <c r="D82" i="16"/>
  <c r="N81" i="16"/>
  <c r="M81" i="16"/>
  <c r="L81" i="16"/>
  <c r="J81" i="16"/>
  <c r="I81" i="16"/>
  <c r="H81" i="16"/>
  <c r="G81" i="16"/>
  <c r="F81" i="16"/>
  <c r="E81" i="16"/>
  <c r="D81" i="16"/>
  <c r="N80" i="16"/>
  <c r="M80" i="16"/>
  <c r="L80" i="16"/>
  <c r="J80" i="16"/>
  <c r="I80" i="16"/>
  <c r="H80" i="16"/>
  <c r="G80" i="16"/>
  <c r="F80" i="16"/>
  <c r="E80" i="16"/>
  <c r="D80" i="16"/>
  <c r="N79" i="16"/>
  <c r="M79" i="16"/>
  <c r="L79" i="16"/>
  <c r="J79" i="16"/>
  <c r="I79" i="16"/>
  <c r="H79" i="16"/>
  <c r="G79" i="16"/>
  <c r="F79" i="16"/>
  <c r="E79" i="16"/>
  <c r="D79" i="16"/>
  <c r="N78" i="16"/>
  <c r="M78" i="16"/>
  <c r="L78" i="16"/>
  <c r="J78" i="16"/>
  <c r="I78" i="16"/>
  <c r="H78" i="16"/>
  <c r="G78" i="16"/>
  <c r="F78" i="16"/>
  <c r="E78" i="16"/>
  <c r="D78" i="16"/>
  <c r="N77" i="16"/>
  <c r="M77" i="16"/>
  <c r="L77" i="16"/>
  <c r="J77" i="16"/>
  <c r="I77" i="16"/>
  <c r="H77" i="16"/>
  <c r="G77" i="16"/>
  <c r="F77" i="16"/>
  <c r="E77" i="16"/>
  <c r="D77" i="16"/>
  <c r="N76" i="16"/>
  <c r="M76" i="16"/>
  <c r="L76" i="16"/>
  <c r="J76" i="16"/>
  <c r="I76" i="16"/>
  <c r="H76" i="16"/>
  <c r="G76" i="16"/>
  <c r="F76" i="16"/>
  <c r="E76" i="16"/>
  <c r="D76" i="16"/>
  <c r="N75" i="16"/>
  <c r="M75" i="16"/>
  <c r="L75" i="16"/>
  <c r="J75" i="16"/>
  <c r="I75" i="16"/>
  <c r="H75" i="16"/>
  <c r="G75" i="16"/>
  <c r="F75" i="16"/>
  <c r="E75" i="16"/>
  <c r="D75" i="16"/>
  <c r="N74" i="16"/>
  <c r="M74" i="16"/>
  <c r="L74" i="16"/>
  <c r="J74" i="16"/>
  <c r="I74" i="16"/>
  <c r="H74" i="16"/>
  <c r="G74" i="16"/>
  <c r="F74" i="16"/>
  <c r="E74" i="16"/>
  <c r="D74" i="16"/>
  <c r="N73" i="16"/>
  <c r="M73" i="16"/>
  <c r="L73" i="16"/>
  <c r="J73" i="16"/>
  <c r="I73" i="16"/>
  <c r="H73" i="16"/>
  <c r="G73" i="16"/>
  <c r="F73" i="16"/>
  <c r="E73" i="16"/>
  <c r="D73" i="16"/>
  <c r="N72" i="16"/>
  <c r="M72" i="16"/>
  <c r="L72" i="16"/>
  <c r="J72" i="16"/>
  <c r="I72" i="16"/>
  <c r="H72" i="16"/>
  <c r="G72" i="16"/>
  <c r="F72" i="16"/>
  <c r="E72" i="16"/>
  <c r="D72" i="16"/>
  <c r="N71" i="16"/>
  <c r="M71" i="16"/>
  <c r="L71" i="16"/>
  <c r="J71" i="16"/>
  <c r="I71" i="16"/>
  <c r="H71" i="16"/>
  <c r="G71" i="16"/>
  <c r="F71" i="16"/>
  <c r="E71" i="16"/>
  <c r="D71" i="16"/>
  <c r="N70" i="16"/>
  <c r="M70" i="16"/>
  <c r="L70" i="16"/>
  <c r="J70" i="16"/>
  <c r="I70" i="16"/>
  <c r="H70" i="16"/>
  <c r="G70" i="16"/>
  <c r="F70" i="16"/>
  <c r="E70" i="16"/>
  <c r="D70" i="16"/>
  <c r="N69" i="16"/>
  <c r="M69" i="16"/>
  <c r="L69" i="16"/>
  <c r="J69" i="16"/>
  <c r="I69" i="16"/>
  <c r="H69" i="16"/>
  <c r="G69" i="16"/>
  <c r="F69" i="16"/>
  <c r="E69" i="16"/>
  <c r="D69" i="16"/>
  <c r="N68" i="16"/>
  <c r="M68" i="16"/>
  <c r="L68" i="16"/>
  <c r="J68" i="16"/>
  <c r="I68" i="16"/>
  <c r="H68" i="16"/>
  <c r="G68" i="16"/>
  <c r="F68" i="16"/>
  <c r="E68" i="16"/>
  <c r="D68" i="16"/>
  <c r="N67" i="16"/>
  <c r="M67" i="16"/>
  <c r="L67" i="16"/>
  <c r="J67" i="16"/>
  <c r="I67" i="16"/>
  <c r="H67" i="16"/>
  <c r="G67" i="16"/>
  <c r="F67" i="16"/>
  <c r="E67" i="16"/>
  <c r="D67" i="16"/>
  <c r="N66" i="16"/>
  <c r="M66" i="16"/>
  <c r="L66" i="16"/>
  <c r="J66" i="16"/>
  <c r="I66" i="16"/>
  <c r="H66" i="16"/>
  <c r="G66" i="16"/>
  <c r="F66" i="16"/>
  <c r="E66" i="16"/>
  <c r="D66" i="16"/>
  <c r="N65" i="16"/>
  <c r="M65" i="16"/>
  <c r="L65" i="16"/>
  <c r="J65" i="16"/>
  <c r="I65" i="16"/>
  <c r="H65" i="16"/>
  <c r="G65" i="16"/>
  <c r="F65" i="16"/>
  <c r="E65" i="16"/>
  <c r="D65" i="16"/>
  <c r="N64" i="16"/>
  <c r="M64" i="16"/>
  <c r="L64" i="16"/>
  <c r="J64" i="16"/>
  <c r="I64" i="16"/>
  <c r="H64" i="16"/>
  <c r="G64" i="16"/>
  <c r="F64" i="16"/>
  <c r="E64" i="16"/>
  <c r="D64" i="16"/>
  <c r="N63" i="16"/>
  <c r="M63" i="16"/>
  <c r="L63" i="16"/>
  <c r="J63" i="16"/>
  <c r="I63" i="16"/>
  <c r="H63" i="16"/>
  <c r="G63" i="16"/>
  <c r="F63" i="16"/>
  <c r="E63" i="16"/>
  <c r="D63" i="16"/>
  <c r="N62" i="16"/>
  <c r="M62" i="16"/>
  <c r="L62" i="16"/>
  <c r="J62" i="16"/>
  <c r="I62" i="16"/>
  <c r="H62" i="16"/>
  <c r="G62" i="16"/>
  <c r="F62" i="16"/>
  <c r="E62" i="16"/>
  <c r="D62" i="16"/>
  <c r="N61" i="16"/>
  <c r="M61" i="16"/>
  <c r="L61" i="16"/>
  <c r="J61" i="16"/>
  <c r="I61" i="16"/>
  <c r="H61" i="16"/>
  <c r="G61" i="16"/>
  <c r="F61" i="16"/>
  <c r="E61" i="16"/>
  <c r="D61" i="16"/>
  <c r="N60" i="16"/>
  <c r="M60" i="16"/>
  <c r="L60" i="16"/>
  <c r="J60" i="16"/>
  <c r="I60" i="16"/>
  <c r="H60" i="16"/>
  <c r="G60" i="16"/>
  <c r="F60" i="16"/>
  <c r="E60" i="16"/>
  <c r="D60" i="16"/>
  <c r="N59" i="16"/>
  <c r="M59" i="16"/>
  <c r="L59" i="16"/>
  <c r="J59" i="16"/>
  <c r="I59" i="16"/>
  <c r="H59" i="16"/>
  <c r="G59" i="16"/>
  <c r="F59" i="16"/>
  <c r="E59" i="16"/>
  <c r="D59" i="16"/>
  <c r="N58" i="16"/>
  <c r="M58" i="16"/>
  <c r="L58" i="16"/>
  <c r="J58" i="16"/>
  <c r="I58" i="16"/>
  <c r="H58" i="16"/>
  <c r="G58" i="16"/>
  <c r="F58" i="16"/>
  <c r="E58" i="16"/>
  <c r="D58" i="16"/>
  <c r="N57" i="16"/>
  <c r="M57" i="16"/>
  <c r="L57" i="16"/>
  <c r="J57" i="16"/>
  <c r="I57" i="16"/>
  <c r="H57" i="16"/>
  <c r="G57" i="16"/>
  <c r="F57" i="16"/>
  <c r="E57" i="16"/>
  <c r="D57" i="16"/>
  <c r="N56" i="16"/>
  <c r="M56" i="16"/>
  <c r="L56" i="16"/>
  <c r="J56" i="16"/>
  <c r="I56" i="16"/>
  <c r="H56" i="16"/>
  <c r="G56" i="16"/>
  <c r="F56" i="16"/>
  <c r="E56" i="16"/>
  <c r="D56" i="16"/>
  <c r="N55" i="16"/>
  <c r="M55" i="16"/>
  <c r="L55" i="16"/>
  <c r="J55" i="16"/>
  <c r="I55" i="16"/>
  <c r="H55" i="16"/>
  <c r="G55" i="16"/>
  <c r="F55" i="16"/>
  <c r="E55" i="16"/>
  <c r="D55" i="16"/>
  <c r="N54" i="16"/>
  <c r="M54" i="16"/>
  <c r="L54" i="16"/>
  <c r="J54" i="16"/>
  <c r="I54" i="16"/>
  <c r="H54" i="16"/>
  <c r="G54" i="16"/>
  <c r="F54" i="16"/>
  <c r="E54" i="16"/>
  <c r="D54" i="16"/>
  <c r="N53" i="16"/>
  <c r="M53" i="16"/>
  <c r="L53" i="16"/>
  <c r="J53" i="16"/>
  <c r="I53" i="16"/>
  <c r="H53" i="16"/>
  <c r="G53" i="16"/>
  <c r="F53" i="16"/>
  <c r="E53" i="16"/>
  <c r="D53" i="16"/>
  <c r="N52" i="16"/>
  <c r="M52" i="16"/>
  <c r="L52" i="16"/>
  <c r="J52" i="16"/>
  <c r="I52" i="16"/>
  <c r="H52" i="16"/>
  <c r="G52" i="16"/>
  <c r="F52" i="16"/>
  <c r="E52" i="16"/>
  <c r="D52" i="16"/>
  <c r="N51" i="16"/>
  <c r="M51" i="16"/>
  <c r="L51" i="16"/>
  <c r="J51" i="16"/>
  <c r="I51" i="16"/>
  <c r="H51" i="16"/>
  <c r="G51" i="16"/>
  <c r="F51" i="16"/>
  <c r="E51" i="16"/>
  <c r="D51" i="16"/>
  <c r="N50" i="16"/>
  <c r="M50" i="16"/>
  <c r="L50" i="16"/>
  <c r="J50" i="16"/>
  <c r="I50" i="16"/>
  <c r="H50" i="16"/>
  <c r="G50" i="16"/>
  <c r="F50" i="16"/>
  <c r="E50" i="16"/>
  <c r="D50" i="16"/>
  <c r="N49" i="16"/>
  <c r="M49" i="16"/>
  <c r="L49" i="16"/>
  <c r="J49" i="16"/>
  <c r="I49" i="16"/>
  <c r="H49" i="16"/>
  <c r="G49" i="16"/>
  <c r="F49" i="16"/>
  <c r="E49" i="16"/>
  <c r="D49" i="16"/>
  <c r="N48" i="16"/>
  <c r="M48" i="16"/>
  <c r="L48" i="16"/>
  <c r="J48" i="16"/>
  <c r="I48" i="16"/>
  <c r="H48" i="16"/>
  <c r="G48" i="16"/>
  <c r="F48" i="16"/>
  <c r="E48" i="16"/>
  <c r="D48" i="16"/>
  <c r="N47" i="16"/>
  <c r="M47" i="16"/>
  <c r="L47" i="16"/>
  <c r="J47" i="16"/>
  <c r="I47" i="16"/>
  <c r="H47" i="16"/>
  <c r="G47" i="16"/>
  <c r="F47" i="16"/>
  <c r="E47" i="16"/>
  <c r="D47" i="16"/>
  <c r="N46" i="16"/>
  <c r="M46" i="16"/>
  <c r="L46" i="16"/>
  <c r="J46" i="16"/>
  <c r="I46" i="16"/>
  <c r="H46" i="16"/>
  <c r="G46" i="16"/>
  <c r="F46" i="16"/>
  <c r="E46" i="16"/>
  <c r="D46" i="16"/>
  <c r="N45" i="16"/>
  <c r="M45" i="16"/>
  <c r="L45" i="16"/>
  <c r="J45" i="16"/>
  <c r="I45" i="16"/>
  <c r="H45" i="16"/>
  <c r="G45" i="16"/>
  <c r="F45" i="16"/>
  <c r="E45" i="16"/>
  <c r="D45" i="16"/>
  <c r="N44" i="16"/>
  <c r="M44" i="16"/>
  <c r="L44" i="16"/>
  <c r="J44" i="16"/>
  <c r="I44" i="16"/>
  <c r="H44" i="16"/>
  <c r="G44" i="16"/>
  <c r="F44" i="16"/>
  <c r="E44" i="16"/>
  <c r="D44" i="16"/>
  <c r="N43" i="16"/>
  <c r="M43" i="16"/>
  <c r="L43" i="16"/>
  <c r="J43" i="16"/>
  <c r="I43" i="16"/>
  <c r="H43" i="16"/>
  <c r="G43" i="16"/>
  <c r="F43" i="16"/>
  <c r="E43" i="16"/>
  <c r="D43" i="16"/>
  <c r="N42" i="16"/>
  <c r="M42" i="16"/>
  <c r="L42" i="16"/>
  <c r="J42" i="16"/>
  <c r="I42" i="16"/>
  <c r="H42" i="16"/>
  <c r="G42" i="16"/>
  <c r="F42" i="16"/>
  <c r="E42" i="16"/>
  <c r="D42" i="16"/>
  <c r="N41" i="16"/>
  <c r="M41" i="16"/>
  <c r="L41" i="16"/>
  <c r="J41" i="16"/>
  <c r="I41" i="16"/>
  <c r="H41" i="16"/>
  <c r="G41" i="16"/>
  <c r="F41" i="16"/>
  <c r="E41" i="16"/>
  <c r="D41" i="16"/>
  <c r="N40" i="16"/>
  <c r="M40" i="16"/>
  <c r="L40" i="16"/>
  <c r="J40" i="16"/>
  <c r="I40" i="16"/>
  <c r="H40" i="16"/>
  <c r="G40" i="16"/>
  <c r="F40" i="16"/>
  <c r="E40" i="16"/>
  <c r="D40" i="16"/>
  <c r="N39" i="16"/>
  <c r="M39" i="16"/>
  <c r="L39" i="16"/>
  <c r="J39" i="16"/>
  <c r="I39" i="16"/>
  <c r="H39" i="16"/>
  <c r="G39" i="16"/>
  <c r="F39" i="16"/>
  <c r="E39" i="16"/>
  <c r="D39" i="16"/>
  <c r="N38" i="16"/>
  <c r="M38" i="16"/>
  <c r="L38" i="16"/>
  <c r="J38" i="16"/>
  <c r="I38" i="16"/>
  <c r="H38" i="16"/>
  <c r="G38" i="16"/>
  <c r="F38" i="16"/>
  <c r="E38" i="16"/>
  <c r="D38" i="16"/>
  <c r="N37" i="16"/>
  <c r="M37" i="16"/>
  <c r="L37" i="16"/>
  <c r="J37" i="16"/>
  <c r="I37" i="16"/>
  <c r="H37" i="16"/>
  <c r="G37" i="16"/>
  <c r="F37" i="16"/>
  <c r="E37" i="16"/>
  <c r="D37" i="16"/>
  <c r="N36" i="16"/>
  <c r="M36" i="16"/>
  <c r="L36" i="16"/>
  <c r="J36" i="16"/>
  <c r="I36" i="16"/>
  <c r="H36" i="16"/>
  <c r="G36" i="16"/>
  <c r="F36" i="16"/>
  <c r="E36" i="16"/>
  <c r="D36" i="16"/>
  <c r="N35" i="16"/>
  <c r="M35" i="16"/>
  <c r="L35" i="16"/>
  <c r="J35" i="16"/>
  <c r="I35" i="16"/>
  <c r="H35" i="16"/>
  <c r="G35" i="16"/>
  <c r="F35" i="16"/>
  <c r="E35" i="16"/>
  <c r="D35" i="16"/>
  <c r="N34" i="16"/>
  <c r="M34" i="16"/>
  <c r="L34" i="16"/>
  <c r="J34" i="16"/>
  <c r="I34" i="16"/>
  <c r="H34" i="16"/>
  <c r="G34" i="16"/>
  <c r="F34" i="16"/>
  <c r="E34" i="16"/>
  <c r="D34" i="16"/>
  <c r="N33" i="16"/>
  <c r="M33" i="16"/>
  <c r="L33" i="16"/>
  <c r="J33" i="16"/>
  <c r="I33" i="16"/>
  <c r="H33" i="16"/>
  <c r="G33" i="16"/>
  <c r="F33" i="16"/>
  <c r="E33" i="16"/>
  <c r="D33" i="16"/>
  <c r="N32" i="16"/>
  <c r="M32" i="16"/>
  <c r="L32" i="16"/>
  <c r="J32" i="16"/>
  <c r="I32" i="16"/>
  <c r="H32" i="16"/>
  <c r="G32" i="16"/>
  <c r="F32" i="16"/>
  <c r="E32" i="16"/>
  <c r="D32" i="16"/>
  <c r="N31" i="16"/>
  <c r="M31" i="16"/>
  <c r="L31" i="16"/>
  <c r="J31" i="16"/>
  <c r="I31" i="16"/>
  <c r="H31" i="16"/>
  <c r="G31" i="16"/>
  <c r="F31" i="16"/>
  <c r="E31" i="16"/>
  <c r="D31" i="16"/>
  <c r="N30" i="16"/>
  <c r="M30" i="16"/>
  <c r="L30" i="16"/>
  <c r="J30" i="16"/>
  <c r="I30" i="16"/>
  <c r="H30" i="16"/>
  <c r="G30" i="16"/>
  <c r="F30" i="16"/>
  <c r="E30" i="16"/>
  <c r="D30" i="16"/>
  <c r="N29" i="16"/>
  <c r="M29" i="16"/>
  <c r="L29" i="16"/>
  <c r="J29" i="16"/>
  <c r="I29" i="16"/>
  <c r="H29" i="16"/>
  <c r="G29" i="16"/>
  <c r="F29" i="16"/>
  <c r="E29" i="16"/>
  <c r="D29" i="16"/>
  <c r="N28" i="16"/>
  <c r="M28" i="16"/>
  <c r="L28" i="16"/>
  <c r="J28" i="16"/>
  <c r="I28" i="16"/>
  <c r="H28" i="16"/>
  <c r="G28" i="16"/>
  <c r="F28" i="16"/>
  <c r="E28" i="16"/>
  <c r="D28" i="16"/>
  <c r="N27" i="16"/>
  <c r="M27" i="16"/>
  <c r="L27" i="16"/>
  <c r="J27" i="16"/>
  <c r="I27" i="16"/>
  <c r="H27" i="16"/>
  <c r="G27" i="16"/>
  <c r="F27" i="16"/>
  <c r="E27" i="16"/>
  <c r="D27" i="16"/>
  <c r="N26" i="16"/>
  <c r="M26" i="16"/>
  <c r="L26" i="16"/>
  <c r="J26" i="16"/>
  <c r="I26" i="16"/>
  <c r="H26" i="16"/>
  <c r="G26" i="16"/>
  <c r="F26" i="16"/>
  <c r="E26" i="16"/>
  <c r="D26" i="16"/>
  <c r="N25" i="16"/>
  <c r="M25" i="16"/>
  <c r="L25" i="16"/>
  <c r="J25" i="16"/>
  <c r="I25" i="16"/>
  <c r="H25" i="16"/>
  <c r="G25" i="16"/>
  <c r="F25" i="16"/>
  <c r="E25" i="16"/>
  <c r="D25" i="16"/>
  <c r="N24" i="16"/>
  <c r="M24" i="16"/>
  <c r="L24" i="16"/>
  <c r="J24" i="16"/>
  <c r="I24" i="16"/>
  <c r="H24" i="16"/>
  <c r="G24" i="16"/>
  <c r="F24" i="16"/>
  <c r="E24" i="16"/>
  <c r="D24" i="16"/>
  <c r="N23" i="16"/>
  <c r="M23" i="16"/>
  <c r="L23" i="16"/>
  <c r="J23" i="16"/>
  <c r="I23" i="16"/>
  <c r="H23" i="16"/>
  <c r="G23" i="16"/>
  <c r="F23" i="16"/>
  <c r="E23" i="16"/>
  <c r="D23" i="16"/>
  <c r="N22" i="16"/>
  <c r="M22" i="16"/>
  <c r="L22" i="16"/>
  <c r="J22" i="16"/>
  <c r="I22" i="16"/>
  <c r="H22" i="16"/>
  <c r="G22" i="16"/>
  <c r="F22" i="16"/>
  <c r="E22" i="16"/>
  <c r="D22" i="16"/>
  <c r="N21" i="16"/>
  <c r="M21" i="16"/>
  <c r="L21" i="16"/>
  <c r="J21" i="16"/>
  <c r="I21" i="16"/>
  <c r="H21" i="16"/>
  <c r="G21" i="16"/>
  <c r="F21" i="16"/>
  <c r="E21" i="16"/>
  <c r="D21" i="16"/>
  <c r="N20" i="16"/>
  <c r="M20" i="16"/>
  <c r="L20" i="16"/>
  <c r="J20" i="16"/>
  <c r="I20" i="16"/>
  <c r="H20" i="16"/>
  <c r="G20" i="16"/>
  <c r="F20" i="16"/>
  <c r="E20" i="16"/>
  <c r="D20" i="16"/>
  <c r="N19" i="16"/>
  <c r="M19" i="16"/>
  <c r="L19" i="16"/>
  <c r="J19" i="16"/>
  <c r="I19" i="16"/>
  <c r="H19" i="16"/>
  <c r="G19" i="16"/>
  <c r="F19" i="16"/>
  <c r="E19" i="16"/>
  <c r="D19" i="16"/>
  <c r="N18" i="16"/>
  <c r="M18" i="16"/>
  <c r="L18" i="16"/>
  <c r="J18" i="16"/>
  <c r="I18" i="16"/>
  <c r="H18" i="16"/>
  <c r="G18" i="16"/>
  <c r="F18" i="16"/>
  <c r="E18" i="16"/>
  <c r="D18" i="16"/>
  <c r="N17" i="16"/>
  <c r="M17" i="16"/>
  <c r="L17" i="16"/>
  <c r="J17" i="16"/>
  <c r="I17" i="16"/>
  <c r="H17" i="16"/>
  <c r="G17" i="16"/>
  <c r="F17" i="16"/>
  <c r="E17" i="16"/>
  <c r="D17" i="16"/>
  <c r="N16" i="16"/>
  <c r="M16" i="16"/>
  <c r="L16" i="16"/>
  <c r="J16" i="16"/>
  <c r="I16" i="16"/>
  <c r="H16" i="16"/>
  <c r="G16" i="16"/>
  <c r="F16" i="16"/>
  <c r="E16" i="16"/>
  <c r="D16" i="16"/>
  <c r="N15" i="16"/>
  <c r="M15" i="16"/>
  <c r="L15" i="16"/>
  <c r="J15" i="16"/>
  <c r="I15" i="16"/>
  <c r="H15" i="16"/>
  <c r="G15" i="16"/>
  <c r="F15" i="16"/>
  <c r="E15" i="16"/>
  <c r="D15" i="16"/>
  <c r="N14" i="16"/>
  <c r="M14" i="16"/>
  <c r="L14" i="16"/>
  <c r="J14" i="16"/>
  <c r="I14" i="16"/>
  <c r="H14" i="16"/>
  <c r="G14" i="16"/>
  <c r="F14" i="16"/>
  <c r="E14" i="16"/>
  <c r="D14" i="16"/>
  <c r="N13" i="16"/>
  <c r="M13" i="16"/>
  <c r="L13" i="16"/>
  <c r="J13" i="16"/>
  <c r="I13" i="16"/>
  <c r="H13" i="16"/>
  <c r="G13" i="16"/>
  <c r="F13" i="16"/>
  <c r="E13" i="16"/>
  <c r="D13" i="16"/>
  <c r="N12" i="16"/>
  <c r="M12" i="16"/>
  <c r="L12" i="16"/>
  <c r="J12" i="16"/>
  <c r="I12" i="16"/>
  <c r="H12" i="16"/>
  <c r="G12" i="16"/>
  <c r="F12" i="16"/>
  <c r="E12" i="16"/>
  <c r="D12" i="16"/>
  <c r="N11" i="16"/>
  <c r="M11" i="16"/>
  <c r="L11" i="16"/>
  <c r="J11" i="16"/>
  <c r="I11" i="16"/>
  <c r="H11" i="16"/>
  <c r="G11" i="16"/>
  <c r="F11" i="16"/>
  <c r="E11" i="16"/>
  <c r="D11" i="16"/>
  <c r="N10" i="16"/>
  <c r="M10" i="16"/>
  <c r="L10" i="16"/>
  <c r="J10" i="16"/>
  <c r="I10" i="16"/>
  <c r="H10" i="16"/>
  <c r="G10" i="16"/>
  <c r="F10" i="16"/>
  <c r="E10" i="16"/>
  <c r="D10" i="16"/>
  <c r="N9" i="16"/>
  <c r="M9" i="16"/>
  <c r="L9" i="16"/>
  <c r="J9" i="16"/>
  <c r="I9" i="16"/>
  <c r="H9" i="16"/>
  <c r="G9" i="16"/>
  <c r="F9" i="16"/>
  <c r="E9" i="16"/>
  <c r="D9" i="16"/>
  <c r="N110" i="12"/>
  <c r="N109" i="12"/>
  <c r="N108" i="12"/>
  <c r="N106" i="12"/>
  <c r="M106" i="12"/>
  <c r="L106" i="12"/>
  <c r="J106" i="12"/>
  <c r="I106" i="12"/>
  <c r="H106" i="12"/>
  <c r="G106" i="12"/>
  <c r="F106" i="12"/>
  <c r="E106" i="12"/>
  <c r="D106" i="12"/>
  <c r="C106" i="12"/>
  <c r="N105" i="12"/>
  <c r="M105" i="12"/>
  <c r="L105" i="12"/>
  <c r="J105" i="12"/>
  <c r="I105" i="12"/>
  <c r="H105" i="12"/>
  <c r="G105" i="12"/>
  <c r="F105" i="12"/>
  <c r="E105" i="12"/>
  <c r="D105" i="12"/>
  <c r="C105" i="12"/>
  <c r="N104" i="12"/>
  <c r="M104" i="12"/>
  <c r="L104" i="12"/>
  <c r="J104" i="12"/>
  <c r="I104" i="12"/>
  <c r="H104" i="12"/>
  <c r="G104" i="12"/>
  <c r="F104" i="12"/>
  <c r="E104" i="12"/>
  <c r="D104" i="12"/>
  <c r="C104" i="12"/>
  <c r="N103" i="12"/>
  <c r="M103" i="12"/>
  <c r="L103" i="12"/>
  <c r="J103" i="12"/>
  <c r="I103" i="12"/>
  <c r="H103" i="12"/>
  <c r="G103" i="12"/>
  <c r="F103" i="12"/>
  <c r="E103" i="12"/>
  <c r="D103" i="12"/>
  <c r="C103" i="12"/>
  <c r="N102" i="12"/>
  <c r="M102" i="12"/>
  <c r="L102" i="12"/>
  <c r="J102" i="12"/>
  <c r="I102" i="12"/>
  <c r="H102" i="12"/>
  <c r="G102" i="12"/>
  <c r="F102" i="12"/>
  <c r="E102" i="12"/>
  <c r="D102" i="12"/>
  <c r="C102" i="12"/>
  <c r="N101" i="12"/>
  <c r="M101" i="12"/>
  <c r="L101" i="12"/>
  <c r="J101" i="12"/>
  <c r="I101" i="12"/>
  <c r="H101" i="12"/>
  <c r="G101" i="12"/>
  <c r="F101" i="12"/>
  <c r="E101" i="12"/>
  <c r="D101" i="12"/>
  <c r="C101" i="12"/>
  <c r="N100" i="12"/>
  <c r="M100" i="12"/>
  <c r="L100" i="12"/>
  <c r="J100" i="12"/>
  <c r="I100" i="12"/>
  <c r="H100" i="12"/>
  <c r="G100" i="12"/>
  <c r="F100" i="12"/>
  <c r="E100" i="12"/>
  <c r="D100" i="12"/>
  <c r="C100" i="12"/>
  <c r="N99" i="12"/>
  <c r="M99" i="12"/>
  <c r="L99" i="12"/>
  <c r="J99" i="12"/>
  <c r="I99" i="12"/>
  <c r="H99" i="12"/>
  <c r="G99" i="12"/>
  <c r="F99" i="12"/>
  <c r="E99" i="12"/>
  <c r="D99" i="12"/>
  <c r="C99" i="12"/>
  <c r="N98" i="12"/>
  <c r="M98" i="12"/>
  <c r="L98" i="12"/>
  <c r="J98" i="12"/>
  <c r="I98" i="12"/>
  <c r="H98" i="12"/>
  <c r="G98" i="12"/>
  <c r="F98" i="12"/>
  <c r="E98" i="12"/>
  <c r="D98" i="12"/>
  <c r="C98" i="12"/>
  <c r="N97" i="12"/>
  <c r="M97" i="12"/>
  <c r="L97" i="12"/>
  <c r="J97" i="12"/>
  <c r="I97" i="12"/>
  <c r="H97" i="12"/>
  <c r="G97" i="12"/>
  <c r="F97" i="12"/>
  <c r="E97" i="12"/>
  <c r="D97" i="12"/>
  <c r="C97" i="12"/>
  <c r="N96" i="12"/>
  <c r="M96" i="12"/>
  <c r="L96" i="12"/>
  <c r="J96" i="12"/>
  <c r="I96" i="12"/>
  <c r="H96" i="12"/>
  <c r="G96" i="12"/>
  <c r="F96" i="12"/>
  <c r="E96" i="12"/>
  <c r="D96" i="12"/>
  <c r="C96" i="12"/>
  <c r="N95" i="12"/>
  <c r="M95" i="12"/>
  <c r="L95" i="12"/>
  <c r="J95" i="12"/>
  <c r="I95" i="12"/>
  <c r="H95" i="12"/>
  <c r="G95" i="12"/>
  <c r="F95" i="12"/>
  <c r="E95" i="12"/>
  <c r="D95" i="12"/>
  <c r="C95" i="12"/>
  <c r="N94" i="12"/>
  <c r="M94" i="12"/>
  <c r="L94" i="12"/>
  <c r="J94" i="12"/>
  <c r="I94" i="12"/>
  <c r="H94" i="12"/>
  <c r="G94" i="12"/>
  <c r="F94" i="12"/>
  <c r="E94" i="12"/>
  <c r="D94" i="12"/>
  <c r="C94" i="12"/>
  <c r="N93" i="12"/>
  <c r="M93" i="12"/>
  <c r="L93" i="12"/>
  <c r="J93" i="12"/>
  <c r="I93" i="12"/>
  <c r="H93" i="12"/>
  <c r="G93" i="12"/>
  <c r="F93" i="12"/>
  <c r="E93" i="12"/>
  <c r="D93" i="12"/>
  <c r="C93" i="12"/>
  <c r="N92" i="12"/>
  <c r="M92" i="12"/>
  <c r="L92" i="12"/>
  <c r="J92" i="12"/>
  <c r="I92" i="12"/>
  <c r="H92" i="12"/>
  <c r="G92" i="12"/>
  <c r="F92" i="12"/>
  <c r="E92" i="12"/>
  <c r="D92" i="12"/>
  <c r="C92" i="12"/>
  <c r="N91" i="12"/>
  <c r="M91" i="12"/>
  <c r="L91" i="12"/>
  <c r="J91" i="12"/>
  <c r="I91" i="12"/>
  <c r="H91" i="12"/>
  <c r="G91" i="12"/>
  <c r="F91" i="12"/>
  <c r="E91" i="12"/>
  <c r="D91" i="12"/>
  <c r="C91" i="12"/>
  <c r="N90" i="12"/>
  <c r="M90" i="12"/>
  <c r="L90" i="12"/>
  <c r="J90" i="12"/>
  <c r="I90" i="12"/>
  <c r="H90" i="12"/>
  <c r="G90" i="12"/>
  <c r="F90" i="12"/>
  <c r="E90" i="12"/>
  <c r="D90" i="12"/>
  <c r="C90" i="12"/>
  <c r="N89" i="12"/>
  <c r="M89" i="12"/>
  <c r="L89" i="12"/>
  <c r="J89" i="12"/>
  <c r="I89" i="12"/>
  <c r="H89" i="12"/>
  <c r="G89" i="12"/>
  <c r="F89" i="12"/>
  <c r="E89" i="12"/>
  <c r="D89" i="12"/>
  <c r="C89" i="12"/>
  <c r="N88" i="12"/>
  <c r="M88" i="12"/>
  <c r="L88" i="12"/>
  <c r="J88" i="12"/>
  <c r="I88" i="12"/>
  <c r="H88" i="12"/>
  <c r="G88" i="12"/>
  <c r="F88" i="12"/>
  <c r="E88" i="12"/>
  <c r="D88" i="12"/>
  <c r="C88" i="12"/>
  <c r="N87" i="12"/>
  <c r="M87" i="12"/>
  <c r="L87" i="12"/>
  <c r="J87" i="12"/>
  <c r="I87" i="12"/>
  <c r="H87" i="12"/>
  <c r="G87" i="12"/>
  <c r="F87" i="12"/>
  <c r="E87" i="12"/>
  <c r="D87" i="12"/>
  <c r="C87" i="12"/>
  <c r="N86" i="12"/>
  <c r="M86" i="12"/>
  <c r="L86" i="12"/>
  <c r="J86" i="12"/>
  <c r="I86" i="12"/>
  <c r="H86" i="12"/>
  <c r="G86" i="12"/>
  <c r="F86" i="12"/>
  <c r="E86" i="12"/>
  <c r="D86" i="12"/>
  <c r="C86" i="12"/>
  <c r="N85" i="12"/>
  <c r="M85" i="12"/>
  <c r="L85" i="12"/>
  <c r="J85" i="12"/>
  <c r="I85" i="12"/>
  <c r="H85" i="12"/>
  <c r="G85" i="12"/>
  <c r="F85" i="12"/>
  <c r="E85" i="12"/>
  <c r="D85" i="12"/>
  <c r="C85" i="12"/>
  <c r="N84" i="12"/>
  <c r="M84" i="12"/>
  <c r="L84" i="12"/>
  <c r="J84" i="12"/>
  <c r="I84" i="12"/>
  <c r="H84" i="12"/>
  <c r="G84" i="12"/>
  <c r="F84" i="12"/>
  <c r="E84" i="12"/>
  <c r="D84" i="12"/>
  <c r="C84" i="12"/>
  <c r="N83" i="12"/>
  <c r="M83" i="12"/>
  <c r="L83" i="12"/>
  <c r="J83" i="12"/>
  <c r="I83" i="12"/>
  <c r="H83" i="12"/>
  <c r="G83" i="12"/>
  <c r="F83" i="12"/>
  <c r="E83" i="12"/>
  <c r="D83" i="12"/>
  <c r="C83" i="12"/>
  <c r="N82" i="12"/>
  <c r="M82" i="12"/>
  <c r="L82" i="12"/>
  <c r="J82" i="12"/>
  <c r="I82" i="12"/>
  <c r="H82" i="12"/>
  <c r="G82" i="12"/>
  <c r="F82" i="12"/>
  <c r="E82" i="12"/>
  <c r="D82" i="12"/>
  <c r="C82" i="12"/>
  <c r="N81" i="12"/>
  <c r="M81" i="12"/>
  <c r="L81" i="12"/>
  <c r="J81" i="12"/>
  <c r="I81" i="12"/>
  <c r="H81" i="12"/>
  <c r="G81" i="12"/>
  <c r="F81" i="12"/>
  <c r="E81" i="12"/>
  <c r="D81" i="12"/>
  <c r="C81" i="12"/>
  <c r="N80" i="12"/>
  <c r="M80" i="12"/>
  <c r="L80" i="12"/>
  <c r="J80" i="12"/>
  <c r="I80" i="12"/>
  <c r="H80" i="12"/>
  <c r="G80" i="12"/>
  <c r="F80" i="12"/>
  <c r="E80" i="12"/>
  <c r="D80" i="12"/>
  <c r="C80" i="12"/>
  <c r="N79" i="12"/>
  <c r="M79" i="12"/>
  <c r="L79" i="12"/>
  <c r="J79" i="12"/>
  <c r="I79" i="12"/>
  <c r="H79" i="12"/>
  <c r="G79" i="12"/>
  <c r="F79" i="12"/>
  <c r="E79" i="12"/>
  <c r="D79" i="12"/>
  <c r="C79" i="12"/>
  <c r="N78" i="12"/>
  <c r="M78" i="12"/>
  <c r="L78" i="12"/>
  <c r="J78" i="12"/>
  <c r="I78" i="12"/>
  <c r="H78" i="12"/>
  <c r="G78" i="12"/>
  <c r="F78" i="12"/>
  <c r="E78" i="12"/>
  <c r="D78" i="12"/>
  <c r="C78" i="12"/>
  <c r="N77" i="12"/>
  <c r="M77" i="12"/>
  <c r="L77" i="12"/>
  <c r="J77" i="12"/>
  <c r="I77" i="12"/>
  <c r="H77" i="12"/>
  <c r="G77" i="12"/>
  <c r="F77" i="12"/>
  <c r="E77" i="12"/>
  <c r="D77" i="12"/>
  <c r="C77" i="12"/>
  <c r="N76" i="12"/>
  <c r="M76" i="12"/>
  <c r="L76" i="12"/>
  <c r="J76" i="12"/>
  <c r="I76" i="12"/>
  <c r="H76" i="12"/>
  <c r="G76" i="12"/>
  <c r="F76" i="12"/>
  <c r="E76" i="12"/>
  <c r="D76" i="12"/>
  <c r="C76" i="12"/>
  <c r="N75" i="12"/>
  <c r="M75" i="12"/>
  <c r="L75" i="12"/>
  <c r="J75" i="12"/>
  <c r="I75" i="12"/>
  <c r="H75" i="12"/>
  <c r="G75" i="12"/>
  <c r="F75" i="12"/>
  <c r="E75" i="12"/>
  <c r="D75" i="12"/>
  <c r="C75" i="12"/>
  <c r="N74" i="12"/>
  <c r="M74" i="12"/>
  <c r="L74" i="12"/>
  <c r="J74" i="12"/>
  <c r="I74" i="12"/>
  <c r="H74" i="12"/>
  <c r="G74" i="12"/>
  <c r="F74" i="12"/>
  <c r="E74" i="12"/>
  <c r="D74" i="12"/>
  <c r="C74" i="12"/>
  <c r="N73" i="12"/>
  <c r="M73" i="12"/>
  <c r="L73" i="12"/>
  <c r="J73" i="12"/>
  <c r="I73" i="12"/>
  <c r="H73" i="12"/>
  <c r="G73" i="12"/>
  <c r="F73" i="12"/>
  <c r="E73" i="12"/>
  <c r="D73" i="12"/>
  <c r="C73" i="12"/>
  <c r="N72" i="12"/>
  <c r="M72" i="12"/>
  <c r="L72" i="12"/>
  <c r="J72" i="12"/>
  <c r="I72" i="12"/>
  <c r="H72" i="12"/>
  <c r="G72" i="12"/>
  <c r="F72" i="12"/>
  <c r="E72" i="12"/>
  <c r="D72" i="12"/>
  <c r="C72" i="12"/>
  <c r="N71" i="12"/>
  <c r="M71" i="12"/>
  <c r="L71" i="12"/>
  <c r="J71" i="12"/>
  <c r="I71" i="12"/>
  <c r="H71" i="12"/>
  <c r="G71" i="12"/>
  <c r="F71" i="12"/>
  <c r="E71" i="12"/>
  <c r="D71" i="12"/>
  <c r="C71" i="12"/>
  <c r="N70" i="12"/>
  <c r="M70" i="12"/>
  <c r="L70" i="12"/>
  <c r="J70" i="12"/>
  <c r="I70" i="12"/>
  <c r="H70" i="12"/>
  <c r="G70" i="12"/>
  <c r="F70" i="12"/>
  <c r="E70" i="12"/>
  <c r="D70" i="12"/>
  <c r="C70" i="12"/>
  <c r="N69" i="12"/>
  <c r="M69" i="12"/>
  <c r="L69" i="12"/>
  <c r="J69" i="12"/>
  <c r="I69" i="12"/>
  <c r="H69" i="12"/>
  <c r="G69" i="12"/>
  <c r="F69" i="12"/>
  <c r="E69" i="12"/>
  <c r="D69" i="12"/>
  <c r="C69" i="12"/>
  <c r="N68" i="12"/>
  <c r="M68" i="12"/>
  <c r="L68" i="12"/>
  <c r="J68" i="12"/>
  <c r="I68" i="12"/>
  <c r="H68" i="12"/>
  <c r="G68" i="12"/>
  <c r="F68" i="12"/>
  <c r="E68" i="12"/>
  <c r="D68" i="12"/>
  <c r="C68" i="12"/>
  <c r="N67" i="12"/>
  <c r="M67" i="12"/>
  <c r="L67" i="12"/>
  <c r="J67" i="12"/>
  <c r="I67" i="12"/>
  <c r="H67" i="12"/>
  <c r="G67" i="12"/>
  <c r="F67" i="12"/>
  <c r="E67" i="12"/>
  <c r="D67" i="12"/>
  <c r="C67" i="12"/>
  <c r="N66" i="12"/>
  <c r="M66" i="12"/>
  <c r="L66" i="12"/>
  <c r="J66" i="12"/>
  <c r="I66" i="12"/>
  <c r="H66" i="12"/>
  <c r="G66" i="12"/>
  <c r="F66" i="12"/>
  <c r="E66" i="12"/>
  <c r="D66" i="12"/>
  <c r="C66" i="12"/>
  <c r="N65" i="12"/>
  <c r="M65" i="12"/>
  <c r="L65" i="12"/>
  <c r="J65" i="12"/>
  <c r="I65" i="12"/>
  <c r="H65" i="12"/>
  <c r="G65" i="12"/>
  <c r="F65" i="12"/>
  <c r="E65" i="12"/>
  <c r="D65" i="12"/>
  <c r="C65" i="12"/>
  <c r="N64" i="12"/>
  <c r="M64" i="12"/>
  <c r="L64" i="12"/>
  <c r="J64" i="12"/>
  <c r="I64" i="12"/>
  <c r="H64" i="12"/>
  <c r="G64" i="12"/>
  <c r="F64" i="12"/>
  <c r="E64" i="12"/>
  <c r="D64" i="12"/>
  <c r="C64" i="12"/>
  <c r="N63" i="12"/>
  <c r="M63" i="12"/>
  <c r="L63" i="12"/>
  <c r="J63" i="12"/>
  <c r="I63" i="12"/>
  <c r="H63" i="12"/>
  <c r="G63" i="12"/>
  <c r="F63" i="12"/>
  <c r="E63" i="12"/>
  <c r="D63" i="12"/>
  <c r="C63" i="12"/>
  <c r="N62" i="12"/>
  <c r="M62" i="12"/>
  <c r="L62" i="12"/>
  <c r="J62" i="12"/>
  <c r="I62" i="12"/>
  <c r="H62" i="12"/>
  <c r="G62" i="12"/>
  <c r="F62" i="12"/>
  <c r="E62" i="12"/>
  <c r="D62" i="12"/>
  <c r="C62" i="12"/>
  <c r="N61" i="12"/>
  <c r="M61" i="12"/>
  <c r="L61" i="12"/>
  <c r="J61" i="12"/>
  <c r="I61" i="12"/>
  <c r="H61" i="12"/>
  <c r="G61" i="12"/>
  <c r="F61" i="12"/>
  <c r="E61" i="12"/>
  <c r="D61" i="12"/>
  <c r="C61" i="12"/>
  <c r="N60" i="12"/>
  <c r="M60" i="12"/>
  <c r="L60" i="12"/>
  <c r="J60" i="12"/>
  <c r="I60" i="12"/>
  <c r="H60" i="12"/>
  <c r="G60" i="12"/>
  <c r="F60" i="12"/>
  <c r="E60" i="12"/>
  <c r="D60" i="12"/>
  <c r="C60" i="12"/>
  <c r="N59" i="12"/>
  <c r="M59" i="12"/>
  <c r="L59" i="12"/>
  <c r="J59" i="12"/>
  <c r="I59" i="12"/>
  <c r="H59" i="12"/>
  <c r="G59" i="12"/>
  <c r="F59" i="12"/>
  <c r="E59" i="12"/>
  <c r="D59" i="12"/>
  <c r="C59" i="12"/>
  <c r="N58" i="12"/>
  <c r="M58" i="12"/>
  <c r="L58" i="12"/>
  <c r="J58" i="12"/>
  <c r="I58" i="12"/>
  <c r="H58" i="12"/>
  <c r="G58" i="12"/>
  <c r="F58" i="12"/>
  <c r="E58" i="12"/>
  <c r="D58" i="12"/>
  <c r="C58" i="12"/>
  <c r="N57" i="12"/>
  <c r="M57" i="12"/>
  <c r="L57" i="12"/>
  <c r="J57" i="12"/>
  <c r="I57" i="12"/>
  <c r="H57" i="12"/>
  <c r="G57" i="12"/>
  <c r="F57" i="12"/>
  <c r="E57" i="12"/>
  <c r="D57" i="12"/>
  <c r="C57" i="12"/>
  <c r="N56" i="12"/>
  <c r="M56" i="12"/>
  <c r="L56" i="12"/>
  <c r="J56" i="12"/>
  <c r="I56" i="12"/>
  <c r="H56" i="12"/>
  <c r="G56" i="12"/>
  <c r="F56" i="12"/>
  <c r="E56" i="12"/>
  <c r="D56" i="12"/>
  <c r="C56" i="12"/>
  <c r="N55" i="12"/>
  <c r="M55" i="12"/>
  <c r="L55" i="12"/>
  <c r="J55" i="12"/>
  <c r="I55" i="12"/>
  <c r="H55" i="12"/>
  <c r="G55" i="12"/>
  <c r="F55" i="12"/>
  <c r="E55" i="12"/>
  <c r="D55" i="12"/>
  <c r="C55" i="12"/>
  <c r="N54" i="12"/>
  <c r="M54" i="12"/>
  <c r="L54" i="12"/>
  <c r="J54" i="12"/>
  <c r="I54" i="12"/>
  <c r="H54" i="12"/>
  <c r="G54" i="12"/>
  <c r="F54" i="12"/>
  <c r="E54" i="12"/>
  <c r="D54" i="12"/>
  <c r="C54" i="12"/>
  <c r="N53" i="12"/>
  <c r="M53" i="12"/>
  <c r="L53" i="12"/>
  <c r="J53" i="12"/>
  <c r="I53" i="12"/>
  <c r="H53" i="12"/>
  <c r="G53" i="12"/>
  <c r="F53" i="12"/>
  <c r="E53" i="12"/>
  <c r="D53" i="12"/>
  <c r="C53" i="12"/>
  <c r="N52" i="12"/>
  <c r="M52" i="12"/>
  <c r="L52" i="12"/>
  <c r="J52" i="12"/>
  <c r="I52" i="12"/>
  <c r="H52" i="12"/>
  <c r="G52" i="12"/>
  <c r="F52" i="12"/>
  <c r="E52" i="12"/>
  <c r="D52" i="12"/>
  <c r="C52" i="12"/>
  <c r="N51" i="12"/>
  <c r="M51" i="12"/>
  <c r="L51" i="12"/>
  <c r="J51" i="12"/>
  <c r="I51" i="12"/>
  <c r="H51" i="12"/>
  <c r="G51" i="12"/>
  <c r="F51" i="12"/>
  <c r="E51" i="12"/>
  <c r="D51" i="12"/>
  <c r="C51" i="12"/>
  <c r="N50" i="12"/>
  <c r="M50" i="12"/>
  <c r="L50" i="12"/>
  <c r="J50" i="12"/>
  <c r="I50" i="12"/>
  <c r="H50" i="12"/>
  <c r="G50" i="12"/>
  <c r="F50" i="12"/>
  <c r="E50" i="12"/>
  <c r="D50" i="12"/>
  <c r="C50" i="12"/>
  <c r="N49" i="12"/>
  <c r="M49" i="12"/>
  <c r="L49" i="12"/>
  <c r="J49" i="12"/>
  <c r="I49" i="12"/>
  <c r="H49" i="12"/>
  <c r="G49" i="12"/>
  <c r="F49" i="12"/>
  <c r="E49" i="12"/>
  <c r="D49" i="12"/>
  <c r="C49" i="12"/>
  <c r="N48" i="12"/>
  <c r="M48" i="12"/>
  <c r="L48" i="12"/>
  <c r="J48" i="12"/>
  <c r="I48" i="12"/>
  <c r="H48" i="12"/>
  <c r="G48" i="12"/>
  <c r="F48" i="12"/>
  <c r="E48" i="12"/>
  <c r="D48" i="12"/>
  <c r="C48" i="12"/>
  <c r="N47" i="12"/>
  <c r="M47" i="12"/>
  <c r="L47" i="12"/>
  <c r="J47" i="12"/>
  <c r="I47" i="12"/>
  <c r="H47" i="12"/>
  <c r="G47" i="12"/>
  <c r="F47" i="12"/>
  <c r="E47" i="12"/>
  <c r="D47" i="12"/>
  <c r="C47" i="12"/>
  <c r="N46" i="12"/>
  <c r="M46" i="12"/>
  <c r="L46" i="12"/>
  <c r="J46" i="12"/>
  <c r="I46" i="12"/>
  <c r="H46" i="12"/>
  <c r="G46" i="12"/>
  <c r="F46" i="12"/>
  <c r="E46" i="12"/>
  <c r="D46" i="12"/>
  <c r="C46" i="12"/>
  <c r="N45" i="12"/>
  <c r="M45" i="12"/>
  <c r="L45" i="12"/>
  <c r="J45" i="12"/>
  <c r="I45" i="12"/>
  <c r="H45" i="12"/>
  <c r="G45" i="12"/>
  <c r="F45" i="12"/>
  <c r="E45" i="12"/>
  <c r="D45" i="12"/>
  <c r="C45" i="12"/>
  <c r="N44" i="12"/>
  <c r="M44" i="12"/>
  <c r="L44" i="12"/>
  <c r="J44" i="12"/>
  <c r="I44" i="12"/>
  <c r="H44" i="12"/>
  <c r="G44" i="12"/>
  <c r="F44" i="12"/>
  <c r="E44" i="12"/>
  <c r="D44" i="12"/>
  <c r="C44" i="12"/>
  <c r="N43" i="12"/>
  <c r="M43" i="12"/>
  <c r="L43" i="12"/>
  <c r="J43" i="12"/>
  <c r="I43" i="12"/>
  <c r="H43" i="12"/>
  <c r="G43" i="12"/>
  <c r="F43" i="12"/>
  <c r="E43" i="12"/>
  <c r="D43" i="12"/>
  <c r="C43" i="12"/>
  <c r="N42" i="12"/>
  <c r="M42" i="12"/>
  <c r="L42" i="12"/>
  <c r="J42" i="12"/>
  <c r="I42" i="12"/>
  <c r="H42" i="12"/>
  <c r="G42" i="12"/>
  <c r="F42" i="12"/>
  <c r="E42" i="12"/>
  <c r="D42" i="12"/>
  <c r="C42" i="12"/>
  <c r="N41" i="12"/>
  <c r="M41" i="12"/>
  <c r="L41" i="12"/>
  <c r="J41" i="12"/>
  <c r="I41" i="12"/>
  <c r="H41" i="12"/>
  <c r="G41" i="12"/>
  <c r="F41" i="12"/>
  <c r="E41" i="12"/>
  <c r="D41" i="12"/>
  <c r="C41" i="12"/>
  <c r="N40" i="12"/>
  <c r="M40" i="12"/>
  <c r="L40" i="12"/>
  <c r="J40" i="12"/>
  <c r="I40" i="12"/>
  <c r="H40" i="12"/>
  <c r="G40" i="12"/>
  <c r="F40" i="12"/>
  <c r="E40" i="12"/>
  <c r="D40" i="12"/>
  <c r="C40" i="12"/>
  <c r="N39" i="12"/>
  <c r="M39" i="12"/>
  <c r="L39" i="12"/>
  <c r="J39" i="12"/>
  <c r="I39" i="12"/>
  <c r="H39" i="12"/>
  <c r="G39" i="12"/>
  <c r="F39" i="12"/>
  <c r="E39" i="12"/>
  <c r="D39" i="12"/>
  <c r="C39" i="12"/>
  <c r="N38" i="12"/>
  <c r="M38" i="12"/>
  <c r="L38" i="12"/>
  <c r="J38" i="12"/>
  <c r="I38" i="12"/>
  <c r="H38" i="12"/>
  <c r="G38" i="12"/>
  <c r="F38" i="12"/>
  <c r="E38" i="12"/>
  <c r="D38" i="12"/>
  <c r="C38" i="12"/>
  <c r="N37" i="12"/>
  <c r="M37" i="12"/>
  <c r="L37" i="12"/>
  <c r="J37" i="12"/>
  <c r="I37" i="12"/>
  <c r="H37" i="12"/>
  <c r="G37" i="12"/>
  <c r="F37" i="12"/>
  <c r="E37" i="12"/>
  <c r="D37" i="12"/>
  <c r="C37" i="12"/>
  <c r="N36" i="12"/>
  <c r="M36" i="12"/>
  <c r="L36" i="12"/>
  <c r="J36" i="12"/>
  <c r="I36" i="12"/>
  <c r="H36" i="12"/>
  <c r="G36" i="12"/>
  <c r="F36" i="12"/>
  <c r="E36" i="12"/>
  <c r="D36" i="12"/>
  <c r="C36" i="12"/>
  <c r="N35" i="12"/>
  <c r="M35" i="12"/>
  <c r="L35" i="12"/>
  <c r="J35" i="12"/>
  <c r="I35" i="12"/>
  <c r="H35" i="12"/>
  <c r="G35" i="12"/>
  <c r="F35" i="12"/>
  <c r="E35" i="12"/>
  <c r="D35" i="12"/>
  <c r="C35" i="12"/>
  <c r="N34" i="12"/>
  <c r="M34" i="12"/>
  <c r="L34" i="12"/>
  <c r="J34" i="12"/>
  <c r="I34" i="12"/>
  <c r="H34" i="12"/>
  <c r="G34" i="12"/>
  <c r="F34" i="12"/>
  <c r="E34" i="12"/>
  <c r="D34" i="12"/>
  <c r="C34" i="12"/>
  <c r="N33" i="12"/>
  <c r="M33" i="12"/>
  <c r="L33" i="12"/>
  <c r="J33" i="12"/>
  <c r="I33" i="12"/>
  <c r="H33" i="12"/>
  <c r="G33" i="12"/>
  <c r="F33" i="12"/>
  <c r="E33" i="12"/>
  <c r="D33" i="12"/>
  <c r="C33" i="12"/>
  <c r="N32" i="12"/>
  <c r="M32" i="12"/>
  <c r="L32" i="12"/>
  <c r="J32" i="12"/>
  <c r="I32" i="12"/>
  <c r="H32" i="12"/>
  <c r="G32" i="12"/>
  <c r="F32" i="12"/>
  <c r="E32" i="12"/>
  <c r="D32" i="12"/>
  <c r="C32" i="12"/>
  <c r="N31" i="12"/>
  <c r="M31" i="12"/>
  <c r="L31" i="12"/>
  <c r="J31" i="12"/>
  <c r="I31" i="12"/>
  <c r="H31" i="12"/>
  <c r="G31" i="12"/>
  <c r="F31" i="12"/>
  <c r="E31" i="12"/>
  <c r="D31" i="12"/>
  <c r="C31" i="12"/>
  <c r="N30" i="12"/>
  <c r="M30" i="12"/>
  <c r="L30" i="12"/>
  <c r="J30" i="12"/>
  <c r="I30" i="12"/>
  <c r="H30" i="12"/>
  <c r="G30" i="12"/>
  <c r="F30" i="12"/>
  <c r="E30" i="12"/>
  <c r="D30" i="12"/>
  <c r="C30" i="12"/>
  <c r="N29" i="12"/>
  <c r="M29" i="12"/>
  <c r="L29" i="12"/>
  <c r="J29" i="12"/>
  <c r="I29" i="12"/>
  <c r="H29" i="12"/>
  <c r="G29" i="12"/>
  <c r="F29" i="12"/>
  <c r="E29" i="12"/>
  <c r="D29" i="12"/>
  <c r="C29" i="12"/>
  <c r="N28" i="12"/>
  <c r="M28" i="12"/>
  <c r="L28" i="12"/>
  <c r="J28" i="12"/>
  <c r="I28" i="12"/>
  <c r="H28" i="12"/>
  <c r="G28" i="12"/>
  <c r="F28" i="12"/>
  <c r="E28" i="12"/>
  <c r="D28" i="12"/>
  <c r="C28" i="12"/>
  <c r="N27" i="12"/>
  <c r="M27" i="12"/>
  <c r="L27" i="12"/>
  <c r="J27" i="12"/>
  <c r="I27" i="12"/>
  <c r="H27" i="12"/>
  <c r="G27" i="12"/>
  <c r="F27" i="12"/>
  <c r="E27" i="12"/>
  <c r="D27" i="12"/>
  <c r="C27" i="12"/>
  <c r="N26" i="12"/>
  <c r="M26" i="12"/>
  <c r="L26" i="12"/>
  <c r="J26" i="12"/>
  <c r="I26" i="12"/>
  <c r="H26" i="12"/>
  <c r="G26" i="12"/>
  <c r="F26" i="12"/>
  <c r="E26" i="12"/>
  <c r="D26" i="12"/>
  <c r="C26" i="12"/>
  <c r="N25" i="12"/>
  <c r="M25" i="12"/>
  <c r="L25" i="12"/>
  <c r="J25" i="12"/>
  <c r="I25" i="12"/>
  <c r="H25" i="12"/>
  <c r="G25" i="12"/>
  <c r="F25" i="12"/>
  <c r="E25" i="12"/>
  <c r="D25" i="12"/>
  <c r="C25" i="12"/>
  <c r="N24" i="12"/>
  <c r="M24" i="12"/>
  <c r="L24" i="12"/>
  <c r="J24" i="12"/>
  <c r="I24" i="12"/>
  <c r="H24" i="12"/>
  <c r="G24" i="12"/>
  <c r="F24" i="12"/>
  <c r="E24" i="12"/>
  <c r="D24" i="12"/>
  <c r="C24" i="12"/>
  <c r="N23" i="12"/>
  <c r="M23" i="12"/>
  <c r="L23" i="12"/>
  <c r="J23" i="12"/>
  <c r="I23" i="12"/>
  <c r="H23" i="12"/>
  <c r="G23" i="12"/>
  <c r="F23" i="12"/>
  <c r="E23" i="12"/>
  <c r="D23" i="12"/>
  <c r="C23" i="12"/>
  <c r="N22" i="12"/>
  <c r="M22" i="12"/>
  <c r="L22" i="12"/>
  <c r="J22" i="12"/>
  <c r="I22" i="12"/>
  <c r="H22" i="12"/>
  <c r="G22" i="12"/>
  <c r="F22" i="12"/>
  <c r="E22" i="12"/>
  <c r="D22" i="12"/>
  <c r="C22" i="12"/>
  <c r="N21" i="12"/>
  <c r="M21" i="12"/>
  <c r="L21" i="12"/>
  <c r="J21" i="12"/>
  <c r="I21" i="12"/>
  <c r="H21" i="12"/>
  <c r="G21" i="12"/>
  <c r="F21" i="12"/>
  <c r="E21" i="12"/>
  <c r="D21" i="12"/>
  <c r="C21" i="12"/>
  <c r="N20" i="12"/>
  <c r="M20" i="12"/>
  <c r="L20" i="12"/>
  <c r="J20" i="12"/>
  <c r="I20" i="12"/>
  <c r="H20" i="12"/>
  <c r="G20" i="12"/>
  <c r="F20" i="12"/>
  <c r="E20" i="12"/>
  <c r="D20" i="12"/>
  <c r="C20" i="12"/>
  <c r="N19" i="12"/>
  <c r="M19" i="12"/>
  <c r="L19" i="12"/>
  <c r="J19" i="12"/>
  <c r="I19" i="12"/>
  <c r="H19" i="12"/>
  <c r="G19" i="12"/>
  <c r="F19" i="12"/>
  <c r="E19" i="12"/>
  <c r="D19" i="12"/>
  <c r="C19" i="12"/>
  <c r="N18" i="12"/>
  <c r="M18" i="12"/>
  <c r="L18" i="12"/>
  <c r="J18" i="12"/>
  <c r="I18" i="12"/>
  <c r="H18" i="12"/>
  <c r="G18" i="12"/>
  <c r="F18" i="12"/>
  <c r="E18" i="12"/>
  <c r="D18" i="12"/>
  <c r="C18" i="12"/>
  <c r="N17" i="12"/>
  <c r="M17" i="12"/>
  <c r="L17" i="12"/>
  <c r="J17" i="12"/>
  <c r="I17" i="12"/>
  <c r="H17" i="12"/>
  <c r="G17" i="12"/>
  <c r="F17" i="12"/>
  <c r="E17" i="12"/>
  <c r="D17" i="12"/>
  <c r="C17" i="12"/>
  <c r="N16" i="12"/>
  <c r="M16" i="12"/>
  <c r="L16" i="12"/>
  <c r="J16" i="12"/>
  <c r="I16" i="12"/>
  <c r="H16" i="12"/>
  <c r="G16" i="12"/>
  <c r="F16" i="12"/>
  <c r="E16" i="12"/>
  <c r="D16" i="12"/>
  <c r="C16" i="12"/>
  <c r="N15" i="12"/>
  <c r="M15" i="12"/>
  <c r="L15" i="12"/>
  <c r="J15" i="12"/>
  <c r="I15" i="12"/>
  <c r="H15" i="12"/>
  <c r="G15" i="12"/>
  <c r="F15" i="12"/>
  <c r="E15" i="12"/>
  <c r="D15" i="12"/>
  <c r="C15" i="12"/>
  <c r="N14" i="12"/>
  <c r="M14" i="12"/>
  <c r="L14" i="12"/>
  <c r="J14" i="12"/>
  <c r="I14" i="12"/>
  <c r="H14" i="12"/>
  <c r="G14" i="12"/>
  <c r="F14" i="12"/>
  <c r="E14" i="12"/>
  <c r="D14" i="12"/>
  <c r="C14" i="12"/>
  <c r="N13" i="12"/>
  <c r="M13" i="12"/>
  <c r="L13" i="12"/>
  <c r="J13" i="12"/>
  <c r="I13" i="12"/>
  <c r="H13" i="12"/>
  <c r="G13" i="12"/>
  <c r="F13" i="12"/>
  <c r="E13" i="12"/>
  <c r="D13" i="12"/>
  <c r="C13" i="12"/>
  <c r="N12" i="12"/>
  <c r="M12" i="12"/>
  <c r="L12" i="12"/>
  <c r="J12" i="12"/>
  <c r="I12" i="12"/>
  <c r="H12" i="12"/>
  <c r="G12" i="12"/>
  <c r="F12" i="12"/>
  <c r="E12" i="12"/>
  <c r="D12" i="12"/>
  <c r="C12" i="12"/>
  <c r="N11" i="12"/>
  <c r="M11" i="12"/>
  <c r="L11" i="12"/>
  <c r="J11" i="12"/>
  <c r="I11" i="12"/>
  <c r="H11" i="12"/>
  <c r="G11" i="12"/>
  <c r="F11" i="12"/>
  <c r="E11" i="12"/>
  <c r="D11" i="12"/>
  <c r="C11" i="12"/>
  <c r="N10" i="12"/>
  <c r="M10" i="12"/>
  <c r="L10" i="12"/>
  <c r="J10" i="12"/>
  <c r="I10" i="12"/>
  <c r="H10" i="12"/>
  <c r="G10" i="12"/>
  <c r="F10" i="12"/>
  <c r="E10" i="12"/>
  <c r="D10" i="12"/>
  <c r="C10" i="12"/>
  <c r="N9" i="12"/>
  <c r="M9" i="12"/>
  <c r="L9" i="12"/>
  <c r="J9" i="12"/>
  <c r="I9" i="12"/>
  <c r="H9" i="12"/>
  <c r="G9" i="12"/>
  <c r="F9" i="12"/>
  <c r="E9" i="12"/>
  <c r="D9" i="12"/>
  <c r="C9" i="12"/>
  <c r="N75" i="11"/>
  <c r="N74" i="11"/>
  <c r="N73" i="11"/>
  <c r="N71" i="11"/>
  <c r="M71" i="11"/>
  <c r="L71" i="11"/>
  <c r="J71" i="11"/>
  <c r="I71" i="11"/>
  <c r="H71" i="11"/>
  <c r="G71" i="11"/>
  <c r="F71" i="11"/>
  <c r="E71" i="11"/>
  <c r="D71" i="11"/>
  <c r="C71" i="11"/>
  <c r="N70" i="11"/>
  <c r="M70" i="11"/>
  <c r="L70" i="11"/>
  <c r="J70" i="11"/>
  <c r="I70" i="11"/>
  <c r="H70" i="11"/>
  <c r="G70" i="11"/>
  <c r="F70" i="11"/>
  <c r="E70" i="11"/>
  <c r="D70" i="11"/>
  <c r="C70" i="11"/>
  <c r="N69" i="11"/>
  <c r="M69" i="11"/>
  <c r="L69" i="11"/>
  <c r="J69" i="11"/>
  <c r="I69" i="11"/>
  <c r="H69" i="11"/>
  <c r="G69" i="11"/>
  <c r="F69" i="11"/>
  <c r="E69" i="11"/>
  <c r="D69" i="11"/>
  <c r="C69" i="11"/>
  <c r="N68" i="11"/>
  <c r="M68" i="11"/>
  <c r="L68" i="11"/>
  <c r="J68" i="11"/>
  <c r="I68" i="11"/>
  <c r="H68" i="11"/>
  <c r="G68" i="11"/>
  <c r="F68" i="11"/>
  <c r="E68" i="11"/>
  <c r="D68" i="11"/>
  <c r="C68" i="11"/>
  <c r="N67" i="11"/>
  <c r="M67" i="11"/>
  <c r="L67" i="11"/>
  <c r="J67" i="11"/>
  <c r="I67" i="11"/>
  <c r="H67" i="11"/>
  <c r="G67" i="11"/>
  <c r="F67" i="11"/>
  <c r="E67" i="11"/>
  <c r="D67" i="11"/>
  <c r="C67" i="11"/>
  <c r="N66" i="11"/>
  <c r="M66" i="11"/>
  <c r="L66" i="11"/>
  <c r="J66" i="11"/>
  <c r="I66" i="11"/>
  <c r="H66" i="11"/>
  <c r="G66" i="11"/>
  <c r="F66" i="11"/>
  <c r="E66" i="11"/>
  <c r="D66" i="11"/>
  <c r="C66" i="11"/>
  <c r="N65" i="11"/>
  <c r="M65" i="11"/>
  <c r="L65" i="11"/>
  <c r="J65" i="11"/>
  <c r="I65" i="11"/>
  <c r="H65" i="11"/>
  <c r="G65" i="11"/>
  <c r="F65" i="11"/>
  <c r="E65" i="11"/>
  <c r="D65" i="11"/>
  <c r="C65" i="11"/>
  <c r="N64" i="11"/>
  <c r="M64" i="11"/>
  <c r="L64" i="11"/>
  <c r="J64" i="11"/>
  <c r="I64" i="11"/>
  <c r="H64" i="11"/>
  <c r="G64" i="11"/>
  <c r="F64" i="11"/>
  <c r="E64" i="11"/>
  <c r="D64" i="11"/>
  <c r="C64" i="11"/>
  <c r="N63" i="11"/>
  <c r="M63" i="11"/>
  <c r="L63" i="11"/>
  <c r="J63" i="11"/>
  <c r="I63" i="11"/>
  <c r="H63" i="11"/>
  <c r="G63" i="11"/>
  <c r="F63" i="11"/>
  <c r="E63" i="11"/>
  <c r="D63" i="11"/>
  <c r="C63" i="11"/>
  <c r="N62" i="11"/>
  <c r="M62" i="11"/>
  <c r="L62" i="11"/>
  <c r="J62" i="11"/>
  <c r="I62" i="11"/>
  <c r="H62" i="11"/>
  <c r="G62" i="11"/>
  <c r="F62" i="11"/>
  <c r="E62" i="11"/>
  <c r="D62" i="11"/>
  <c r="C62" i="11"/>
  <c r="N61" i="11"/>
  <c r="M61" i="11"/>
  <c r="L61" i="11"/>
  <c r="J61" i="11"/>
  <c r="I61" i="11"/>
  <c r="H61" i="11"/>
  <c r="G61" i="11"/>
  <c r="F61" i="11"/>
  <c r="E61" i="11"/>
  <c r="D61" i="11"/>
  <c r="C61" i="11"/>
  <c r="N60" i="11"/>
  <c r="M60" i="11"/>
  <c r="L60" i="11"/>
  <c r="J60" i="11"/>
  <c r="I60" i="11"/>
  <c r="H60" i="11"/>
  <c r="G60" i="11"/>
  <c r="F60" i="11"/>
  <c r="E60" i="11"/>
  <c r="D60" i="11"/>
  <c r="C60" i="11"/>
  <c r="N59" i="11"/>
  <c r="M59" i="11"/>
  <c r="L59" i="11"/>
  <c r="J59" i="11"/>
  <c r="I59" i="11"/>
  <c r="H59" i="11"/>
  <c r="G59" i="11"/>
  <c r="F59" i="11"/>
  <c r="E59" i="11"/>
  <c r="D59" i="11"/>
  <c r="C59" i="11"/>
  <c r="N58" i="11"/>
  <c r="M58" i="11"/>
  <c r="L58" i="11"/>
  <c r="J58" i="11"/>
  <c r="I58" i="11"/>
  <c r="H58" i="11"/>
  <c r="G58" i="11"/>
  <c r="F58" i="11"/>
  <c r="E58" i="11"/>
  <c r="D58" i="11"/>
  <c r="C58" i="11"/>
  <c r="N57" i="11"/>
  <c r="M57" i="11"/>
  <c r="L57" i="11"/>
  <c r="J57" i="11"/>
  <c r="I57" i="11"/>
  <c r="H57" i="11"/>
  <c r="G57" i="11"/>
  <c r="F57" i="11"/>
  <c r="E57" i="11"/>
  <c r="D57" i="11"/>
  <c r="C57" i="11"/>
  <c r="N56" i="11"/>
  <c r="M56" i="11"/>
  <c r="L56" i="11"/>
  <c r="J56" i="11"/>
  <c r="I56" i="11"/>
  <c r="H56" i="11"/>
  <c r="G56" i="11"/>
  <c r="F56" i="11"/>
  <c r="E56" i="11"/>
  <c r="D56" i="11"/>
  <c r="C56" i="11"/>
  <c r="N55" i="11"/>
  <c r="M55" i="11"/>
  <c r="L55" i="11"/>
  <c r="J55" i="11"/>
  <c r="I55" i="11"/>
  <c r="H55" i="11"/>
  <c r="G55" i="11"/>
  <c r="F55" i="11"/>
  <c r="E55" i="11"/>
  <c r="D55" i="11"/>
  <c r="C55" i="11"/>
  <c r="N54" i="11"/>
  <c r="M54" i="11"/>
  <c r="L54" i="11"/>
  <c r="J54" i="11"/>
  <c r="I54" i="11"/>
  <c r="H54" i="11"/>
  <c r="G54" i="11"/>
  <c r="F54" i="11"/>
  <c r="E54" i="11"/>
  <c r="D54" i="11"/>
  <c r="C54" i="11"/>
  <c r="N53" i="11"/>
  <c r="M53" i="11"/>
  <c r="L53" i="11"/>
  <c r="J53" i="11"/>
  <c r="I53" i="11"/>
  <c r="H53" i="11"/>
  <c r="G53" i="11"/>
  <c r="F53" i="11"/>
  <c r="E53" i="11"/>
  <c r="D53" i="11"/>
  <c r="C53" i="11"/>
  <c r="N52" i="11"/>
  <c r="M52" i="11"/>
  <c r="L52" i="11"/>
  <c r="J52" i="11"/>
  <c r="I52" i="11"/>
  <c r="H52" i="11"/>
  <c r="G52" i="11"/>
  <c r="F52" i="11"/>
  <c r="E52" i="11"/>
  <c r="D52" i="11"/>
  <c r="C52" i="11"/>
  <c r="N51" i="11"/>
  <c r="M51" i="11"/>
  <c r="L51" i="11"/>
  <c r="J51" i="11"/>
  <c r="I51" i="11"/>
  <c r="H51" i="11"/>
  <c r="G51" i="11"/>
  <c r="F51" i="11"/>
  <c r="E51" i="11"/>
  <c r="D51" i="11"/>
  <c r="C51" i="11"/>
  <c r="N50" i="11"/>
  <c r="M50" i="11"/>
  <c r="L50" i="11"/>
  <c r="J50" i="11"/>
  <c r="I50" i="11"/>
  <c r="H50" i="11"/>
  <c r="G50" i="11"/>
  <c r="F50" i="11"/>
  <c r="E50" i="11"/>
  <c r="D50" i="11"/>
  <c r="C50" i="11"/>
  <c r="N49" i="11"/>
  <c r="M49" i="11"/>
  <c r="L49" i="11"/>
  <c r="J49" i="11"/>
  <c r="I49" i="11"/>
  <c r="H49" i="11"/>
  <c r="G49" i="11"/>
  <c r="F49" i="11"/>
  <c r="E49" i="11"/>
  <c r="D49" i="11"/>
  <c r="C49" i="11"/>
  <c r="N48" i="11"/>
  <c r="M48" i="11"/>
  <c r="L48" i="11"/>
  <c r="J48" i="11"/>
  <c r="I48" i="11"/>
  <c r="H48" i="11"/>
  <c r="G48" i="11"/>
  <c r="F48" i="11"/>
  <c r="E48" i="11"/>
  <c r="D48" i="11"/>
  <c r="C48" i="11"/>
  <c r="N47" i="11"/>
  <c r="M47" i="11"/>
  <c r="L47" i="11"/>
  <c r="J47" i="11"/>
  <c r="I47" i="11"/>
  <c r="H47" i="11"/>
  <c r="G47" i="11"/>
  <c r="F47" i="11"/>
  <c r="E47" i="11"/>
  <c r="D47" i="11"/>
  <c r="C47" i="11"/>
  <c r="N46" i="11"/>
  <c r="M46" i="11"/>
  <c r="L46" i="11"/>
  <c r="J46" i="11"/>
  <c r="I46" i="11"/>
  <c r="H46" i="11"/>
  <c r="G46" i="11"/>
  <c r="F46" i="11"/>
  <c r="E46" i="11"/>
  <c r="D46" i="11"/>
  <c r="C46" i="11"/>
  <c r="N45" i="11"/>
  <c r="M45" i="11"/>
  <c r="L45" i="11"/>
  <c r="J45" i="11"/>
  <c r="I45" i="11"/>
  <c r="H45" i="11"/>
  <c r="G45" i="11"/>
  <c r="F45" i="11"/>
  <c r="E45" i="11"/>
  <c r="D45" i="11"/>
  <c r="C45" i="11"/>
  <c r="N44" i="11"/>
  <c r="M44" i="11"/>
  <c r="L44" i="11"/>
  <c r="J44" i="11"/>
  <c r="I44" i="11"/>
  <c r="H44" i="11"/>
  <c r="G44" i="11"/>
  <c r="F44" i="11"/>
  <c r="E44" i="11"/>
  <c r="D44" i="11"/>
  <c r="C44" i="11"/>
  <c r="N43" i="11"/>
  <c r="M43" i="11"/>
  <c r="L43" i="11"/>
  <c r="J43" i="11"/>
  <c r="I43" i="11"/>
  <c r="H43" i="11"/>
  <c r="G43" i="11"/>
  <c r="F43" i="11"/>
  <c r="E43" i="11"/>
  <c r="D43" i="11"/>
  <c r="C43" i="11"/>
  <c r="N42" i="11"/>
  <c r="M42" i="11"/>
  <c r="L42" i="11"/>
  <c r="J42" i="11"/>
  <c r="I42" i="11"/>
  <c r="H42" i="11"/>
  <c r="G42" i="11"/>
  <c r="F42" i="11"/>
  <c r="E42" i="11"/>
  <c r="D42" i="11"/>
  <c r="C42" i="11"/>
  <c r="N41" i="11"/>
  <c r="M41" i="11"/>
  <c r="L41" i="11"/>
  <c r="J41" i="11"/>
  <c r="I41" i="11"/>
  <c r="H41" i="11"/>
  <c r="G41" i="11"/>
  <c r="F41" i="11"/>
  <c r="E41" i="11"/>
  <c r="D41" i="11"/>
  <c r="C41" i="11"/>
  <c r="N40" i="11"/>
  <c r="M40" i="11"/>
  <c r="L40" i="11"/>
  <c r="J40" i="11"/>
  <c r="I40" i="11"/>
  <c r="H40" i="11"/>
  <c r="G40" i="11"/>
  <c r="F40" i="11"/>
  <c r="E40" i="11"/>
  <c r="D40" i="11"/>
  <c r="C40" i="11"/>
  <c r="N39" i="11"/>
  <c r="M39" i="11"/>
  <c r="L39" i="11"/>
  <c r="J39" i="11"/>
  <c r="I39" i="11"/>
  <c r="H39" i="11"/>
  <c r="G39" i="11"/>
  <c r="F39" i="11"/>
  <c r="E39" i="11"/>
  <c r="D39" i="11"/>
  <c r="C39" i="11"/>
  <c r="N38" i="11"/>
  <c r="M38" i="11"/>
  <c r="L38" i="11"/>
  <c r="J38" i="11"/>
  <c r="I38" i="11"/>
  <c r="H38" i="11"/>
  <c r="G38" i="11"/>
  <c r="F38" i="11"/>
  <c r="E38" i="11"/>
  <c r="D38" i="11"/>
  <c r="C38" i="11"/>
  <c r="N37" i="11"/>
  <c r="M37" i="11"/>
  <c r="L37" i="11"/>
  <c r="J37" i="11"/>
  <c r="I37" i="11"/>
  <c r="H37" i="11"/>
  <c r="G37" i="11"/>
  <c r="F37" i="11"/>
  <c r="E37" i="11"/>
  <c r="D37" i="11"/>
  <c r="C37" i="11"/>
  <c r="N36" i="11"/>
  <c r="M36" i="11"/>
  <c r="L36" i="11"/>
  <c r="J36" i="11"/>
  <c r="I36" i="11"/>
  <c r="H36" i="11"/>
  <c r="G36" i="11"/>
  <c r="F36" i="11"/>
  <c r="E36" i="11"/>
  <c r="D36" i="11"/>
  <c r="C36" i="11"/>
  <c r="N35" i="11"/>
  <c r="M35" i="11"/>
  <c r="L35" i="11"/>
  <c r="J35" i="11"/>
  <c r="I35" i="11"/>
  <c r="H35" i="11"/>
  <c r="G35" i="11"/>
  <c r="F35" i="11"/>
  <c r="E35" i="11"/>
  <c r="D35" i="11"/>
  <c r="C35" i="11"/>
  <c r="N34" i="11"/>
  <c r="M34" i="11"/>
  <c r="L34" i="11"/>
  <c r="J34" i="11"/>
  <c r="I34" i="11"/>
  <c r="H34" i="11"/>
  <c r="G34" i="11"/>
  <c r="F34" i="11"/>
  <c r="E34" i="11"/>
  <c r="D34" i="11"/>
  <c r="C34" i="11"/>
  <c r="N33" i="11"/>
  <c r="M33" i="11"/>
  <c r="L33" i="11"/>
  <c r="J33" i="11"/>
  <c r="I33" i="11"/>
  <c r="H33" i="11"/>
  <c r="G33" i="11"/>
  <c r="F33" i="11"/>
  <c r="E33" i="11"/>
  <c r="D33" i="11"/>
  <c r="C33" i="11"/>
  <c r="N32" i="11"/>
  <c r="M32" i="11"/>
  <c r="L32" i="11"/>
  <c r="J32" i="11"/>
  <c r="I32" i="11"/>
  <c r="H32" i="11"/>
  <c r="G32" i="11"/>
  <c r="F32" i="11"/>
  <c r="E32" i="11"/>
  <c r="D32" i="11"/>
  <c r="C32" i="11"/>
  <c r="N31" i="11"/>
  <c r="M31" i="11"/>
  <c r="L31" i="11"/>
  <c r="J31" i="11"/>
  <c r="I31" i="11"/>
  <c r="H31" i="11"/>
  <c r="G31" i="11"/>
  <c r="F31" i="11"/>
  <c r="E31" i="11"/>
  <c r="D31" i="11"/>
  <c r="C31" i="11"/>
  <c r="N30" i="11"/>
  <c r="M30" i="11"/>
  <c r="L30" i="11"/>
  <c r="J30" i="11"/>
  <c r="I30" i="11"/>
  <c r="H30" i="11"/>
  <c r="G30" i="11"/>
  <c r="F30" i="11"/>
  <c r="E30" i="11"/>
  <c r="D30" i="11"/>
  <c r="C30" i="11"/>
  <c r="N29" i="11"/>
  <c r="M29" i="11"/>
  <c r="L29" i="11"/>
  <c r="J29" i="11"/>
  <c r="I29" i="11"/>
  <c r="H29" i="11"/>
  <c r="G29" i="11"/>
  <c r="F29" i="11"/>
  <c r="E29" i="11"/>
  <c r="D29" i="11"/>
  <c r="C29" i="11"/>
  <c r="N28" i="11"/>
  <c r="M28" i="11"/>
  <c r="L28" i="11"/>
  <c r="J28" i="11"/>
  <c r="I28" i="11"/>
  <c r="H28" i="11"/>
  <c r="G28" i="11"/>
  <c r="F28" i="11"/>
  <c r="E28" i="11"/>
  <c r="D28" i="11"/>
  <c r="C28" i="11"/>
  <c r="N27" i="11"/>
  <c r="M27" i="11"/>
  <c r="L27" i="11"/>
  <c r="J27" i="11"/>
  <c r="I27" i="11"/>
  <c r="H27" i="11"/>
  <c r="G27" i="11"/>
  <c r="F27" i="11"/>
  <c r="E27" i="11"/>
  <c r="D27" i="11"/>
  <c r="C27" i="11"/>
  <c r="N26" i="11"/>
  <c r="M26" i="11"/>
  <c r="L26" i="11"/>
  <c r="J26" i="11"/>
  <c r="I26" i="11"/>
  <c r="H26" i="11"/>
  <c r="G26" i="11"/>
  <c r="F26" i="11"/>
  <c r="E26" i="11"/>
  <c r="D26" i="11"/>
  <c r="C26" i="11"/>
  <c r="N25" i="11"/>
  <c r="M25" i="11"/>
  <c r="L25" i="11"/>
  <c r="J25" i="11"/>
  <c r="I25" i="11"/>
  <c r="H25" i="11"/>
  <c r="G25" i="11"/>
  <c r="F25" i="11"/>
  <c r="E25" i="11"/>
  <c r="D25" i="11"/>
  <c r="C25" i="11"/>
  <c r="N24" i="11"/>
  <c r="M24" i="11"/>
  <c r="L24" i="11"/>
  <c r="J24" i="11"/>
  <c r="I24" i="11"/>
  <c r="H24" i="11"/>
  <c r="G24" i="11"/>
  <c r="F24" i="11"/>
  <c r="E24" i="11"/>
  <c r="D24" i="11"/>
  <c r="C24" i="11"/>
  <c r="N23" i="11"/>
  <c r="M23" i="11"/>
  <c r="L23" i="11"/>
  <c r="J23" i="11"/>
  <c r="I23" i="11"/>
  <c r="H23" i="11"/>
  <c r="G23" i="11"/>
  <c r="F23" i="11"/>
  <c r="E23" i="11"/>
  <c r="D23" i="11"/>
  <c r="C23" i="11"/>
  <c r="N22" i="11"/>
  <c r="M22" i="11"/>
  <c r="L22" i="11"/>
  <c r="J22" i="11"/>
  <c r="I22" i="11"/>
  <c r="H22" i="11"/>
  <c r="G22" i="11"/>
  <c r="F22" i="11"/>
  <c r="E22" i="11"/>
  <c r="D22" i="11"/>
  <c r="C22" i="11"/>
  <c r="N21" i="11"/>
  <c r="M21" i="11"/>
  <c r="L21" i="11"/>
  <c r="J21" i="11"/>
  <c r="I21" i="11"/>
  <c r="H21" i="11"/>
  <c r="G21" i="11"/>
  <c r="F21" i="11"/>
  <c r="E21" i="11"/>
  <c r="D21" i="11"/>
  <c r="C21" i="11"/>
  <c r="N20" i="11"/>
  <c r="M20" i="11"/>
  <c r="L20" i="11"/>
  <c r="J20" i="11"/>
  <c r="I20" i="11"/>
  <c r="H20" i="11"/>
  <c r="G20" i="11"/>
  <c r="F20" i="11"/>
  <c r="E20" i="11"/>
  <c r="D20" i="11"/>
  <c r="C20" i="11"/>
  <c r="N19" i="11"/>
  <c r="M19" i="11"/>
  <c r="L19" i="11"/>
  <c r="J19" i="11"/>
  <c r="I19" i="11"/>
  <c r="H19" i="11"/>
  <c r="G19" i="11"/>
  <c r="F19" i="11"/>
  <c r="E19" i="11"/>
  <c r="D19" i="11"/>
  <c r="C19" i="11"/>
  <c r="N18" i="11"/>
  <c r="M18" i="11"/>
  <c r="L18" i="11"/>
  <c r="J18" i="11"/>
  <c r="I18" i="11"/>
  <c r="H18" i="11"/>
  <c r="G18" i="11"/>
  <c r="F18" i="11"/>
  <c r="E18" i="11"/>
  <c r="D18" i="11"/>
  <c r="C18" i="11"/>
  <c r="N17" i="11"/>
  <c r="M17" i="11"/>
  <c r="L17" i="11"/>
  <c r="J17" i="11"/>
  <c r="I17" i="11"/>
  <c r="H17" i="11"/>
  <c r="G17" i="11"/>
  <c r="F17" i="11"/>
  <c r="E17" i="11"/>
  <c r="D17" i="11"/>
  <c r="C17" i="11"/>
  <c r="N16" i="11"/>
  <c r="M16" i="11"/>
  <c r="L16" i="11"/>
  <c r="J16" i="11"/>
  <c r="I16" i="11"/>
  <c r="H16" i="11"/>
  <c r="G16" i="11"/>
  <c r="F16" i="11"/>
  <c r="E16" i="11"/>
  <c r="D16" i="11"/>
  <c r="C16" i="11"/>
  <c r="N15" i="11"/>
  <c r="M15" i="11"/>
  <c r="L15" i="11"/>
  <c r="J15" i="11"/>
  <c r="I15" i="11"/>
  <c r="H15" i="11"/>
  <c r="G15" i="11"/>
  <c r="F15" i="11"/>
  <c r="E15" i="11"/>
  <c r="D15" i="11"/>
  <c r="C15" i="11"/>
  <c r="N14" i="11"/>
  <c r="M14" i="11"/>
  <c r="L14" i="11"/>
  <c r="J14" i="11"/>
  <c r="I14" i="11"/>
  <c r="H14" i="11"/>
  <c r="G14" i="11"/>
  <c r="F14" i="11"/>
  <c r="E14" i="11"/>
  <c r="D14" i="11"/>
  <c r="C14" i="11"/>
  <c r="N13" i="11"/>
  <c r="M13" i="11"/>
  <c r="L13" i="11"/>
  <c r="J13" i="11"/>
  <c r="I13" i="11"/>
  <c r="H13" i="11"/>
  <c r="G13" i="11"/>
  <c r="F13" i="11"/>
  <c r="E13" i="11"/>
  <c r="D13" i="11"/>
  <c r="C13" i="11"/>
  <c r="N12" i="11"/>
  <c r="M12" i="11"/>
  <c r="L12" i="11"/>
  <c r="J12" i="11"/>
  <c r="I12" i="11"/>
  <c r="H12" i="11"/>
  <c r="G12" i="11"/>
  <c r="F12" i="11"/>
  <c r="E12" i="11"/>
  <c r="D12" i="11"/>
  <c r="C12" i="11"/>
  <c r="N11" i="11"/>
  <c r="M11" i="11"/>
  <c r="L11" i="11"/>
  <c r="J11" i="11"/>
  <c r="I11" i="11"/>
  <c r="H11" i="11"/>
  <c r="G11" i="11"/>
  <c r="F11" i="11"/>
  <c r="E11" i="11"/>
  <c r="D11" i="11"/>
  <c r="C11" i="11"/>
  <c r="N10" i="11"/>
  <c r="M10" i="11"/>
  <c r="L10" i="11"/>
  <c r="J10" i="11"/>
  <c r="I10" i="11"/>
  <c r="H10" i="11"/>
  <c r="G10" i="11"/>
  <c r="F10" i="11"/>
  <c r="E10" i="11"/>
  <c r="D10" i="11"/>
  <c r="C10" i="11"/>
  <c r="N9" i="11"/>
  <c r="M9" i="11"/>
  <c r="L9" i="11"/>
  <c r="J9" i="11"/>
  <c r="I9" i="11"/>
  <c r="H9" i="11"/>
  <c r="G9" i="11"/>
  <c r="F9" i="11"/>
  <c r="E9" i="11"/>
  <c r="D9" i="11"/>
  <c r="C9" i="11"/>
  <c r="N91" i="8"/>
  <c r="N90" i="8"/>
  <c r="N89" i="8"/>
  <c r="N87" i="8"/>
  <c r="M87" i="8"/>
  <c r="L87" i="8"/>
  <c r="J87" i="8"/>
  <c r="I87" i="8"/>
  <c r="H87" i="8"/>
  <c r="G87" i="8"/>
  <c r="F87" i="8"/>
  <c r="E87" i="8"/>
  <c r="D87" i="8"/>
  <c r="C87" i="8"/>
  <c r="N86" i="8"/>
  <c r="M86" i="8"/>
  <c r="L86" i="8"/>
  <c r="J86" i="8"/>
  <c r="I86" i="8"/>
  <c r="H86" i="8"/>
  <c r="G86" i="8"/>
  <c r="F86" i="8"/>
  <c r="E86" i="8"/>
  <c r="D86" i="8"/>
  <c r="C86" i="8"/>
  <c r="N85" i="8"/>
  <c r="M85" i="8"/>
  <c r="L85" i="8"/>
  <c r="J85" i="8"/>
  <c r="I85" i="8"/>
  <c r="H85" i="8"/>
  <c r="G85" i="8"/>
  <c r="F85" i="8"/>
  <c r="E85" i="8"/>
  <c r="D85" i="8"/>
  <c r="C85" i="8"/>
  <c r="N84" i="8"/>
  <c r="M84" i="8"/>
  <c r="L84" i="8"/>
  <c r="J84" i="8"/>
  <c r="I84" i="8"/>
  <c r="H84" i="8"/>
  <c r="G84" i="8"/>
  <c r="F84" i="8"/>
  <c r="E84" i="8"/>
  <c r="D84" i="8"/>
  <c r="C84" i="8"/>
  <c r="N83" i="8"/>
  <c r="M83" i="8"/>
  <c r="L83" i="8"/>
  <c r="J83" i="8"/>
  <c r="I83" i="8"/>
  <c r="H83" i="8"/>
  <c r="G83" i="8"/>
  <c r="F83" i="8"/>
  <c r="E83" i="8"/>
  <c r="D83" i="8"/>
  <c r="C83" i="8"/>
  <c r="N82" i="8"/>
  <c r="M82" i="8"/>
  <c r="L82" i="8"/>
  <c r="J82" i="8"/>
  <c r="I82" i="8"/>
  <c r="H82" i="8"/>
  <c r="G82" i="8"/>
  <c r="F82" i="8"/>
  <c r="E82" i="8"/>
  <c r="D82" i="8"/>
  <c r="C82" i="8"/>
  <c r="N81" i="8"/>
  <c r="M81" i="8"/>
  <c r="L81" i="8"/>
  <c r="J81" i="8"/>
  <c r="I81" i="8"/>
  <c r="H81" i="8"/>
  <c r="G81" i="8"/>
  <c r="F81" i="8"/>
  <c r="E81" i="8"/>
  <c r="D81" i="8"/>
  <c r="C81" i="8"/>
  <c r="N80" i="8"/>
  <c r="M80" i="8"/>
  <c r="L80" i="8"/>
  <c r="J80" i="8"/>
  <c r="I80" i="8"/>
  <c r="H80" i="8"/>
  <c r="G80" i="8"/>
  <c r="F80" i="8"/>
  <c r="E80" i="8"/>
  <c r="D80" i="8"/>
  <c r="C80" i="8"/>
  <c r="N79" i="8"/>
  <c r="M79" i="8"/>
  <c r="L79" i="8"/>
  <c r="J79" i="8"/>
  <c r="I79" i="8"/>
  <c r="H79" i="8"/>
  <c r="G79" i="8"/>
  <c r="F79" i="8"/>
  <c r="E79" i="8"/>
  <c r="D79" i="8"/>
  <c r="C79" i="8"/>
  <c r="N78" i="8"/>
  <c r="M78" i="8"/>
  <c r="L78" i="8"/>
  <c r="J78" i="8"/>
  <c r="I78" i="8"/>
  <c r="H78" i="8"/>
  <c r="G78" i="8"/>
  <c r="F78" i="8"/>
  <c r="E78" i="8"/>
  <c r="D78" i="8"/>
  <c r="C78" i="8"/>
  <c r="N77" i="8"/>
  <c r="M77" i="8"/>
  <c r="L77" i="8"/>
  <c r="J77" i="8"/>
  <c r="I77" i="8"/>
  <c r="H77" i="8"/>
  <c r="G77" i="8"/>
  <c r="F77" i="8"/>
  <c r="E77" i="8"/>
  <c r="D77" i="8"/>
  <c r="C77" i="8"/>
  <c r="N76" i="8"/>
  <c r="M76" i="8"/>
  <c r="L76" i="8"/>
  <c r="J76" i="8"/>
  <c r="I76" i="8"/>
  <c r="H76" i="8"/>
  <c r="G76" i="8"/>
  <c r="F76" i="8"/>
  <c r="E76" i="8"/>
  <c r="D76" i="8"/>
  <c r="C76" i="8"/>
  <c r="N75" i="8"/>
  <c r="M75" i="8"/>
  <c r="L75" i="8"/>
  <c r="J75" i="8"/>
  <c r="I75" i="8"/>
  <c r="H75" i="8"/>
  <c r="G75" i="8"/>
  <c r="F75" i="8"/>
  <c r="E75" i="8"/>
  <c r="D75" i="8"/>
  <c r="C75" i="8"/>
  <c r="N74" i="8"/>
  <c r="M74" i="8"/>
  <c r="L74" i="8"/>
  <c r="J74" i="8"/>
  <c r="I74" i="8"/>
  <c r="H74" i="8"/>
  <c r="G74" i="8"/>
  <c r="F74" i="8"/>
  <c r="E74" i="8"/>
  <c r="D74" i="8"/>
  <c r="C74" i="8"/>
  <c r="N73" i="8"/>
  <c r="M73" i="8"/>
  <c r="L73" i="8"/>
  <c r="J73" i="8"/>
  <c r="I73" i="8"/>
  <c r="H73" i="8"/>
  <c r="G73" i="8"/>
  <c r="F73" i="8"/>
  <c r="E73" i="8"/>
  <c r="D73" i="8"/>
  <c r="C73" i="8"/>
  <c r="N72" i="8"/>
  <c r="M72" i="8"/>
  <c r="L72" i="8"/>
  <c r="J72" i="8"/>
  <c r="I72" i="8"/>
  <c r="H72" i="8"/>
  <c r="G72" i="8"/>
  <c r="F72" i="8"/>
  <c r="E72" i="8"/>
  <c r="D72" i="8"/>
  <c r="C72" i="8"/>
  <c r="N71" i="8"/>
  <c r="M71" i="8"/>
  <c r="L71" i="8"/>
  <c r="J71" i="8"/>
  <c r="I71" i="8"/>
  <c r="H71" i="8"/>
  <c r="G71" i="8"/>
  <c r="F71" i="8"/>
  <c r="E71" i="8"/>
  <c r="D71" i="8"/>
  <c r="C71" i="8"/>
  <c r="N70" i="8"/>
  <c r="M70" i="8"/>
  <c r="L70" i="8"/>
  <c r="J70" i="8"/>
  <c r="I70" i="8"/>
  <c r="H70" i="8"/>
  <c r="G70" i="8"/>
  <c r="F70" i="8"/>
  <c r="E70" i="8"/>
  <c r="D70" i="8"/>
  <c r="C70" i="8"/>
  <c r="N69" i="8"/>
  <c r="M69" i="8"/>
  <c r="L69" i="8"/>
  <c r="J69" i="8"/>
  <c r="I69" i="8"/>
  <c r="H69" i="8"/>
  <c r="G69" i="8"/>
  <c r="F69" i="8"/>
  <c r="E69" i="8"/>
  <c r="D69" i="8"/>
  <c r="C69" i="8"/>
  <c r="N68" i="8"/>
  <c r="M68" i="8"/>
  <c r="L68" i="8"/>
  <c r="J68" i="8"/>
  <c r="I68" i="8"/>
  <c r="H68" i="8"/>
  <c r="G68" i="8"/>
  <c r="F68" i="8"/>
  <c r="E68" i="8"/>
  <c r="D68" i="8"/>
  <c r="C68" i="8"/>
  <c r="N67" i="8"/>
  <c r="M67" i="8"/>
  <c r="L67" i="8"/>
  <c r="J67" i="8"/>
  <c r="I67" i="8"/>
  <c r="H67" i="8"/>
  <c r="G67" i="8"/>
  <c r="F67" i="8"/>
  <c r="E67" i="8"/>
  <c r="D67" i="8"/>
  <c r="C67" i="8"/>
  <c r="N66" i="8"/>
  <c r="M66" i="8"/>
  <c r="L66" i="8"/>
  <c r="J66" i="8"/>
  <c r="I66" i="8"/>
  <c r="H66" i="8"/>
  <c r="G66" i="8"/>
  <c r="F66" i="8"/>
  <c r="E66" i="8"/>
  <c r="D66" i="8"/>
  <c r="C66" i="8"/>
  <c r="N65" i="8"/>
  <c r="M65" i="8"/>
  <c r="L65" i="8"/>
  <c r="J65" i="8"/>
  <c r="I65" i="8"/>
  <c r="H65" i="8"/>
  <c r="G65" i="8"/>
  <c r="F65" i="8"/>
  <c r="E65" i="8"/>
  <c r="D65" i="8"/>
  <c r="C65" i="8"/>
  <c r="N64" i="8"/>
  <c r="M64" i="8"/>
  <c r="L64" i="8"/>
  <c r="J64" i="8"/>
  <c r="I64" i="8"/>
  <c r="H64" i="8"/>
  <c r="G64" i="8"/>
  <c r="F64" i="8"/>
  <c r="E64" i="8"/>
  <c r="D64" i="8"/>
  <c r="C64" i="8"/>
  <c r="N63" i="8"/>
  <c r="M63" i="8"/>
  <c r="L63" i="8"/>
  <c r="J63" i="8"/>
  <c r="I63" i="8"/>
  <c r="H63" i="8"/>
  <c r="G63" i="8"/>
  <c r="F63" i="8"/>
  <c r="E63" i="8"/>
  <c r="D63" i="8"/>
  <c r="C63" i="8"/>
  <c r="N62" i="8"/>
  <c r="M62" i="8"/>
  <c r="L62" i="8"/>
  <c r="J62" i="8"/>
  <c r="I62" i="8"/>
  <c r="H62" i="8"/>
  <c r="G62" i="8"/>
  <c r="F62" i="8"/>
  <c r="E62" i="8"/>
  <c r="D62" i="8"/>
  <c r="C62" i="8"/>
  <c r="N61" i="8"/>
  <c r="M61" i="8"/>
  <c r="L61" i="8"/>
  <c r="J61" i="8"/>
  <c r="I61" i="8"/>
  <c r="H61" i="8"/>
  <c r="G61" i="8"/>
  <c r="F61" i="8"/>
  <c r="E61" i="8"/>
  <c r="D61" i="8"/>
  <c r="C61" i="8"/>
  <c r="N60" i="8"/>
  <c r="M60" i="8"/>
  <c r="L60" i="8"/>
  <c r="J60" i="8"/>
  <c r="I60" i="8"/>
  <c r="H60" i="8"/>
  <c r="G60" i="8"/>
  <c r="F60" i="8"/>
  <c r="E60" i="8"/>
  <c r="D60" i="8"/>
  <c r="C60" i="8"/>
  <c r="N59" i="8"/>
  <c r="M59" i="8"/>
  <c r="L59" i="8"/>
  <c r="J59" i="8"/>
  <c r="I59" i="8"/>
  <c r="H59" i="8"/>
  <c r="G59" i="8"/>
  <c r="F59" i="8"/>
  <c r="E59" i="8"/>
  <c r="D59" i="8"/>
  <c r="C59" i="8"/>
  <c r="N58" i="8"/>
  <c r="M58" i="8"/>
  <c r="L58" i="8"/>
  <c r="J58" i="8"/>
  <c r="I58" i="8"/>
  <c r="H58" i="8"/>
  <c r="G58" i="8"/>
  <c r="F58" i="8"/>
  <c r="E58" i="8"/>
  <c r="D58" i="8"/>
  <c r="C58" i="8"/>
  <c r="N57" i="8"/>
  <c r="M57" i="8"/>
  <c r="L57" i="8"/>
  <c r="J57" i="8"/>
  <c r="I57" i="8"/>
  <c r="H57" i="8"/>
  <c r="G57" i="8"/>
  <c r="F57" i="8"/>
  <c r="E57" i="8"/>
  <c r="D57" i="8"/>
  <c r="C57" i="8"/>
  <c r="N56" i="8"/>
  <c r="M56" i="8"/>
  <c r="L56" i="8"/>
  <c r="J56" i="8"/>
  <c r="I56" i="8"/>
  <c r="H56" i="8"/>
  <c r="G56" i="8"/>
  <c r="F56" i="8"/>
  <c r="E56" i="8"/>
  <c r="D56" i="8"/>
  <c r="C56" i="8"/>
  <c r="N55" i="8"/>
  <c r="M55" i="8"/>
  <c r="L55" i="8"/>
  <c r="J55" i="8"/>
  <c r="I55" i="8"/>
  <c r="H55" i="8"/>
  <c r="G55" i="8"/>
  <c r="F55" i="8"/>
  <c r="E55" i="8"/>
  <c r="D55" i="8"/>
  <c r="C55" i="8"/>
  <c r="N54" i="8"/>
  <c r="M54" i="8"/>
  <c r="L54" i="8"/>
  <c r="J54" i="8"/>
  <c r="I54" i="8"/>
  <c r="H54" i="8"/>
  <c r="G54" i="8"/>
  <c r="F54" i="8"/>
  <c r="E54" i="8"/>
  <c r="D54" i="8"/>
  <c r="C54" i="8"/>
  <c r="N53" i="8"/>
  <c r="M53" i="8"/>
  <c r="L53" i="8"/>
  <c r="J53" i="8"/>
  <c r="I53" i="8"/>
  <c r="H53" i="8"/>
  <c r="G53" i="8"/>
  <c r="F53" i="8"/>
  <c r="E53" i="8"/>
  <c r="D53" i="8"/>
  <c r="C53" i="8"/>
  <c r="N52" i="8"/>
  <c r="M52" i="8"/>
  <c r="L52" i="8"/>
  <c r="J52" i="8"/>
  <c r="I52" i="8"/>
  <c r="H52" i="8"/>
  <c r="G52" i="8"/>
  <c r="F52" i="8"/>
  <c r="E52" i="8"/>
  <c r="D52" i="8"/>
  <c r="C52" i="8"/>
  <c r="N51" i="8"/>
  <c r="M51" i="8"/>
  <c r="L51" i="8"/>
  <c r="J51" i="8"/>
  <c r="I51" i="8"/>
  <c r="H51" i="8"/>
  <c r="G51" i="8"/>
  <c r="F51" i="8"/>
  <c r="E51" i="8"/>
  <c r="D51" i="8"/>
  <c r="C51" i="8"/>
  <c r="N50" i="8"/>
  <c r="M50" i="8"/>
  <c r="L50" i="8"/>
  <c r="J50" i="8"/>
  <c r="I50" i="8"/>
  <c r="H50" i="8"/>
  <c r="G50" i="8"/>
  <c r="F50" i="8"/>
  <c r="E50" i="8"/>
  <c r="D50" i="8"/>
  <c r="C50" i="8"/>
  <c r="N49" i="8"/>
  <c r="M49" i="8"/>
  <c r="L49" i="8"/>
  <c r="J49" i="8"/>
  <c r="I49" i="8"/>
  <c r="H49" i="8"/>
  <c r="G49" i="8"/>
  <c r="F49" i="8"/>
  <c r="E49" i="8"/>
  <c r="D49" i="8"/>
  <c r="C49" i="8"/>
  <c r="N48" i="8"/>
  <c r="M48" i="8"/>
  <c r="L48" i="8"/>
  <c r="J48" i="8"/>
  <c r="I48" i="8"/>
  <c r="H48" i="8"/>
  <c r="G48" i="8"/>
  <c r="F48" i="8"/>
  <c r="E48" i="8"/>
  <c r="D48" i="8"/>
  <c r="C48" i="8"/>
  <c r="N47" i="8"/>
  <c r="M47" i="8"/>
  <c r="L47" i="8"/>
  <c r="J47" i="8"/>
  <c r="I47" i="8"/>
  <c r="H47" i="8"/>
  <c r="G47" i="8"/>
  <c r="F47" i="8"/>
  <c r="E47" i="8"/>
  <c r="D47" i="8"/>
  <c r="C47" i="8"/>
  <c r="N46" i="8"/>
  <c r="M46" i="8"/>
  <c r="L46" i="8"/>
  <c r="J46" i="8"/>
  <c r="I46" i="8"/>
  <c r="H46" i="8"/>
  <c r="G46" i="8"/>
  <c r="F46" i="8"/>
  <c r="E46" i="8"/>
  <c r="D46" i="8"/>
  <c r="C46" i="8"/>
  <c r="N45" i="8"/>
  <c r="M45" i="8"/>
  <c r="L45" i="8"/>
  <c r="J45" i="8"/>
  <c r="I45" i="8"/>
  <c r="H45" i="8"/>
  <c r="G45" i="8"/>
  <c r="F45" i="8"/>
  <c r="E45" i="8"/>
  <c r="D45" i="8"/>
  <c r="C45" i="8"/>
  <c r="N44" i="8"/>
  <c r="M44" i="8"/>
  <c r="L44" i="8"/>
  <c r="J44" i="8"/>
  <c r="I44" i="8"/>
  <c r="H44" i="8"/>
  <c r="G44" i="8"/>
  <c r="F44" i="8"/>
  <c r="E44" i="8"/>
  <c r="D44" i="8"/>
  <c r="C44" i="8"/>
  <c r="N43" i="8"/>
  <c r="M43" i="8"/>
  <c r="L43" i="8"/>
  <c r="J43" i="8"/>
  <c r="I43" i="8"/>
  <c r="H43" i="8"/>
  <c r="G43" i="8"/>
  <c r="F43" i="8"/>
  <c r="E43" i="8"/>
  <c r="D43" i="8"/>
  <c r="C43" i="8"/>
  <c r="N42" i="8"/>
  <c r="M42" i="8"/>
  <c r="L42" i="8"/>
  <c r="J42" i="8"/>
  <c r="I42" i="8"/>
  <c r="H42" i="8"/>
  <c r="G42" i="8"/>
  <c r="F42" i="8"/>
  <c r="E42" i="8"/>
  <c r="D42" i="8"/>
  <c r="C42" i="8"/>
  <c r="N41" i="8"/>
  <c r="M41" i="8"/>
  <c r="L41" i="8"/>
  <c r="J41" i="8"/>
  <c r="I41" i="8"/>
  <c r="H41" i="8"/>
  <c r="G41" i="8"/>
  <c r="F41" i="8"/>
  <c r="E41" i="8"/>
  <c r="D41" i="8"/>
  <c r="C41" i="8"/>
  <c r="N40" i="8"/>
  <c r="M40" i="8"/>
  <c r="L40" i="8"/>
  <c r="J40" i="8"/>
  <c r="I40" i="8"/>
  <c r="H40" i="8"/>
  <c r="G40" i="8"/>
  <c r="F40" i="8"/>
  <c r="E40" i="8"/>
  <c r="D40" i="8"/>
  <c r="C40" i="8"/>
  <c r="N39" i="8"/>
  <c r="M39" i="8"/>
  <c r="L39" i="8"/>
  <c r="J39" i="8"/>
  <c r="I39" i="8"/>
  <c r="H39" i="8"/>
  <c r="G39" i="8"/>
  <c r="F39" i="8"/>
  <c r="E39" i="8"/>
  <c r="D39" i="8"/>
  <c r="C39" i="8"/>
  <c r="N38" i="8"/>
  <c r="M38" i="8"/>
  <c r="L38" i="8"/>
  <c r="J38" i="8"/>
  <c r="I38" i="8"/>
  <c r="H38" i="8"/>
  <c r="G38" i="8"/>
  <c r="F38" i="8"/>
  <c r="E38" i="8"/>
  <c r="D38" i="8"/>
  <c r="C38" i="8"/>
  <c r="N37" i="8"/>
  <c r="M37" i="8"/>
  <c r="L37" i="8"/>
  <c r="J37" i="8"/>
  <c r="I37" i="8"/>
  <c r="H37" i="8"/>
  <c r="G37" i="8"/>
  <c r="F37" i="8"/>
  <c r="E37" i="8"/>
  <c r="D37" i="8"/>
  <c r="C37" i="8"/>
  <c r="N36" i="8"/>
  <c r="M36" i="8"/>
  <c r="L36" i="8"/>
  <c r="J36" i="8"/>
  <c r="I36" i="8"/>
  <c r="H36" i="8"/>
  <c r="G36" i="8"/>
  <c r="F36" i="8"/>
  <c r="E36" i="8"/>
  <c r="D36" i="8"/>
  <c r="C36" i="8"/>
  <c r="N35" i="8"/>
  <c r="M35" i="8"/>
  <c r="L35" i="8"/>
  <c r="J35" i="8"/>
  <c r="I35" i="8"/>
  <c r="H35" i="8"/>
  <c r="G35" i="8"/>
  <c r="F35" i="8"/>
  <c r="E35" i="8"/>
  <c r="D35" i="8"/>
  <c r="C35" i="8"/>
  <c r="N34" i="8"/>
  <c r="M34" i="8"/>
  <c r="L34" i="8"/>
  <c r="J34" i="8"/>
  <c r="I34" i="8"/>
  <c r="H34" i="8"/>
  <c r="G34" i="8"/>
  <c r="F34" i="8"/>
  <c r="E34" i="8"/>
  <c r="D34" i="8"/>
  <c r="C34" i="8"/>
  <c r="N33" i="8"/>
  <c r="M33" i="8"/>
  <c r="L33" i="8"/>
  <c r="J33" i="8"/>
  <c r="I33" i="8"/>
  <c r="H33" i="8"/>
  <c r="G33" i="8"/>
  <c r="F33" i="8"/>
  <c r="E33" i="8"/>
  <c r="D33" i="8"/>
  <c r="C33" i="8"/>
  <c r="N32" i="8"/>
  <c r="M32" i="8"/>
  <c r="L32" i="8"/>
  <c r="J32" i="8"/>
  <c r="I32" i="8"/>
  <c r="H32" i="8"/>
  <c r="G32" i="8"/>
  <c r="F32" i="8"/>
  <c r="E32" i="8"/>
  <c r="D32" i="8"/>
  <c r="C32" i="8"/>
  <c r="N31" i="8"/>
  <c r="M31" i="8"/>
  <c r="L31" i="8"/>
  <c r="J31" i="8"/>
  <c r="I31" i="8"/>
  <c r="H31" i="8"/>
  <c r="G31" i="8"/>
  <c r="F31" i="8"/>
  <c r="E31" i="8"/>
  <c r="D31" i="8"/>
  <c r="C31" i="8"/>
  <c r="N30" i="8"/>
  <c r="M30" i="8"/>
  <c r="L30" i="8"/>
  <c r="J30" i="8"/>
  <c r="I30" i="8"/>
  <c r="H30" i="8"/>
  <c r="G30" i="8"/>
  <c r="F30" i="8"/>
  <c r="E30" i="8"/>
  <c r="D30" i="8"/>
  <c r="C30" i="8"/>
  <c r="N29" i="8"/>
  <c r="M29" i="8"/>
  <c r="L29" i="8"/>
  <c r="J29" i="8"/>
  <c r="I29" i="8"/>
  <c r="H29" i="8"/>
  <c r="G29" i="8"/>
  <c r="F29" i="8"/>
  <c r="E29" i="8"/>
  <c r="D29" i="8"/>
  <c r="C29" i="8"/>
  <c r="N28" i="8"/>
  <c r="M28" i="8"/>
  <c r="L28" i="8"/>
  <c r="J28" i="8"/>
  <c r="I28" i="8"/>
  <c r="H28" i="8"/>
  <c r="G28" i="8"/>
  <c r="F28" i="8"/>
  <c r="E28" i="8"/>
  <c r="D28" i="8"/>
  <c r="C28" i="8"/>
  <c r="N27" i="8"/>
  <c r="M27" i="8"/>
  <c r="L27" i="8"/>
  <c r="J27" i="8"/>
  <c r="I27" i="8"/>
  <c r="H27" i="8"/>
  <c r="G27" i="8"/>
  <c r="F27" i="8"/>
  <c r="E27" i="8"/>
  <c r="D27" i="8"/>
  <c r="C27" i="8"/>
  <c r="N26" i="8"/>
  <c r="M26" i="8"/>
  <c r="L26" i="8"/>
  <c r="J26" i="8"/>
  <c r="I26" i="8"/>
  <c r="H26" i="8"/>
  <c r="G26" i="8"/>
  <c r="F26" i="8"/>
  <c r="E26" i="8"/>
  <c r="D26" i="8"/>
  <c r="C26" i="8"/>
  <c r="N25" i="8"/>
  <c r="M25" i="8"/>
  <c r="L25" i="8"/>
  <c r="J25" i="8"/>
  <c r="I25" i="8"/>
  <c r="H25" i="8"/>
  <c r="G25" i="8"/>
  <c r="F25" i="8"/>
  <c r="E25" i="8"/>
  <c r="D25" i="8"/>
  <c r="C25" i="8"/>
  <c r="N24" i="8"/>
  <c r="M24" i="8"/>
  <c r="L24" i="8"/>
  <c r="J24" i="8"/>
  <c r="I24" i="8"/>
  <c r="H24" i="8"/>
  <c r="G24" i="8"/>
  <c r="F24" i="8"/>
  <c r="E24" i="8"/>
  <c r="D24" i="8"/>
  <c r="C24" i="8"/>
  <c r="N23" i="8"/>
  <c r="M23" i="8"/>
  <c r="L23" i="8"/>
  <c r="J23" i="8"/>
  <c r="I23" i="8"/>
  <c r="H23" i="8"/>
  <c r="G23" i="8"/>
  <c r="F23" i="8"/>
  <c r="E23" i="8"/>
  <c r="D23" i="8"/>
  <c r="C23" i="8"/>
  <c r="N22" i="8"/>
  <c r="M22" i="8"/>
  <c r="L22" i="8"/>
  <c r="J22" i="8"/>
  <c r="I22" i="8"/>
  <c r="H22" i="8"/>
  <c r="G22" i="8"/>
  <c r="F22" i="8"/>
  <c r="E22" i="8"/>
  <c r="D22" i="8"/>
  <c r="C22" i="8"/>
  <c r="N21" i="8"/>
  <c r="M21" i="8"/>
  <c r="L21" i="8"/>
  <c r="J21" i="8"/>
  <c r="I21" i="8"/>
  <c r="H21" i="8"/>
  <c r="G21" i="8"/>
  <c r="F21" i="8"/>
  <c r="E21" i="8"/>
  <c r="D21" i="8"/>
  <c r="C21" i="8"/>
  <c r="N20" i="8"/>
  <c r="M20" i="8"/>
  <c r="L20" i="8"/>
  <c r="J20" i="8"/>
  <c r="I20" i="8"/>
  <c r="H20" i="8"/>
  <c r="G20" i="8"/>
  <c r="F20" i="8"/>
  <c r="E20" i="8"/>
  <c r="D20" i="8"/>
  <c r="C20" i="8"/>
  <c r="N19" i="8"/>
  <c r="M19" i="8"/>
  <c r="L19" i="8"/>
  <c r="J19" i="8"/>
  <c r="I19" i="8"/>
  <c r="H19" i="8"/>
  <c r="G19" i="8"/>
  <c r="F19" i="8"/>
  <c r="E19" i="8"/>
  <c r="D19" i="8"/>
  <c r="C19" i="8"/>
  <c r="N18" i="8"/>
  <c r="M18" i="8"/>
  <c r="L18" i="8"/>
  <c r="J18" i="8"/>
  <c r="I18" i="8"/>
  <c r="H18" i="8"/>
  <c r="G18" i="8"/>
  <c r="F18" i="8"/>
  <c r="E18" i="8"/>
  <c r="D18" i="8"/>
  <c r="C18" i="8"/>
  <c r="N17" i="8"/>
  <c r="M17" i="8"/>
  <c r="L17" i="8"/>
  <c r="J17" i="8"/>
  <c r="I17" i="8"/>
  <c r="H17" i="8"/>
  <c r="G17" i="8"/>
  <c r="F17" i="8"/>
  <c r="E17" i="8"/>
  <c r="D17" i="8"/>
  <c r="C17" i="8"/>
  <c r="N16" i="8"/>
  <c r="M16" i="8"/>
  <c r="L16" i="8"/>
  <c r="J16" i="8"/>
  <c r="I16" i="8"/>
  <c r="H16" i="8"/>
  <c r="G16" i="8"/>
  <c r="F16" i="8"/>
  <c r="E16" i="8"/>
  <c r="D16" i="8"/>
  <c r="C16" i="8"/>
  <c r="N15" i="8"/>
  <c r="M15" i="8"/>
  <c r="L15" i="8"/>
  <c r="J15" i="8"/>
  <c r="I15" i="8"/>
  <c r="H15" i="8"/>
  <c r="G15" i="8"/>
  <c r="F15" i="8"/>
  <c r="E15" i="8"/>
  <c r="D15" i="8"/>
  <c r="C15" i="8"/>
  <c r="N14" i="8"/>
  <c r="M14" i="8"/>
  <c r="L14" i="8"/>
  <c r="J14" i="8"/>
  <c r="I14" i="8"/>
  <c r="H14" i="8"/>
  <c r="G14" i="8"/>
  <c r="F14" i="8"/>
  <c r="E14" i="8"/>
  <c r="D14" i="8"/>
  <c r="C14" i="8"/>
  <c r="N13" i="8"/>
  <c r="M13" i="8"/>
  <c r="L13" i="8"/>
  <c r="J13" i="8"/>
  <c r="I13" i="8"/>
  <c r="H13" i="8"/>
  <c r="G13" i="8"/>
  <c r="F13" i="8"/>
  <c r="E13" i="8"/>
  <c r="D13" i="8"/>
  <c r="C13" i="8"/>
  <c r="N12" i="8"/>
  <c r="M12" i="8"/>
  <c r="L12" i="8"/>
  <c r="J12" i="8"/>
  <c r="I12" i="8"/>
  <c r="H12" i="8"/>
  <c r="G12" i="8"/>
  <c r="F12" i="8"/>
  <c r="E12" i="8"/>
  <c r="D12" i="8"/>
  <c r="C12" i="8"/>
  <c r="N11" i="8"/>
  <c r="M11" i="8"/>
  <c r="L11" i="8"/>
  <c r="J11" i="8"/>
  <c r="I11" i="8"/>
  <c r="H11" i="8"/>
  <c r="G11" i="8"/>
  <c r="F11" i="8"/>
  <c r="E11" i="8"/>
  <c r="D11" i="8"/>
  <c r="C11" i="8"/>
  <c r="N10" i="8"/>
  <c r="M10" i="8"/>
  <c r="L10" i="8"/>
  <c r="J10" i="8"/>
  <c r="I10" i="8"/>
  <c r="H10" i="8"/>
  <c r="G10" i="8"/>
  <c r="F10" i="8"/>
  <c r="E10" i="8"/>
  <c r="D10" i="8"/>
  <c r="C10" i="8"/>
  <c r="N9" i="8"/>
  <c r="M9" i="8"/>
  <c r="L9" i="8"/>
  <c r="J9" i="8"/>
  <c r="I9" i="8"/>
  <c r="H9" i="8"/>
  <c r="G9" i="8"/>
  <c r="F9" i="8"/>
  <c r="E9" i="8"/>
  <c r="D9" i="8"/>
  <c r="C9" i="8"/>
  <c r="N159" i="3"/>
  <c r="N158" i="3"/>
  <c r="N157" i="3"/>
  <c r="N155" i="3"/>
  <c r="M155" i="3"/>
  <c r="L155" i="3"/>
  <c r="J155" i="3"/>
  <c r="I155" i="3"/>
  <c r="H155" i="3"/>
  <c r="G155" i="3"/>
  <c r="F155" i="3"/>
  <c r="E155" i="3"/>
  <c r="D155" i="3"/>
  <c r="C155" i="3"/>
  <c r="N154" i="3"/>
  <c r="M154" i="3"/>
  <c r="L154" i="3"/>
  <c r="J154" i="3"/>
  <c r="I154" i="3"/>
  <c r="H154" i="3"/>
  <c r="G154" i="3"/>
  <c r="F154" i="3"/>
  <c r="E154" i="3"/>
  <c r="D154" i="3"/>
  <c r="C154" i="3"/>
  <c r="N153" i="3"/>
  <c r="M153" i="3"/>
  <c r="L153" i="3"/>
  <c r="J153" i="3"/>
  <c r="I153" i="3"/>
  <c r="H153" i="3"/>
  <c r="G153" i="3"/>
  <c r="F153" i="3"/>
  <c r="E153" i="3"/>
  <c r="D153" i="3"/>
  <c r="C153" i="3"/>
  <c r="N152" i="3"/>
  <c r="M152" i="3"/>
  <c r="L152" i="3"/>
  <c r="J152" i="3"/>
  <c r="I152" i="3"/>
  <c r="H152" i="3"/>
  <c r="G152" i="3"/>
  <c r="F152" i="3"/>
  <c r="E152" i="3"/>
  <c r="D152" i="3"/>
  <c r="C152" i="3"/>
  <c r="N151" i="3"/>
  <c r="M151" i="3"/>
  <c r="L151" i="3"/>
  <c r="J151" i="3"/>
  <c r="I151" i="3"/>
  <c r="H151" i="3"/>
  <c r="G151" i="3"/>
  <c r="F151" i="3"/>
  <c r="E151" i="3"/>
  <c r="D151" i="3"/>
  <c r="C151" i="3"/>
  <c r="N150" i="3"/>
  <c r="M150" i="3"/>
  <c r="L150" i="3"/>
  <c r="J150" i="3"/>
  <c r="I150" i="3"/>
  <c r="H150" i="3"/>
  <c r="G150" i="3"/>
  <c r="F150" i="3"/>
  <c r="E150" i="3"/>
  <c r="D150" i="3"/>
  <c r="C150" i="3"/>
  <c r="N149" i="3"/>
  <c r="M149" i="3"/>
  <c r="L149" i="3"/>
  <c r="J149" i="3"/>
  <c r="I149" i="3"/>
  <c r="H149" i="3"/>
  <c r="G149" i="3"/>
  <c r="F149" i="3"/>
  <c r="E149" i="3"/>
  <c r="D149" i="3"/>
  <c r="C149" i="3"/>
  <c r="N148" i="3"/>
  <c r="M148" i="3"/>
  <c r="L148" i="3"/>
  <c r="J148" i="3"/>
  <c r="I148" i="3"/>
  <c r="H148" i="3"/>
  <c r="G148" i="3"/>
  <c r="F148" i="3"/>
  <c r="E148" i="3"/>
  <c r="D148" i="3"/>
  <c r="C148" i="3"/>
  <c r="N147" i="3"/>
  <c r="M147" i="3"/>
  <c r="L147" i="3"/>
  <c r="J147" i="3"/>
  <c r="I147" i="3"/>
  <c r="H147" i="3"/>
  <c r="G147" i="3"/>
  <c r="F147" i="3"/>
  <c r="E147" i="3"/>
  <c r="D147" i="3"/>
  <c r="C147" i="3"/>
  <c r="N146" i="3"/>
  <c r="M146" i="3"/>
  <c r="L146" i="3"/>
  <c r="J146" i="3"/>
  <c r="I146" i="3"/>
  <c r="H146" i="3"/>
  <c r="G146" i="3"/>
  <c r="F146" i="3"/>
  <c r="E146" i="3"/>
  <c r="D146" i="3"/>
  <c r="C146" i="3"/>
  <c r="N145" i="3"/>
  <c r="M145" i="3"/>
  <c r="L145" i="3"/>
  <c r="J145" i="3"/>
  <c r="I145" i="3"/>
  <c r="H145" i="3"/>
  <c r="G145" i="3"/>
  <c r="F145" i="3"/>
  <c r="E145" i="3"/>
  <c r="D145" i="3"/>
  <c r="C145" i="3"/>
  <c r="N144" i="3"/>
  <c r="M144" i="3"/>
  <c r="L144" i="3"/>
  <c r="J144" i="3"/>
  <c r="I144" i="3"/>
  <c r="H144" i="3"/>
  <c r="G144" i="3"/>
  <c r="F144" i="3"/>
  <c r="E144" i="3"/>
  <c r="D144" i="3"/>
  <c r="C144" i="3"/>
  <c r="N143" i="3"/>
  <c r="M143" i="3"/>
  <c r="L143" i="3"/>
  <c r="J143" i="3"/>
  <c r="I143" i="3"/>
  <c r="H143" i="3"/>
  <c r="G143" i="3"/>
  <c r="F143" i="3"/>
  <c r="E143" i="3"/>
  <c r="D143" i="3"/>
  <c r="C143" i="3"/>
  <c r="N142" i="3"/>
  <c r="M142" i="3"/>
  <c r="L142" i="3"/>
  <c r="J142" i="3"/>
  <c r="I142" i="3"/>
  <c r="H142" i="3"/>
  <c r="G142" i="3"/>
  <c r="F142" i="3"/>
  <c r="E142" i="3"/>
  <c r="D142" i="3"/>
  <c r="C142" i="3"/>
  <c r="N141" i="3"/>
  <c r="M141" i="3"/>
  <c r="L141" i="3"/>
  <c r="J141" i="3"/>
  <c r="I141" i="3"/>
  <c r="H141" i="3"/>
  <c r="G141" i="3"/>
  <c r="F141" i="3"/>
  <c r="E141" i="3"/>
  <c r="D141" i="3"/>
  <c r="C141" i="3"/>
  <c r="N140" i="3"/>
  <c r="M140" i="3"/>
  <c r="L140" i="3"/>
  <c r="J140" i="3"/>
  <c r="I140" i="3"/>
  <c r="H140" i="3"/>
  <c r="G140" i="3"/>
  <c r="F140" i="3"/>
  <c r="E140" i="3"/>
  <c r="D140" i="3"/>
  <c r="C140" i="3"/>
  <c r="N139" i="3"/>
  <c r="M139" i="3"/>
  <c r="L139" i="3"/>
  <c r="J139" i="3"/>
  <c r="I139" i="3"/>
  <c r="H139" i="3"/>
  <c r="G139" i="3"/>
  <c r="F139" i="3"/>
  <c r="E139" i="3"/>
  <c r="D139" i="3"/>
  <c r="C139" i="3"/>
  <c r="N138" i="3"/>
  <c r="M138" i="3"/>
  <c r="L138" i="3"/>
  <c r="J138" i="3"/>
  <c r="I138" i="3"/>
  <c r="H138" i="3"/>
  <c r="G138" i="3"/>
  <c r="F138" i="3"/>
  <c r="E138" i="3"/>
  <c r="D138" i="3"/>
  <c r="C138" i="3"/>
  <c r="N137" i="3"/>
  <c r="M137" i="3"/>
  <c r="L137" i="3"/>
  <c r="J137" i="3"/>
  <c r="I137" i="3"/>
  <c r="H137" i="3"/>
  <c r="G137" i="3"/>
  <c r="F137" i="3"/>
  <c r="E137" i="3"/>
  <c r="D137" i="3"/>
  <c r="C137" i="3"/>
  <c r="N136" i="3"/>
  <c r="M136" i="3"/>
  <c r="L136" i="3"/>
  <c r="J136" i="3"/>
  <c r="I136" i="3"/>
  <c r="H136" i="3"/>
  <c r="G136" i="3"/>
  <c r="F136" i="3"/>
  <c r="E136" i="3"/>
  <c r="D136" i="3"/>
  <c r="C136" i="3"/>
  <c r="N135" i="3"/>
  <c r="M135" i="3"/>
  <c r="L135" i="3"/>
  <c r="J135" i="3"/>
  <c r="I135" i="3"/>
  <c r="H135" i="3"/>
  <c r="G135" i="3"/>
  <c r="F135" i="3"/>
  <c r="E135" i="3"/>
  <c r="D135" i="3"/>
  <c r="C135" i="3"/>
  <c r="N134" i="3"/>
  <c r="M134" i="3"/>
  <c r="L134" i="3"/>
  <c r="J134" i="3"/>
  <c r="I134" i="3"/>
  <c r="H134" i="3"/>
  <c r="G134" i="3"/>
  <c r="F134" i="3"/>
  <c r="E134" i="3"/>
  <c r="D134" i="3"/>
  <c r="C134" i="3"/>
  <c r="N133" i="3"/>
  <c r="M133" i="3"/>
  <c r="L133" i="3"/>
  <c r="J133" i="3"/>
  <c r="I133" i="3"/>
  <c r="H133" i="3"/>
  <c r="G133" i="3"/>
  <c r="F133" i="3"/>
  <c r="E133" i="3"/>
  <c r="D133" i="3"/>
  <c r="C133" i="3"/>
  <c r="N132" i="3"/>
  <c r="M132" i="3"/>
  <c r="L132" i="3"/>
  <c r="J132" i="3"/>
  <c r="I132" i="3"/>
  <c r="H132" i="3"/>
  <c r="G132" i="3"/>
  <c r="F132" i="3"/>
  <c r="E132" i="3"/>
  <c r="D132" i="3"/>
  <c r="C132" i="3"/>
  <c r="N131" i="3"/>
  <c r="M131" i="3"/>
  <c r="L131" i="3"/>
  <c r="J131" i="3"/>
  <c r="I131" i="3"/>
  <c r="H131" i="3"/>
  <c r="G131" i="3"/>
  <c r="F131" i="3"/>
  <c r="E131" i="3"/>
  <c r="D131" i="3"/>
  <c r="C131" i="3"/>
  <c r="N130" i="3"/>
  <c r="M130" i="3"/>
  <c r="L130" i="3"/>
  <c r="J130" i="3"/>
  <c r="I130" i="3"/>
  <c r="H130" i="3"/>
  <c r="G130" i="3"/>
  <c r="F130" i="3"/>
  <c r="E130" i="3"/>
  <c r="D130" i="3"/>
  <c r="C130" i="3"/>
  <c r="N129" i="3"/>
  <c r="M129" i="3"/>
  <c r="L129" i="3"/>
  <c r="J129" i="3"/>
  <c r="I129" i="3"/>
  <c r="H129" i="3"/>
  <c r="G129" i="3"/>
  <c r="F129" i="3"/>
  <c r="E129" i="3"/>
  <c r="D129" i="3"/>
  <c r="C129" i="3"/>
  <c r="N128" i="3"/>
  <c r="M128" i="3"/>
  <c r="L128" i="3"/>
  <c r="J128" i="3"/>
  <c r="I128" i="3"/>
  <c r="H128" i="3"/>
  <c r="G128" i="3"/>
  <c r="F128" i="3"/>
  <c r="E128" i="3"/>
  <c r="D128" i="3"/>
  <c r="C128" i="3"/>
  <c r="N127" i="3"/>
  <c r="M127" i="3"/>
  <c r="L127" i="3"/>
  <c r="J127" i="3"/>
  <c r="I127" i="3"/>
  <c r="H127" i="3"/>
  <c r="G127" i="3"/>
  <c r="F127" i="3"/>
  <c r="E127" i="3"/>
  <c r="D127" i="3"/>
  <c r="C127" i="3"/>
  <c r="N126" i="3"/>
  <c r="M126" i="3"/>
  <c r="L126" i="3"/>
  <c r="J126" i="3"/>
  <c r="I126" i="3"/>
  <c r="H126" i="3"/>
  <c r="G126" i="3"/>
  <c r="F126" i="3"/>
  <c r="E126" i="3"/>
  <c r="D126" i="3"/>
  <c r="C126" i="3"/>
  <c r="N125" i="3"/>
  <c r="M125" i="3"/>
  <c r="L125" i="3"/>
  <c r="J125" i="3"/>
  <c r="I125" i="3"/>
  <c r="H125" i="3"/>
  <c r="G125" i="3"/>
  <c r="F125" i="3"/>
  <c r="E125" i="3"/>
  <c r="D125" i="3"/>
  <c r="C125" i="3"/>
  <c r="N124" i="3"/>
  <c r="M124" i="3"/>
  <c r="L124" i="3"/>
  <c r="J124" i="3"/>
  <c r="I124" i="3"/>
  <c r="H124" i="3"/>
  <c r="G124" i="3"/>
  <c r="F124" i="3"/>
  <c r="E124" i="3"/>
  <c r="D124" i="3"/>
  <c r="C124" i="3"/>
  <c r="N123" i="3"/>
  <c r="M123" i="3"/>
  <c r="L123" i="3"/>
  <c r="J123" i="3"/>
  <c r="I123" i="3"/>
  <c r="H123" i="3"/>
  <c r="G123" i="3"/>
  <c r="F123" i="3"/>
  <c r="E123" i="3"/>
  <c r="D123" i="3"/>
  <c r="C123" i="3"/>
  <c r="N122" i="3"/>
  <c r="M122" i="3"/>
  <c r="L122" i="3"/>
  <c r="J122" i="3"/>
  <c r="I122" i="3"/>
  <c r="H122" i="3"/>
  <c r="G122" i="3"/>
  <c r="F122" i="3"/>
  <c r="E122" i="3"/>
  <c r="D122" i="3"/>
  <c r="C122" i="3"/>
  <c r="N121" i="3"/>
  <c r="M121" i="3"/>
  <c r="L121" i="3"/>
  <c r="J121" i="3"/>
  <c r="I121" i="3"/>
  <c r="H121" i="3"/>
  <c r="G121" i="3"/>
  <c r="F121" i="3"/>
  <c r="E121" i="3"/>
  <c r="D121" i="3"/>
  <c r="C121" i="3"/>
  <c r="N120" i="3"/>
  <c r="M120" i="3"/>
  <c r="L120" i="3"/>
  <c r="J120" i="3"/>
  <c r="I120" i="3"/>
  <c r="H120" i="3"/>
  <c r="G120" i="3"/>
  <c r="F120" i="3"/>
  <c r="E120" i="3"/>
  <c r="D120" i="3"/>
  <c r="C120" i="3"/>
  <c r="N119" i="3"/>
  <c r="M119" i="3"/>
  <c r="L119" i="3"/>
  <c r="J119" i="3"/>
  <c r="I119" i="3"/>
  <c r="H119" i="3"/>
  <c r="G119" i="3"/>
  <c r="F119" i="3"/>
  <c r="E119" i="3"/>
  <c r="D119" i="3"/>
  <c r="C119" i="3"/>
  <c r="N118" i="3"/>
  <c r="M118" i="3"/>
  <c r="L118" i="3"/>
  <c r="J118" i="3"/>
  <c r="I118" i="3"/>
  <c r="H118" i="3"/>
  <c r="G118" i="3"/>
  <c r="F118" i="3"/>
  <c r="E118" i="3"/>
  <c r="D118" i="3"/>
  <c r="C118" i="3"/>
  <c r="N117" i="3"/>
  <c r="M117" i="3"/>
  <c r="L117" i="3"/>
  <c r="J117" i="3"/>
  <c r="I117" i="3"/>
  <c r="H117" i="3"/>
  <c r="G117" i="3"/>
  <c r="F117" i="3"/>
  <c r="E117" i="3"/>
  <c r="D117" i="3"/>
  <c r="C117" i="3"/>
  <c r="N116" i="3"/>
  <c r="M116" i="3"/>
  <c r="L116" i="3"/>
  <c r="J116" i="3"/>
  <c r="I116" i="3"/>
  <c r="H116" i="3"/>
  <c r="G116" i="3"/>
  <c r="F116" i="3"/>
  <c r="E116" i="3"/>
  <c r="D116" i="3"/>
  <c r="C116" i="3"/>
  <c r="N115" i="3"/>
  <c r="M115" i="3"/>
  <c r="L115" i="3"/>
  <c r="J115" i="3"/>
  <c r="I115" i="3"/>
  <c r="H115" i="3"/>
  <c r="G115" i="3"/>
  <c r="F115" i="3"/>
  <c r="E115" i="3"/>
  <c r="D115" i="3"/>
  <c r="C115" i="3"/>
  <c r="N114" i="3"/>
  <c r="M114" i="3"/>
  <c r="L114" i="3"/>
  <c r="J114" i="3"/>
  <c r="I114" i="3"/>
  <c r="H114" i="3"/>
  <c r="G114" i="3"/>
  <c r="F114" i="3"/>
  <c r="E114" i="3"/>
  <c r="D114" i="3"/>
  <c r="C114" i="3"/>
  <c r="N113" i="3"/>
  <c r="M113" i="3"/>
  <c r="L113" i="3"/>
  <c r="J113" i="3"/>
  <c r="I113" i="3"/>
  <c r="H113" i="3"/>
  <c r="G113" i="3"/>
  <c r="F113" i="3"/>
  <c r="E113" i="3"/>
  <c r="D113" i="3"/>
  <c r="C113" i="3"/>
  <c r="N112" i="3"/>
  <c r="M112" i="3"/>
  <c r="L112" i="3"/>
  <c r="J112" i="3"/>
  <c r="I112" i="3"/>
  <c r="H112" i="3"/>
  <c r="G112" i="3"/>
  <c r="F112" i="3"/>
  <c r="E112" i="3"/>
  <c r="D112" i="3"/>
  <c r="C112" i="3"/>
  <c r="N111" i="3"/>
  <c r="M111" i="3"/>
  <c r="L111" i="3"/>
  <c r="J111" i="3"/>
  <c r="I111" i="3"/>
  <c r="H111" i="3"/>
  <c r="G111" i="3"/>
  <c r="F111" i="3"/>
  <c r="E111" i="3"/>
  <c r="D111" i="3"/>
  <c r="C111" i="3"/>
  <c r="N110" i="3"/>
  <c r="M110" i="3"/>
  <c r="L110" i="3"/>
  <c r="J110" i="3"/>
  <c r="I110" i="3"/>
  <c r="H110" i="3"/>
  <c r="G110" i="3"/>
  <c r="F110" i="3"/>
  <c r="E110" i="3"/>
  <c r="D110" i="3"/>
  <c r="C110" i="3"/>
  <c r="N109" i="3"/>
  <c r="M109" i="3"/>
  <c r="L109" i="3"/>
  <c r="J109" i="3"/>
  <c r="I109" i="3"/>
  <c r="H109" i="3"/>
  <c r="G109" i="3"/>
  <c r="F109" i="3"/>
  <c r="E109" i="3"/>
  <c r="D109" i="3"/>
  <c r="C109" i="3"/>
  <c r="N108" i="3"/>
  <c r="M108" i="3"/>
  <c r="L108" i="3"/>
  <c r="J108" i="3"/>
  <c r="I108" i="3"/>
  <c r="H108" i="3"/>
  <c r="G108" i="3"/>
  <c r="F108" i="3"/>
  <c r="E108" i="3"/>
  <c r="D108" i="3"/>
  <c r="C108" i="3"/>
  <c r="N107" i="3"/>
  <c r="M107" i="3"/>
  <c r="L107" i="3"/>
  <c r="J107" i="3"/>
  <c r="I107" i="3"/>
  <c r="H107" i="3"/>
  <c r="G107" i="3"/>
  <c r="F107" i="3"/>
  <c r="E107" i="3"/>
  <c r="D107" i="3"/>
  <c r="C107" i="3"/>
  <c r="N106" i="3"/>
  <c r="M106" i="3"/>
  <c r="L106" i="3"/>
  <c r="J106" i="3"/>
  <c r="I106" i="3"/>
  <c r="H106" i="3"/>
  <c r="G106" i="3"/>
  <c r="F106" i="3"/>
  <c r="E106" i="3"/>
  <c r="D106" i="3"/>
  <c r="C106" i="3"/>
  <c r="N105" i="3"/>
  <c r="M105" i="3"/>
  <c r="L105" i="3"/>
  <c r="J105" i="3"/>
  <c r="I105" i="3"/>
  <c r="H105" i="3"/>
  <c r="G105" i="3"/>
  <c r="F105" i="3"/>
  <c r="E105" i="3"/>
  <c r="D105" i="3"/>
  <c r="C105" i="3"/>
  <c r="N104" i="3"/>
  <c r="M104" i="3"/>
  <c r="L104" i="3"/>
  <c r="J104" i="3"/>
  <c r="I104" i="3"/>
  <c r="H104" i="3"/>
  <c r="G104" i="3"/>
  <c r="F104" i="3"/>
  <c r="E104" i="3"/>
  <c r="D104" i="3"/>
  <c r="C104" i="3"/>
  <c r="N103" i="3"/>
  <c r="M103" i="3"/>
  <c r="L103" i="3"/>
  <c r="J103" i="3"/>
  <c r="I103" i="3"/>
  <c r="H103" i="3"/>
  <c r="G103" i="3"/>
  <c r="F103" i="3"/>
  <c r="E103" i="3"/>
  <c r="D103" i="3"/>
  <c r="C103" i="3"/>
  <c r="N102" i="3"/>
  <c r="M102" i="3"/>
  <c r="L102" i="3"/>
  <c r="J102" i="3"/>
  <c r="I102" i="3"/>
  <c r="H102" i="3"/>
  <c r="G102" i="3"/>
  <c r="F102" i="3"/>
  <c r="E102" i="3"/>
  <c r="D102" i="3"/>
  <c r="C102" i="3"/>
  <c r="N101" i="3"/>
  <c r="M101" i="3"/>
  <c r="L101" i="3"/>
  <c r="J101" i="3"/>
  <c r="I101" i="3"/>
  <c r="H101" i="3"/>
  <c r="G101" i="3"/>
  <c r="F101" i="3"/>
  <c r="E101" i="3"/>
  <c r="D101" i="3"/>
  <c r="C101" i="3"/>
  <c r="N100" i="3"/>
  <c r="M100" i="3"/>
  <c r="L100" i="3"/>
  <c r="J100" i="3"/>
  <c r="I100" i="3"/>
  <c r="H100" i="3"/>
  <c r="G100" i="3"/>
  <c r="F100" i="3"/>
  <c r="E100" i="3"/>
  <c r="D100" i="3"/>
  <c r="C100" i="3"/>
  <c r="N99" i="3"/>
  <c r="M99" i="3"/>
  <c r="L99" i="3"/>
  <c r="J99" i="3"/>
  <c r="I99" i="3"/>
  <c r="H99" i="3"/>
  <c r="G99" i="3"/>
  <c r="F99" i="3"/>
  <c r="E99" i="3"/>
  <c r="D99" i="3"/>
  <c r="C99" i="3"/>
  <c r="N98" i="3"/>
  <c r="M98" i="3"/>
  <c r="L98" i="3"/>
  <c r="J98" i="3"/>
  <c r="I98" i="3"/>
  <c r="H98" i="3"/>
  <c r="G98" i="3"/>
  <c r="F98" i="3"/>
  <c r="E98" i="3"/>
  <c r="D98" i="3"/>
  <c r="C98" i="3"/>
  <c r="N97" i="3"/>
  <c r="M97" i="3"/>
  <c r="L97" i="3"/>
  <c r="J97" i="3"/>
  <c r="I97" i="3"/>
  <c r="H97" i="3"/>
  <c r="G97" i="3"/>
  <c r="F97" i="3"/>
  <c r="E97" i="3"/>
  <c r="D97" i="3"/>
  <c r="C97" i="3"/>
  <c r="N96" i="3"/>
  <c r="M96" i="3"/>
  <c r="L96" i="3"/>
  <c r="J96" i="3"/>
  <c r="I96" i="3"/>
  <c r="H96" i="3"/>
  <c r="G96" i="3"/>
  <c r="F96" i="3"/>
  <c r="E96" i="3"/>
  <c r="D96" i="3"/>
  <c r="C96" i="3"/>
  <c r="N95" i="3"/>
  <c r="M95" i="3"/>
  <c r="L95" i="3"/>
  <c r="J95" i="3"/>
  <c r="I95" i="3"/>
  <c r="H95" i="3"/>
  <c r="G95" i="3"/>
  <c r="F95" i="3"/>
  <c r="E95" i="3"/>
  <c r="D95" i="3"/>
  <c r="C95" i="3"/>
  <c r="N94" i="3"/>
  <c r="M94" i="3"/>
  <c r="L94" i="3"/>
  <c r="J94" i="3"/>
  <c r="I94" i="3"/>
  <c r="H94" i="3"/>
  <c r="G94" i="3"/>
  <c r="F94" i="3"/>
  <c r="E94" i="3"/>
  <c r="D94" i="3"/>
  <c r="C94" i="3"/>
  <c r="N93" i="3"/>
  <c r="M93" i="3"/>
  <c r="L93" i="3"/>
  <c r="J93" i="3"/>
  <c r="I93" i="3"/>
  <c r="H93" i="3"/>
  <c r="G93" i="3"/>
  <c r="F93" i="3"/>
  <c r="E93" i="3"/>
  <c r="D93" i="3"/>
  <c r="C93" i="3"/>
  <c r="N92" i="3"/>
  <c r="M92" i="3"/>
  <c r="L92" i="3"/>
  <c r="J92" i="3"/>
  <c r="I92" i="3"/>
  <c r="H92" i="3"/>
  <c r="G92" i="3"/>
  <c r="F92" i="3"/>
  <c r="E92" i="3"/>
  <c r="D92" i="3"/>
  <c r="C92" i="3"/>
  <c r="N91" i="3"/>
  <c r="M91" i="3"/>
  <c r="L91" i="3"/>
  <c r="J91" i="3"/>
  <c r="I91" i="3"/>
  <c r="H91" i="3"/>
  <c r="G91" i="3"/>
  <c r="F91" i="3"/>
  <c r="E91" i="3"/>
  <c r="D91" i="3"/>
  <c r="C91" i="3"/>
  <c r="N90" i="3"/>
  <c r="M90" i="3"/>
  <c r="L90" i="3"/>
  <c r="J90" i="3"/>
  <c r="I90" i="3"/>
  <c r="H90" i="3"/>
  <c r="G90" i="3"/>
  <c r="F90" i="3"/>
  <c r="E90" i="3"/>
  <c r="D90" i="3"/>
  <c r="C90" i="3"/>
  <c r="N89" i="3"/>
  <c r="M89" i="3"/>
  <c r="L89" i="3"/>
  <c r="J89" i="3"/>
  <c r="I89" i="3"/>
  <c r="H89" i="3"/>
  <c r="G89" i="3"/>
  <c r="F89" i="3"/>
  <c r="E89" i="3"/>
  <c r="D89" i="3"/>
  <c r="C89" i="3"/>
  <c r="N88" i="3"/>
  <c r="M88" i="3"/>
  <c r="L88" i="3"/>
  <c r="J88" i="3"/>
  <c r="I88" i="3"/>
  <c r="H88" i="3"/>
  <c r="G88" i="3"/>
  <c r="F88" i="3"/>
  <c r="E88" i="3"/>
  <c r="D88" i="3"/>
  <c r="C88" i="3"/>
  <c r="N87" i="3"/>
  <c r="M87" i="3"/>
  <c r="L87" i="3"/>
  <c r="J87" i="3"/>
  <c r="I87" i="3"/>
  <c r="H87" i="3"/>
  <c r="G87" i="3"/>
  <c r="F87" i="3"/>
  <c r="E87" i="3"/>
  <c r="D87" i="3"/>
  <c r="C87" i="3"/>
  <c r="N86" i="3"/>
  <c r="M86" i="3"/>
  <c r="L86" i="3"/>
  <c r="J86" i="3"/>
  <c r="I86" i="3"/>
  <c r="H86" i="3"/>
  <c r="G86" i="3"/>
  <c r="F86" i="3"/>
  <c r="E86" i="3"/>
  <c r="D86" i="3"/>
  <c r="C86" i="3"/>
  <c r="N85" i="3"/>
  <c r="M85" i="3"/>
  <c r="L85" i="3"/>
  <c r="J85" i="3"/>
  <c r="I85" i="3"/>
  <c r="H85" i="3"/>
  <c r="G85" i="3"/>
  <c r="F85" i="3"/>
  <c r="E85" i="3"/>
  <c r="D85" i="3"/>
  <c r="C85" i="3"/>
  <c r="N84" i="3"/>
  <c r="M84" i="3"/>
  <c r="L84" i="3"/>
  <c r="J84" i="3"/>
  <c r="I84" i="3"/>
  <c r="H84" i="3"/>
  <c r="G84" i="3"/>
  <c r="F84" i="3"/>
  <c r="E84" i="3"/>
  <c r="D84" i="3"/>
  <c r="C84" i="3"/>
  <c r="N83" i="3"/>
  <c r="M83" i="3"/>
  <c r="L83" i="3"/>
  <c r="J83" i="3"/>
  <c r="I83" i="3"/>
  <c r="H83" i="3"/>
  <c r="G83" i="3"/>
  <c r="F83" i="3"/>
  <c r="E83" i="3"/>
  <c r="D83" i="3"/>
  <c r="C83" i="3"/>
  <c r="N82" i="3"/>
  <c r="M82" i="3"/>
  <c r="L82" i="3"/>
  <c r="J82" i="3"/>
  <c r="I82" i="3"/>
  <c r="H82" i="3"/>
  <c r="G82" i="3"/>
  <c r="F82" i="3"/>
  <c r="E82" i="3"/>
  <c r="D82" i="3"/>
  <c r="C82" i="3"/>
  <c r="N81" i="3"/>
  <c r="M81" i="3"/>
  <c r="L81" i="3"/>
  <c r="J81" i="3"/>
  <c r="I81" i="3"/>
  <c r="H81" i="3"/>
  <c r="G81" i="3"/>
  <c r="F81" i="3"/>
  <c r="E81" i="3"/>
  <c r="D81" i="3"/>
  <c r="C81" i="3"/>
  <c r="N80" i="3"/>
  <c r="M80" i="3"/>
  <c r="L80" i="3"/>
  <c r="J80" i="3"/>
  <c r="I80" i="3"/>
  <c r="H80" i="3"/>
  <c r="G80" i="3"/>
  <c r="F80" i="3"/>
  <c r="E80" i="3"/>
  <c r="D80" i="3"/>
  <c r="C80" i="3"/>
  <c r="N79" i="3"/>
  <c r="M79" i="3"/>
  <c r="L79" i="3"/>
  <c r="J79" i="3"/>
  <c r="I79" i="3"/>
  <c r="H79" i="3"/>
  <c r="G79" i="3"/>
  <c r="F79" i="3"/>
  <c r="E79" i="3"/>
  <c r="D79" i="3"/>
  <c r="C79" i="3"/>
  <c r="N78" i="3"/>
  <c r="M78" i="3"/>
  <c r="L78" i="3"/>
  <c r="J78" i="3"/>
  <c r="I78" i="3"/>
  <c r="H78" i="3"/>
  <c r="G78" i="3"/>
  <c r="F78" i="3"/>
  <c r="E78" i="3"/>
  <c r="D78" i="3"/>
  <c r="C78" i="3"/>
  <c r="N77" i="3"/>
  <c r="M77" i="3"/>
  <c r="L77" i="3"/>
  <c r="J77" i="3"/>
  <c r="I77" i="3"/>
  <c r="H77" i="3"/>
  <c r="G77" i="3"/>
  <c r="F77" i="3"/>
  <c r="E77" i="3"/>
  <c r="D77" i="3"/>
  <c r="C77" i="3"/>
  <c r="N76" i="3"/>
  <c r="M76" i="3"/>
  <c r="L76" i="3"/>
  <c r="J76" i="3"/>
  <c r="I76" i="3"/>
  <c r="H76" i="3"/>
  <c r="G76" i="3"/>
  <c r="F76" i="3"/>
  <c r="E76" i="3"/>
  <c r="D76" i="3"/>
  <c r="C76" i="3"/>
  <c r="N75" i="3"/>
  <c r="M75" i="3"/>
  <c r="L75" i="3"/>
  <c r="J75" i="3"/>
  <c r="I75" i="3"/>
  <c r="H75" i="3"/>
  <c r="G75" i="3"/>
  <c r="F75" i="3"/>
  <c r="E75" i="3"/>
  <c r="D75" i="3"/>
  <c r="C75" i="3"/>
  <c r="N74" i="3"/>
  <c r="M74" i="3"/>
  <c r="L74" i="3"/>
  <c r="J74" i="3"/>
  <c r="I74" i="3"/>
  <c r="H74" i="3"/>
  <c r="G74" i="3"/>
  <c r="F74" i="3"/>
  <c r="E74" i="3"/>
  <c r="D74" i="3"/>
  <c r="C74" i="3"/>
  <c r="N73" i="3"/>
  <c r="M73" i="3"/>
  <c r="L73" i="3"/>
  <c r="J73" i="3"/>
  <c r="I73" i="3"/>
  <c r="H73" i="3"/>
  <c r="G73" i="3"/>
  <c r="F73" i="3"/>
  <c r="E73" i="3"/>
  <c r="D73" i="3"/>
  <c r="C73" i="3"/>
  <c r="N72" i="3"/>
  <c r="M72" i="3"/>
  <c r="L72" i="3"/>
  <c r="J72" i="3"/>
  <c r="I72" i="3"/>
  <c r="H72" i="3"/>
  <c r="G72" i="3"/>
  <c r="F72" i="3"/>
  <c r="E72" i="3"/>
  <c r="D72" i="3"/>
  <c r="C72" i="3"/>
  <c r="N71" i="3"/>
  <c r="M71" i="3"/>
  <c r="L71" i="3"/>
  <c r="J71" i="3"/>
  <c r="I71" i="3"/>
  <c r="H71" i="3"/>
  <c r="G71" i="3"/>
  <c r="F71" i="3"/>
  <c r="E71" i="3"/>
  <c r="D71" i="3"/>
  <c r="C71" i="3"/>
  <c r="N70" i="3"/>
  <c r="M70" i="3"/>
  <c r="L70" i="3"/>
  <c r="J70" i="3"/>
  <c r="I70" i="3"/>
  <c r="H70" i="3"/>
  <c r="G70" i="3"/>
  <c r="F70" i="3"/>
  <c r="E70" i="3"/>
  <c r="D70" i="3"/>
  <c r="C70" i="3"/>
  <c r="N69" i="3"/>
  <c r="M69" i="3"/>
  <c r="L69" i="3"/>
  <c r="J69" i="3"/>
  <c r="I69" i="3"/>
  <c r="H69" i="3"/>
  <c r="G69" i="3"/>
  <c r="F69" i="3"/>
  <c r="E69" i="3"/>
  <c r="D69" i="3"/>
  <c r="C69" i="3"/>
  <c r="N68" i="3"/>
  <c r="M68" i="3"/>
  <c r="L68" i="3"/>
  <c r="J68" i="3"/>
  <c r="I68" i="3"/>
  <c r="H68" i="3"/>
  <c r="G68" i="3"/>
  <c r="F68" i="3"/>
  <c r="E68" i="3"/>
  <c r="D68" i="3"/>
  <c r="C68" i="3"/>
  <c r="N67" i="3"/>
  <c r="M67" i="3"/>
  <c r="L67" i="3"/>
  <c r="J67" i="3"/>
  <c r="I67" i="3"/>
  <c r="H67" i="3"/>
  <c r="G67" i="3"/>
  <c r="F67" i="3"/>
  <c r="E67" i="3"/>
  <c r="D67" i="3"/>
  <c r="C67" i="3"/>
  <c r="N66" i="3"/>
  <c r="M66" i="3"/>
  <c r="L66" i="3"/>
  <c r="J66" i="3"/>
  <c r="I66" i="3"/>
  <c r="H66" i="3"/>
  <c r="G66" i="3"/>
  <c r="F66" i="3"/>
  <c r="E66" i="3"/>
  <c r="D66" i="3"/>
  <c r="C66" i="3"/>
  <c r="N65" i="3"/>
  <c r="M65" i="3"/>
  <c r="L65" i="3"/>
  <c r="J65" i="3"/>
  <c r="I65" i="3"/>
  <c r="H65" i="3"/>
  <c r="G65" i="3"/>
  <c r="F65" i="3"/>
  <c r="E65" i="3"/>
  <c r="D65" i="3"/>
  <c r="C65" i="3"/>
  <c r="N64" i="3"/>
  <c r="M64" i="3"/>
  <c r="L64" i="3"/>
  <c r="J64" i="3"/>
  <c r="I64" i="3"/>
  <c r="H64" i="3"/>
  <c r="G64" i="3"/>
  <c r="F64" i="3"/>
  <c r="E64" i="3"/>
  <c r="D64" i="3"/>
  <c r="C64" i="3"/>
  <c r="N63" i="3"/>
  <c r="M63" i="3"/>
  <c r="L63" i="3"/>
  <c r="J63" i="3"/>
  <c r="I63" i="3"/>
  <c r="H63" i="3"/>
  <c r="G63" i="3"/>
  <c r="F63" i="3"/>
  <c r="E63" i="3"/>
  <c r="D63" i="3"/>
  <c r="C63" i="3"/>
  <c r="N62" i="3"/>
  <c r="M62" i="3"/>
  <c r="L62" i="3"/>
  <c r="J62" i="3"/>
  <c r="I62" i="3"/>
  <c r="H62" i="3"/>
  <c r="G62" i="3"/>
  <c r="F62" i="3"/>
  <c r="E62" i="3"/>
  <c r="D62" i="3"/>
  <c r="C62" i="3"/>
  <c r="N61" i="3"/>
  <c r="M61" i="3"/>
  <c r="L61" i="3"/>
  <c r="J61" i="3"/>
  <c r="I61" i="3"/>
  <c r="H61" i="3"/>
  <c r="G61" i="3"/>
  <c r="F61" i="3"/>
  <c r="E61" i="3"/>
  <c r="D61" i="3"/>
  <c r="C61" i="3"/>
  <c r="N60" i="3"/>
  <c r="M60" i="3"/>
  <c r="L60" i="3"/>
  <c r="J60" i="3"/>
  <c r="I60" i="3"/>
  <c r="H60" i="3"/>
  <c r="G60" i="3"/>
  <c r="F60" i="3"/>
  <c r="E60" i="3"/>
  <c r="D60" i="3"/>
  <c r="C60" i="3"/>
  <c r="N59" i="3"/>
  <c r="M59" i="3"/>
  <c r="L59" i="3"/>
  <c r="J59" i="3"/>
  <c r="I59" i="3"/>
  <c r="H59" i="3"/>
  <c r="G59" i="3"/>
  <c r="F59" i="3"/>
  <c r="E59" i="3"/>
  <c r="D59" i="3"/>
  <c r="C59" i="3"/>
  <c r="N58" i="3"/>
  <c r="M58" i="3"/>
  <c r="L58" i="3"/>
  <c r="J58" i="3"/>
  <c r="I58" i="3"/>
  <c r="H58" i="3"/>
  <c r="G58" i="3"/>
  <c r="F58" i="3"/>
  <c r="E58" i="3"/>
  <c r="D58" i="3"/>
  <c r="C58" i="3"/>
  <c r="N57" i="3"/>
  <c r="M57" i="3"/>
  <c r="L57" i="3"/>
  <c r="J57" i="3"/>
  <c r="I57" i="3"/>
  <c r="H57" i="3"/>
  <c r="G57" i="3"/>
  <c r="F57" i="3"/>
  <c r="E57" i="3"/>
  <c r="D57" i="3"/>
  <c r="C57" i="3"/>
  <c r="N56" i="3"/>
  <c r="M56" i="3"/>
  <c r="L56" i="3"/>
  <c r="J56" i="3"/>
  <c r="I56" i="3"/>
  <c r="H56" i="3"/>
  <c r="G56" i="3"/>
  <c r="F56" i="3"/>
  <c r="E56" i="3"/>
  <c r="D56" i="3"/>
  <c r="C56" i="3"/>
  <c r="N55" i="3"/>
  <c r="M55" i="3"/>
  <c r="L55" i="3"/>
  <c r="J55" i="3"/>
  <c r="I55" i="3"/>
  <c r="H55" i="3"/>
  <c r="G55" i="3"/>
  <c r="F55" i="3"/>
  <c r="E55" i="3"/>
  <c r="D55" i="3"/>
  <c r="C55" i="3"/>
  <c r="N54" i="3"/>
  <c r="M54" i="3"/>
  <c r="L54" i="3"/>
  <c r="J54" i="3"/>
  <c r="I54" i="3"/>
  <c r="H54" i="3"/>
  <c r="G54" i="3"/>
  <c r="F54" i="3"/>
  <c r="E54" i="3"/>
  <c r="D54" i="3"/>
  <c r="C54" i="3"/>
  <c r="N53" i="3"/>
  <c r="M53" i="3"/>
  <c r="L53" i="3"/>
  <c r="J53" i="3"/>
  <c r="I53" i="3"/>
  <c r="H53" i="3"/>
  <c r="G53" i="3"/>
  <c r="F53" i="3"/>
  <c r="E53" i="3"/>
  <c r="D53" i="3"/>
  <c r="C53" i="3"/>
  <c r="N52" i="3"/>
  <c r="M52" i="3"/>
  <c r="L52" i="3"/>
  <c r="J52" i="3"/>
  <c r="I52" i="3"/>
  <c r="H52" i="3"/>
  <c r="G52" i="3"/>
  <c r="F52" i="3"/>
  <c r="E52" i="3"/>
  <c r="D52" i="3"/>
  <c r="C52" i="3"/>
  <c r="N51" i="3"/>
  <c r="M51" i="3"/>
  <c r="L51" i="3"/>
  <c r="J51" i="3"/>
  <c r="I51" i="3"/>
  <c r="H51" i="3"/>
  <c r="G51" i="3"/>
  <c r="F51" i="3"/>
  <c r="E51" i="3"/>
  <c r="D51" i="3"/>
  <c r="C51" i="3"/>
  <c r="N50" i="3"/>
  <c r="M50" i="3"/>
  <c r="L50" i="3"/>
  <c r="J50" i="3"/>
  <c r="I50" i="3"/>
  <c r="H50" i="3"/>
  <c r="G50" i="3"/>
  <c r="F50" i="3"/>
  <c r="E50" i="3"/>
  <c r="D50" i="3"/>
  <c r="C50" i="3"/>
  <c r="N49" i="3"/>
  <c r="M49" i="3"/>
  <c r="L49" i="3"/>
  <c r="J49" i="3"/>
  <c r="I49" i="3"/>
  <c r="H49" i="3"/>
  <c r="G49" i="3"/>
  <c r="F49" i="3"/>
  <c r="E49" i="3"/>
  <c r="D49" i="3"/>
  <c r="C49" i="3"/>
  <c r="N48" i="3"/>
  <c r="M48" i="3"/>
  <c r="L48" i="3"/>
  <c r="J48" i="3"/>
  <c r="I48" i="3"/>
  <c r="H48" i="3"/>
  <c r="G48" i="3"/>
  <c r="F48" i="3"/>
  <c r="E48" i="3"/>
  <c r="D48" i="3"/>
  <c r="C48" i="3"/>
  <c r="N47" i="3"/>
  <c r="M47" i="3"/>
  <c r="L47" i="3"/>
  <c r="J47" i="3"/>
  <c r="I47" i="3"/>
  <c r="H47" i="3"/>
  <c r="G47" i="3"/>
  <c r="F47" i="3"/>
  <c r="E47" i="3"/>
  <c r="D47" i="3"/>
  <c r="C47" i="3"/>
  <c r="N46" i="3"/>
  <c r="M46" i="3"/>
  <c r="L46" i="3"/>
  <c r="J46" i="3"/>
  <c r="I46" i="3"/>
  <c r="H46" i="3"/>
  <c r="G46" i="3"/>
  <c r="F46" i="3"/>
  <c r="E46" i="3"/>
  <c r="D46" i="3"/>
  <c r="C46" i="3"/>
  <c r="N45" i="3"/>
  <c r="M45" i="3"/>
  <c r="L45" i="3"/>
  <c r="J45" i="3"/>
  <c r="I45" i="3"/>
  <c r="H45" i="3"/>
  <c r="G45" i="3"/>
  <c r="F45" i="3"/>
  <c r="E45" i="3"/>
  <c r="D45" i="3"/>
  <c r="C45" i="3"/>
  <c r="N44" i="3"/>
  <c r="M44" i="3"/>
  <c r="L44" i="3"/>
  <c r="J44" i="3"/>
  <c r="I44" i="3"/>
  <c r="H44" i="3"/>
  <c r="G44" i="3"/>
  <c r="F44" i="3"/>
  <c r="E44" i="3"/>
  <c r="D44" i="3"/>
  <c r="C44" i="3"/>
  <c r="N43" i="3"/>
  <c r="M43" i="3"/>
  <c r="L43" i="3"/>
  <c r="J43" i="3"/>
  <c r="I43" i="3"/>
  <c r="H43" i="3"/>
  <c r="G43" i="3"/>
  <c r="F43" i="3"/>
  <c r="E43" i="3"/>
  <c r="D43" i="3"/>
  <c r="C43" i="3"/>
  <c r="N42" i="3"/>
  <c r="M42" i="3"/>
  <c r="L42" i="3"/>
  <c r="J42" i="3"/>
  <c r="I42" i="3"/>
  <c r="H42" i="3"/>
  <c r="G42" i="3"/>
  <c r="F42" i="3"/>
  <c r="E42" i="3"/>
  <c r="D42" i="3"/>
  <c r="C42" i="3"/>
  <c r="N41" i="3"/>
  <c r="M41" i="3"/>
  <c r="L41" i="3"/>
  <c r="J41" i="3"/>
  <c r="I41" i="3"/>
  <c r="H41" i="3"/>
  <c r="G41" i="3"/>
  <c r="F41" i="3"/>
  <c r="E41" i="3"/>
  <c r="D41" i="3"/>
  <c r="C41" i="3"/>
  <c r="N40" i="3"/>
  <c r="M40" i="3"/>
  <c r="L40" i="3"/>
  <c r="J40" i="3"/>
  <c r="I40" i="3"/>
  <c r="H40" i="3"/>
  <c r="G40" i="3"/>
  <c r="F40" i="3"/>
  <c r="E40" i="3"/>
  <c r="D40" i="3"/>
  <c r="C40" i="3"/>
  <c r="N39" i="3"/>
  <c r="M39" i="3"/>
  <c r="L39" i="3"/>
  <c r="J39" i="3"/>
  <c r="I39" i="3"/>
  <c r="H39" i="3"/>
  <c r="G39" i="3"/>
  <c r="F39" i="3"/>
  <c r="E39" i="3"/>
  <c r="D39" i="3"/>
  <c r="C39" i="3"/>
  <c r="N38" i="3"/>
  <c r="M38" i="3"/>
  <c r="L38" i="3"/>
  <c r="J38" i="3"/>
  <c r="I38" i="3"/>
  <c r="H38" i="3"/>
  <c r="G38" i="3"/>
  <c r="F38" i="3"/>
  <c r="E38" i="3"/>
  <c r="D38" i="3"/>
  <c r="C38" i="3"/>
  <c r="N37" i="3"/>
  <c r="M37" i="3"/>
  <c r="L37" i="3"/>
  <c r="J37" i="3"/>
  <c r="I37" i="3"/>
  <c r="H37" i="3"/>
  <c r="G37" i="3"/>
  <c r="F37" i="3"/>
  <c r="E37" i="3"/>
  <c r="D37" i="3"/>
  <c r="C37" i="3"/>
  <c r="N36" i="3"/>
  <c r="M36" i="3"/>
  <c r="L36" i="3"/>
  <c r="J36" i="3"/>
  <c r="I36" i="3"/>
  <c r="H36" i="3"/>
  <c r="G36" i="3"/>
  <c r="F36" i="3"/>
  <c r="E36" i="3"/>
  <c r="D36" i="3"/>
  <c r="C36" i="3"/>
  <c r="N35" i="3"/>
  <c r="M35" i="3"/>
  <c r="L35" i="3"/>
  <c r="J35" i="3"/>
  <c r="I35" i="3"/>
  <c r="H35" i="3"/>
  <c r="G35" i="3"/>
  <c r="F35" i="3"/>
  <c r="E35" i="3"/>
  <c r="D35" i="3"/>
  <c r="C35" i="3"/>
  <c r="N34" i="3"/>
  <c r="M34" i="3"/>
  <c r="L34" i="3"/>
  <c r="J34" i="3"/>
  <c r="I34" i="3"/>
  <c r="H34" i="3"/>
  <c r="G34" i="3"/>
  <c r="F34" i="3"/>
  <c r="E34" i="3"/>
  <c r="D34" i="3"/>
  <c r="C34" i="3"/>
  <c r="N33" i="3"/>
  <c r="M33" i="3"/>
  <c r="L33" i="3"/>
  <c r="J33" i="3"/>
  <c r="I33" i="3"/>
  <c r="H33" i="3"/>
  <c r="G33" i="3"/>
  <c r="F33" i="3"/>
  <c r="E33" i="3"/>
  <c r="D33" i="3"/>
  <c r="C33" i="3"/>
  <c r="N32" i="3"/>
  <c r="M32" i="3"/>
  <c r="L32" i="3"/>
  <c r="J32" i="3"/>
  <c r="I32" i="3"/>
  <c r="H32" i="3"/>
  <c r="G32" i="3"/>
  <c r="F32" i="3"/>
  <c r="E32" i="3"/>
  <c r="D32" i="3"/>
  <c r="C32" i="3"/>
  <c r="N31" i="3"/>
  <c r="M31" i="3"/>
  <c r="L31" i="3"/>
  <c r="J31" i="3"/>
  <c r="I31" i="3"/>
  <c r="H31" i="3"/>
  <c r="G31" i="3"/>
  <c r="F31" i="3"/>
  <c r="E31" i="3"/>
  <c r="D31" i="3"/>
  <c r="C31" i="3"/>
  <c r="N30" i="3"/>
  <c r="M30" i="3"/>
  <c r="L30" i="3"/>
  <c r="J30" i="3"/>
  <c r="I30" i="3"/>
  <c r="H30" i="3"/>
  <c r="G30" i="3"/>
  <c r="F30" i="3"/>
  <c r="E30" i="3"/>
  <c r="D30" i="3"/>
  <c r="C30" i="3"/>
  <c r="N29" i="3"/>
  <c r="M29" i="3"/>
  <c r="L29" i="3"/>
  <c r="J29" i="3"/>
  <c r="I29" i="3"/>
  <c r="H29" i="3"/>
  <c r="G29" i="3"/>
  <c r="F29" i="3"/>
  <c r="E29" i="3"/>
  <c r="D29" i="3"/>
  <c r="C29" i="3"/>
  <c r="N28" i="3"/>
  <c r="M28" i="3"/>
  <c r="L28" i="3"/>
  <c r="J28" i="3"/>
  <c r="I28" i="3"/>
  <c r="H28" i="3"/>
  <c r="G28" i="3"/>
  <c r="F28" i="3"/>
  <c r="E28" i="3"/>
  <c r="D28" i="3"/>
  <c r="C28" i="3"/>
  <c r="N27" i="3"/>
  <c r="M27" i="3"/>
  <c r="L27" i="3"/>
  <c r="J27" i="3"/>
  <c r="I27" i="3"/>
  <c r="H27" i="3"/>
  <c r="G27" i="3"/>
  <c r="F27" i="3"/>
  <c r="E27" i="3"/>
  <c r="D27" i="3"/>
  <c r="C27" i="3"/>
  <c r="N26" i="3"/>
  <c r="M26" i="3"/>
  <c r="L26" i="3"/>
  <c r="J26" i="3"/>
  <c r="I26" i="3"/>
  <c r="H26" i="3"/>
  <c r="G26" i="3"/>
  <c r="F26" i="3"/>
  <c r="E26" i="3"/>
  <c r="D26" i="3"/>
  <c r="C26" i="3"/>
  <c r="N25" i="3"/>
  <c r="M25" i="3"/>
  <c r="L25" i="3"/>
  <c r="J25" i="3"/>
  <c r="I25" i="3"/>
  <c r="H25" i="3"/>
  <c r="G25" i="3"/>
  <c r="F25" i="3"/>
  <c r="E25" i="3"/>
  <c r="D25" i="3"/>
  <c r="C25" i="3"/>
  <c r="N24" i="3"/>
  <c r="M24" i="3"/>
  <c r="L24" i="3"/>
  <c r="J24" i="3"/>
  <c r="I24" i="3"/>
  <c r="H24" i="3"/>
  <c r="G24" i="3"/>
  <c r="F24" i="3"/>
  <c r="E24" i="3"/>
  <c r="D24" i="3"/>
  <c r="C24" i="3"/>
  <c r="N23" i="3"/>
  <c r="M23" i="3"/>
  <c r="L23" i="3"/>
  <c r="J23" i="3"/>
  <c r="I23" i="3"/>
  <c r="H23" i="3"/>
  <c r="G23" i="3"/>
  <c r="F23" i="3"/>
  <c r="E23" i="3"/>
  <c r="D23" i="3"/>
  <c r="C23" i="3"/>
  <c r="N22" i="3"/>
  <c r="M22" i="3"/>
  <c r="L22" i="3"/>
  <c r="J22" i="3"/>
  <c r="I22" i="3"/>
  <c r="H22" i="3"/>
  <c r="G22" i="3"/>
  <c r="F22" i="3"/>
  <c r="E22" i="3"/>
  <c r="D22" i="3"/>
  <c r="C22" i="3"/>
  <c r="N21" i="3"/>
  <c r="M21" i="3"/>
  <c r="L21" i="3"/>
  <c r="J21" i="3"/>
  <c r="I21" i="3"/>
  <c r="H21" i="3"/>
  <c r="G21" i="3"/>
  <c r="F21" i="3"/>
  <c r="E21" i="3"/>
  <c r="D21" i="3"/>
  <c r="C21" i="3"/>
  <c r="N20" i="3"/>
  <c r="M20" i="3"/>
  <c r="L20" i="3"/>
  <c r="J20" i="3"/>
  <c r="I20" i="3"/>
  <c r="H20" i="3"/>
  <c r="G20" i="3"/>
  <c r="F20" i="3"/>
  <c r="E20" i="3"/>
  <c r="D20" i="3"/>
  <c r="C20" i="3"/>
  <c r="N19" i="3"/>
  <c r="M19" i="3"/>
  <c r="L19" i="3"/>
  <c r="J19" i="3"/>
  <c r="I19" i="3"/>
  <c r="H19" i="3"/>
  <c r="G19" i="3"/>
  <c r="F19" i="3"/>
  <c r="E19" i="3"/>
  <c r="D19" i="3"/>
  <c r="C19" i="3"/>
  <c r="N18" i="3"/>
  <c r="M18" i="3"/>
  <c r="L18" i="3"/>
  <c r="J18" i="3"/>
  <c r="I18" i="3"/>
  <c r="H18" i="3"/>
  <c r="G18" i="3"/>
  <c r="F18" i="3"/>
  <c r="E18" i="3"/>
  <c r="D18" i="3"/>
  <c r="C18" i="3"/>
  <c r="N17" i="3"/>
  <c r="M17" i="3"/>
  <c r="L17" i="3"/>
  <c r="J17" i="3"/>
  <c r="I17" i="3"/>
  <c r="H17" i="3"/>
  <c r="G17" i="3"/>
  <c r="F17" i="3"/>
  <c r="E17" i="3"/>
  <c r="D17" i="3"/>
  <c r="C17" i="3"/>
  <c r="N16" i="3"/>
  <c r="M16" i="3"/>
  <c r="L16" i="3"/>
  <c r="J16" i="3"/>
  <c r="I16" i="3"/>
  <c r="H16" i="3"/>
  <c r="G16" i="3"/>
  <c r="F16" i="3"/>
  <c r="E16" i="3"/>
  <c r="D16" i="3"/>
  <c r="C16" i="3"/>
  <c r="N15" i="3"/>
  <c r="M15" i="3"/>
  <c r="L15" i="3"/>
  <c r="J15" i="3"/>
  <c r="I15" i="3"/>
  <c r="H15" i="3"/>
  <c r="G15" i="3"/>
  <c r="F15" i="3"/>
  <c r="E15" i="3"/>
  <c r="D15" i="3"/>
  <c r="C15" i="3"/>
  <c r="N14" i="3"/>
  <c r="M14" i="3"/>
  <c r="L14" i="3"/>
  <c r="J14" i="3"/>
  <c r="I14" i="3"/>
  <c r="H14" i="3"/>
  <c r="G14" i="3"/>
  <c r="F14" i="3"/>
  <c r="E14" i="3"/>
  <c r="D14" i="3"/>
  <c r="C14" i="3"/>
  <c r="N13" i="3"/>
  <c r="M13" i="3"/>
  <c r="L13" i="3"/>
  <c r="J13" i="3"/>
  <c r="I13" i="3"/>
  <c r="H13" i="3"/>
  <c r="G13" i="3"/>
  <c r="F13" i="3"/>
  <c r="E13" i="3"/>
  <c r="D13" i="3"/>
  <c r="C13" i="3"/>
  <c r="N12" i="3"/>
  <c r="M12" i="3"/>
  <c r="L12" i="3"/>
  <c r="J12" i="3"/>
  <c r="I12" i="3"/>
  <c r="H12" i="3"/>
  <c r="G12" i="3"/>
  <c r="F12" i="3"/>
  <c r="E12" i="3"/>
  <c r="D12" i="3"/>
  <c r="C12" i="3"/>
  <c r="N11" i="3"/>
  <c r="M11" i="3"/>
  <c r="L11" i="3"/>
  <c r="J11" i="3"/>
  <c r="I11" i="3"/>
  <c r="H11" i="3"/>
  <c r="G11" i="3"/>
  <c r="F11" i="3"/>
  <c r="E11" i="3"/>
  <c r="D11" i="3"/>
  <c r="C11" i="3"/>
  <c r="N10" i="3"/>
  <c r="M10" i="3"/>
  <c r="L10" i="3"/>
  <c r="J10" i="3"/>
  <c r="I10" i="3"/>
  <c r="H10" i="3"/>
  <c r="G10" i="3"/>
  <c r="F10" i="3"/>
  <c r="E10" i="3"/>
  <c r="D10" i="3"/>
  <c r="C10" i="3"/>
  <c r="N9" i="3"/>
  <c r="M9" i="3"/>
  <c r="L9" i="3"/>
  <c r="J9" i="3"/>
  <c r="I9" i="3"/>
  <c r="H9" i="3"/>
  <c r="G9" i="3"/>
  <c r="F9" i="3"/>
  <c r="E9" i="3"/>
  <c r="D9" i="3"/>
  <c r="C9" i="3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G12" i="17" l="1"/>
  <c r="O9" i="17"/>
  <c r="V9" i="17"/>
  <c r="G14" i="17"/>
  <c r="E16" i="17"/>
  <c r="G16" i="17" s="1"/>
  <c r="G10" i="17"/>
  <c r="E10" i="17"/>
  <c r="E18" i="17"/>
  <c r="G18" i="17" s="1"/>
  <c r="L9" i="17"/>
  <c r="M9" i="17" s="1"/>
  <c r="G9" i="17"/>
  <c r="S9" i="17"/>
  <c r="K10" i="17"/>
  <c r="K12" i="17"/>
  <c r="K14" i="17"/>
  <c r="K18" i="17"/>
  <c r="E23" i="17"/>
  <c r="O23" i="17" s="1"/>
  <c r="E11" i="17"/>
  <c r="O11" i="17" s="1"/>
  <c r="O10" i="17"/>
  <c r="O12" i="17"/>
  <c r="O14" i="17"/>
  <c r="O16" i="17"/>
  <c r="E13" i="17"/>
  <c r="S13" i="17" s="1"/>
  <c r="E17" i="17"/>
  <c r="O17" i="17" s="1"/>
  <c r="E15" i="17"/>
  <c r="S15" i="17" s="1"/>
  <c r="S10" i="17"/>
  <c r="S12" i="17"/>
  <c r="S14" i="17"/>
  <c r="S16" i="17"/>
  <c r="S18" i="17"/>
  <c r="K23" i="17" l="1"/>
  <c r="K11" i="17"/>
  <c r="K16" i="17"/>
  <c r="W16" i="17" s="1"/>
  <c r="Y16" i="17" s="1"/>
  <c r="AA16" i="17" s="1"/>
  <c r="W14" i="17"/>
  <c r="Y14" i="17" s="1"/>
  <c r="AA14" i="17" s="1"/>
  <c r="W12" i="17"/>
  <c r="Y12" i="17" s="1"/>
  <c r="AA12" i="17" s="1"/>
  <c r="O18" i="17"/>
  <c r="W18" i="17" s="1"/>
  <c r="Y18" i="17" s="1"/>
  <c r="AA18" i="17" s="1"/>
  <c r="K17" i="17"/>
  <c r="P9" i="17"/>
  <c r="Q9" i="17" s="1"/>
  <c r="K15" i="17"/>
  <c r="K13" i="17"/>
  <c r="L13" i="17" s="1"/>
  <c r="M13" i="17" s="1"/>
  <c r="G11" i="17"/>
  <c r="W11" i="17" s="1"/>
  <c r="Y11" i="17" s="1"/>
  <c r="AA11" i="17" s="1"/>
  <c r="S11" i="17"/>
  <c r="T14" i="17" s="1"/>
  <c r="U14" i="17" s="1"/>
  <c r="O15" i="17"/>
  <c r="P11" i="17"/>
  <c r="Q11" i="17" s="1"/>
  <c r="T10" i="17"/>
  <c r="U10" i="17" s="1"/>
  <c r="T9" i="17"/>
  <c r="U9" i="17" s="1"/>
  <c r="W9" i="17"/>
  <c r="H9" i="17"/>
  <c r="I9" i="17" s="1"/>
  <c r="H10" i="17"/>
  <c r="I10" i="17" s="1"/>
  <c r="G23" i="17"/>
  <c r="S23" i="17"/>
  <c r="O13" i="17"/>
  <c r="P18" i="17" s="1"/>
  <c r="Q18" i="17" s="1"/>
  <c r="G17" i="17"/>
  <c r="W17" i="17" s="1"/>
  <c r="Y17" i="17" s="1"/>
  <c r="AA17" i="17" s="1"/>
  <c r="S17" i="17"/>
  <c r="P10" i="17"/>
  <c r="Q10" i="17" s="1"/>
  <c r="L10" i="17"/>
  <c r="M10" i="17" s="1"/>
  <c r="P12" i="17"/>
  <c r="Q12" i="17" s="1"/>
  <c r="G15" i="17"/>
  <c r="W15" i="17" s="1"/>
  <c r="Y15" i="17" s="1"/>
  <c r="AA15" i="17" s="1"/>
  <c r="L12" i="17"/>
  <c r="M12" i="17" s="1"/>
  <c r="W10" i="17"/>
  <c r="Y10" i="17" s="1"/>
  <c r="AA10" i="17" s="1"/>
  <c r="G13" i="17"/>
  <c r="W13" i="17" s="1"/>
  <c r="Y13" i="17" s="1"/>
  <c r="AA13" i="17" s="1"/>
  <c r="L11" i="17"/>
  <c r="M11" i="17" s="1"/>
  <c r="T15" i="17" l="1"/>
  <c r="U15" i="17" s="1"/>
  <c r="T11" i="17"/>
  <c r="U11" i="17" s="1"/>
  <c r="T13" i="17"/>
  <c r="U13" i="17" s="1"/>
  <c r="W23" i="17"/>
  <c r="Y23" i="17" s="1"/>
  <c r="AA23" i="17" s="1"/>
  <c r="T18" i="17"/>
  <c r="U18" i="17" s="1"/>
  <c r="P15" i="17"/>
  <c r="Q15" i="17" s="1"/>
  <c r="H23" i="17"/>
  <c r="I23" i="17" s="1"/>
  <c r="T16" i="17"/>
  <c r="U16" i="17" s="1"/>
  <c r="T23" i="17"/>
  <c r="U23" i="17" s="1"/>
  <c r="P17" i="17"/>
  <c r="Q17" i="17" s="1"/>
  <c r="P14" i="17"/>
  <c r="Q14" i="17" s="1"/>
  <c r="H11" i="17"/>
  <c r="I11" i="17" s="1"/>
  <c r="P13" i="17"/>
  <c r="Q13" i="17" s="1"/>
  <c r="H12" i="17"/>
  <c r="I12" i="17" s="1"/>
  <c r="L23" i="17"/>
  <c r="M23" i="17" s="1"/>
  <c r="L16" i="17"/>
  <c r="M16" i="17" s="1"/>
  <c r="H14" i="17"/>
  <c r="I14" i="17" s="1"/>
  <c r="L17" i="17"/>
  <c r="M17" i="17" s="1"/>
  <c r="H18" i="17"/>
  <c r="I18" i="17" s="1"/>
  <c r="T17" i="17"/>
  <c r="U17" i="17" s="1"/>
  <c r="L15" i="17"/>
  <c r="M15" i="17" s="1"/>
  <c r="P16" i="17"/>
  <c r="Q16" i="17" s="1"/>
  <c r="P23" i="17"/>
  <c r="Q23" i="17" s="1"/>
  <c r="H16" i="17"/>
  <c r="I16" i="17" s="1"/>
  <c r="L18" i="17"/>
  <c r="M18" i="17" s="1"/>
  <c r="X17" i="17"/>
  <c r="Z17" i="17" s="1"/>
  <c r="X15" i="17"/>
  <c r="Z15" i="17" s="1"/>
  <c r="X13" i="17"/>
  <c r="Z13" i="17" s="1"/>
  <c r="X11" i="17"/>
  <c r="Z11" i="17" s="1"/>
  <c r="Y9" i="17"/>
  <c r="AA9" i="17" s="1"/>
  <c r="X9" i="17"/>
  <c r="Z9" i="17" s="1"/>
  <c r="X18" i="17"/>
  <c r="Z18" i="17" s="1"/>
  <c r="X16" i="17"/>
  <c r="Z16" i="17" s="1"/>
  <c r="X14" i="17"/>
  <c r="Z14" i="17" s="1"/>
  <c r="X12" i="17"/>
  <c r="Z12" i="17" s="1"/>
  <c r="X10" i="17"/>
  <c r="Z10" i="17" s="1"/>
  <c r="L14" i="17"/>
  <c r="M14" i="17" s="1"/>
  <c r="H13" i="17"/>
  <c r="I13" i="17" s="1"/>
  <c r="H15" i="17"/>
  <c r="I15" i="17" s="1"/>
  <c r="T12" i="17"/>
  <c r="U12" i="17" s="1"/>
  <c r="H17" i="17"/>
  <c r="I17" i="17" s="1"/>
  <c r="X23" i="17" l="1"/>
  <c r="Z23" i="17" s="1"/>
</calcChain>
</file>

<file path=xl/sharedStrings.xml><?xml version="1.0" encoding="utf-8"?>
<sst xmlns="http://schemas.openxmlformats.org/spreadsheetml/2006/main" count="1587" uniqueCount="772">
  <si>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</si>
  <si>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</si>
  <si>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</si>
  <si>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</si>
  <si>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</si>
  <si>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</si>
  <si>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</si>
  <si>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</si>
  <si>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</si>
  <si>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</si>
  <si>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</si>
  <si>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</si>
  <si>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</si>
  <si>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</si>
  <si>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</si>
  <si>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</si>
  <si>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</si>
  <si>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</si>
  <si>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</si>
  <si>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</si>
  <si>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</si>
  <si>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</si>
  <si>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</si>
  <si>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</si>
  <si>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</si>
  <si>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</si>
  <si>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</si>
  <si>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</si>
  <si>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</si>
  <si>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</si>
  <si>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</si>
  <si>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</si>
  <si>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</si>
  <si>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</si>
  <si>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</si>
  <si>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</si>
  <si>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</si>
  <si>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</si>
  <si>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</si>
  <si>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</si>
  <si>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</si>
  <si>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</si>
  <si>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</si>
  <si>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</si>
  <si>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</si>
  <si>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</si>
  <si>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</si>
  <si>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</si>
  <si>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</si>
  <si>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</si>
  <si>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</si>
  <si>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</si>
  <si>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</si>
  <si>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</si>
  <si>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</si>
  <si>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</si>
  <si>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</si>
  <si>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</si>
  <si>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</si>
  <si>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</si>
  <si>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</si>
  <si>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</si>
  <si>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</si>
  <si>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</si>
  <si>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</si>
  <si>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</si>
  <si>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</si>
  <si>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</si>
  <si>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</si>
  <si>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</si>
  <si>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</si>
  <si>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</si>
  <si>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</si>
  <si>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</si>
  <si>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</si>
  <si>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</si>
  <si>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</si>
  <si>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</si>
  <si>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</si>
  <si>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</si>
  <si>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</si>
  <si>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</si>
  <si>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</si>
  <si>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</si>
  <si>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</si>
  <si>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</si>
  <si>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</si>
  <si>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</si>
  <si>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</si>
  <si>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</si>
  <si>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</si>
  <si>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</si>
  <si>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</si>
  <si>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</si>
  <si>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</si>
  <si>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</si>
  <si>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</si>
  <si>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</si>
  <si>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</si>
  <si>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</si>
  <si>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</si>
  <si>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</si>
  <si>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</si>
  <si>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</si>
  <si>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</si>
  <si>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</si>
  <si>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</si>
  <si>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</si>
  <si>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</si>
  <si>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</si>
  <si>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</si>
  <si>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</si>
  <si>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</si>
  <si>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</si>
  <si>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</si>
  <si>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</si>
  <si>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</si>
  <si>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</si>
  <si>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</si>
  <si>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</si>
  <si>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</si>
  <si>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</si>
  <si>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</si>
  <si>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</si>
  <si>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</si>
  <si>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</si>
  <si>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</si>
  <si>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</si>
  <si>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</si>
  <si>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</si>
  <si>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</si>
  <si>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</si>
  <si>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</si>
  <si>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</si>
  <si>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</si>
  <si>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</si>
  <si>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</si>
  <si>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</si>
  <si>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</si>
  <si>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</si>
  <si>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</si>
  <si>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</si>
  <si>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</si>
  <si>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</si>
  <si>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</si>
  <si>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</si>
  <si>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</si>
  <si>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</si>
  <si>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</si>
  <si>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</si>
  <si>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</si>
  <si>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</si>
  <si>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</si>
  <si>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</si>
  <si>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</si>
  <si>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</si>
  <si>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</si>
  <si>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</si>
  <si>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</si>
  <si>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</si>
  <si>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</si>
  <si>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</si>
  <si>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</si>
  <si>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</si>
  <si>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</si>
  <si>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</si>
  <si>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</si>
  <si>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</si>
  <si>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</si>
  <si>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</si>
  <si>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</si>
  <si>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</si>
  <si>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</si>
  <si>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</si>
  <si>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</si>
  <si>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</si>
  <si>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</si>
  <si>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</si>
  <si>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</si>
  <si>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</si>
  <si>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</si>
  <si>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</si>
  <si>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</si>
  <si>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</si>
  <si>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</si>
  <si>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</si>
  <si>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</si>
  <si>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</si>
  <si>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</si>
  <si>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</si>
  <si>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</si>
  <si>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</si>
  <si>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</si>
  <si>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</si>
  <si>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</si>
  <si>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</si>
  <si>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</si>
  <si>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</si>
  <si>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</si>
  <si>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</si>
  <si>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</si>
  <si>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</si>
  <si>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</si>
  <si>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</si>
  <si>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</si>
  <si>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</si>
  <si>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</si>
  <si>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</si>
  <si>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</si>
  <si>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</si>
  <si>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</si>
  <si>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</si>
  <si>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</si>
  <si>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</si>
  <si>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</si>
  <si>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</si>
  <si>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</si>
  <si>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</si>
  <si>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</si>
  <si>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</si>
  <si>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</si>
  <si>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</si>
  <si>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</si>
  <si>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</si>
  <si>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</si>
  <si>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</si>
  <si>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</si>
  <si>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</si>
  <si>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</si>
  <si>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</si>
  <si>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</si>
  <si>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</si>
  <si>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</si>
  <si>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</si>
  <si>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</si>
  <si>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</si>
  <si>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</si>
  <si>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</si>
  <si>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</si>
  <si>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</si>
  <si>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</si>
  <si>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</si>
  <si>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</si>
  <si>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</si>
  <si>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</si>
  <si>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</si>
  <si>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</si>
  <si>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</si>
  <si>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</si>
  <si>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</si>
  <si>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</si>
  <si>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</si>
  <si>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</si>
  <si>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</si>
  <si>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</si>
  <si>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</si>
  <si>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</si>
  <si>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</si>
  <si>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</si>
  <si>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</si>
  <si>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</si>
  <si>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</si>
  <si>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</si>
  <si>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</si>
  <si>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</si>
  <si>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</si>
  <si>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</si>
  <si>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</si>
  <si>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</si>
  <si>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</si>
  <si>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</si>
  <si>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</si>
  <si>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</si>
  <si>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</si>
  <si>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</si>
  <si>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</si>
  <si>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</si>
  <si>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</si>
  <si>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</si>
  <si>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</si>
  <si>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</si>
  <si>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</si>
  <si>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</si>
  <si>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</si>
  <si>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</si>
  <si>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</si>
  <si>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</si>
  <si>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</si>
  <si>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</si>
  <si>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</si>
  <si>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</si>
  <si>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</si>
  <si>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</si>
  <si>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</si>
  <si>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</si>
  <si>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</si>
  <si>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</si>
  <si>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</si>
  <si>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</si>
  <si>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</si>
  <si>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</si>
  <si>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</si>
  <si>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</si>
  <si>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</si>
  <si>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</si>
  <si>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</si>
  <si>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</si>
  <si>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</si>
  <si>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</si>
  <si>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</si>
  <si>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</si>
  <si>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</si>
  <si>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</si>
  <si>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</si>
  <si>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</si>
  <si>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</si>
  <si>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</si>
  <si>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</si>
  <si>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</si>
  <si>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</si>
  <si>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</si>
  <si>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</si>
  <si>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</si>
  <si>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</si>
  <si>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</si>
  <si>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</si>
  <si>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</si>
  <si>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</si>
  <si>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</si>
  <si>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</si>
  <si>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</si>
  <si>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</si>
  <si>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</si>
  <si>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</si>
  <si>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</si>
  <si>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</si>
  <si>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</si>
  <si>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</si>
  <si>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</si>
  <si>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</si>
  <si>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</si>
  <si>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</si>
  <si>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</si>
  <si>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</si>
  <si>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</si>
  <si>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</si>
  <si>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</si>
  <si>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</si>
  <si>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</si>
  <si>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</si>
  <si>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</si>
  <si>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</si>
  <si>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</si>
  <si>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</si>
  <si>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</si>
  <si>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</si>
  <si>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</si>
  <si>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</si>
  <si>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</si>
  <si>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</si>
  <si>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</si>
  <si>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</si>
  <si>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</si>
  <si>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</si>
  <si>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</si>
  <si>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</si>
  <si>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</si>
  <si>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</si>
  <si>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</si>
  <si>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</si>
  <si>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</si>
  <si>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</si>
  <si>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</si>
  <si>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</si>
  <si>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</si>
  <si>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</si>
  <si>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</si>
  <si>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</si>
  <si>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</si>
  <si>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</si>
  <si>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</si>
  <si>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</si>
  <si>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</si>
  <si>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</si>
  <si>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</si>
  <si>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</si>
  <si>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</si>
  <si>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</si>
  <si>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</si>
  <si>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</si>
  <si>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</si>
  <si>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</si>
  <si>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</si>
  <si>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</si>
  <si>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</si>
  <si>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</si>
  <si>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</si>
  <si>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</si>
  <si>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</si>
  <si>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</si>
  <si>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</si>
  <si>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</si>
  <si>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</si>
  <si>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</si>
  <si>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</si>
  <si>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</si>
  <si>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</si>
  <si>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</si>
  <si>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</si>
  <si>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</si>
  <si>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</si>
  <si>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</si>
  <si>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</si>
  <si>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</si>
  <si>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</si>
  <si>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</si>
  <si>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</si>
  <si>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</si>
  <si>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</si>
  <si>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</si>
  <si>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</si>
  <si>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</si>
  <si>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</si>
  <si>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</si>
  <si>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</si>
  <si>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</si>
  <si>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</si>
  <si>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</si>
  <si>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</si>
  <si>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</si>
  <si>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</si>
  <si>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</si>
  <si>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</si>
  <si>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</si>
  <si>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</si>
  <si>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</si>
  <si>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</si>
  <si>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</si>
  <si>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</si>
  <si>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</si>
  <si>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</si>
  <si>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</si>
  <si>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</si>
  <si>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</si>
  <si>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</si>
  <si>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</si>
  <si>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</si>
  <si>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</si>
  <si>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</si>
  <si>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</si>
  <si>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</si>
  <si>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</si>
  <si>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</si>
  <si>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</si>
  <si>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</si>
  <si>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</si>
  <si>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</si>
  <si>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</si>
  <si>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</si>
  <si>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</si>
  <si>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</si>
  <si>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</si>
  <si>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</si>
  <si>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</si>
  <si>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</si>
  <si>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</si>
  <si>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</si>
  <si>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</si>
  <si>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</si>
  <si>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</si>
  <si>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</si>
  <si>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</si>
  <si>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</si>
  <si>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</si>
  <si>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</si>
  <si>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</si>
  <si>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</si>
  <si>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</si>
  <si>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</si>
  <si>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</si>
  <si>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</si>
  <si>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</si>
  <si>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</si>
  <si>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</si>
  <si>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</si>
  <si>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</si>
  <si>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</si>
  <si>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</si>
  <si>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</si>
  <si>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</si>
  <si>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</si>
  <si>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</si>
  <si>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</si>
  <si>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</si>
  <si>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</si>
  <si>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</si>
  <si>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</si>
  <si>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</si>
  <si>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</si>
  <si>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</si>
  <si>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</si>
  <si>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</si>
  <si>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</si>
  <si>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</si>
  <si>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</si>
  <si>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</si>
  <si>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</si>
  <si>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</si>
  <si>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</si>
  <si>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</si>
  <si>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</si>
  <si>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</si>
  <si>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</si>
  <si>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</si>
  <si>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</si>
  <si>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</si>
  <si>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</si>
  <si>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</si>
  <si>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</si>
  <si>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</si>
  <si>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</si>
  <si>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</si>
  <si>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</si>
  <si>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</si>
  <si>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</si>
  <si>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</si>
  <si>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</si>
  <si>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</si>
  <si>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</si>
  <si>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</si>
  <si>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</si>
  <si>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</si>
  <si>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</si>
  <si>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</si>
  <si>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</si>
  <si>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</si>
  <si>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</si>
  <si>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</si>
  <si>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</si>
  <si>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</si>
  <si>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</si>
  <si>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</si>
  <si>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</si>
  <si>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</si>
  <si>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</si>
  <si>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</si>
  <si>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</si>
  <si>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</si>
  <si>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</si>
  <si>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</si>
  <si>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</si>
  <si>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</si>
  <si>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</si>
  <si>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</si>
  <si>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</si>
  <si>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</si>
  <si>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</si>
  <si>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</si>
  <si>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</si>
  <si>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</si>
  <si>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</si>
  <si>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</si>
  <si>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</si>
  <si>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</si>
  <si>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</si>
  <si>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</si>
  <si>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</si>
  <si>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</si>
  <si>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</si>
  <si>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</si>
  <si>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</si>
  <si>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</si>
  <si>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</si>
  <si>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</si>
  <si>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</si>
  <si>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</si>
  <si>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</si>
  <si>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</si>
  <si>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</si>
  <si>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</si>
  <si>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</si>
  <si>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</si>
  <si>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</si>
  <si>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</si>
  <si>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</si>
  <si>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</si>
  <si>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</si>
  <si>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</si>
  <si>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</si>
  <si>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</si>
  <si>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</si>
  <si>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</si>
  <si>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</si>
  <si>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</si>
  <si>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</si>
  <si>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</si>
  <si>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</si>
  <si>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</si>
  <si>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</si>
  <si>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</si>
  <si>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</si>
  <si>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</si>
  <si>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</si>
  <si>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</si>
  <si>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</si>
  <si>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</si>
  <si>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</si>
  <si>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</si>
  <si>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</si>
  <si>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</si>
  <si>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</si>
  <si>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</si>
  <si>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</si>
  <si>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</si>
  <si>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</si>
  <si>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</si>
  <si>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</si>
  <si>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</si>
  <si>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</si>
  <si>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</si>
  <si>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</si>
  <si>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</si>
  <si>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</si>
  <si>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</si>
  <si>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</si>
  <si>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</si>
  <si>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</si>
  <si>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</si>
  <si>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</si>
  <si>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</si>
  <si>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</si>
  <si>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</si>
  <si>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</si>
  <si>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</si>
  <si>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</si>
  <si>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</si>
  <si>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</si>
  <si>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</si>
  <si>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</si>
  <si>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</si>
  <si>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</si>
  <si>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</si>
  <si>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</si>
  <si>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</si>
  <si>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</si>
  <si>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</si>
  <si>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</si>
  <si>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</si>
  <si>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</si>
  <si>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</si>
  <si>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</si>
  <si>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</si>
  <si>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</si>
  <si>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</si>
  <si>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</si>
  <si>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</si>
  <si>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</si>
  <si>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</si>
  <si>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</si>
  <si>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</si>
  <si>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</si>
  <si>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</si>
  <si>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</si>
  <si>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</si>
  <si>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</si>
  <si>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</si>
  <si>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</si>
  <si>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</si>
  <si>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</si>
  <si>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</si>
  <si>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</si>
  <si>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</si>
  <si>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</si>
  <si>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</si>
  <si>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</si>
  <si>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</si>
  <si>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</si>
  <si>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</si>
  <si>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</si>
  <si>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</si>
  <si>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</si>
  <si>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</si>
  <si>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</si>
  <si>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</si>
  <si>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</si>
  <si>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</si>
  <si>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</si>
  <si>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</si>
  <si>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</si>
  <si>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</si>
  <si>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</si>
  <si>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</si>
  <si>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</si>
  <si>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</si>
  <si>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</si>
  <si>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</si>
  <si>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</si>
  <si>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</si>
  <si>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</si>
  <si>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</si>
  <si>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</si>
  <si>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</si>
  <si>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</si>
  <si>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</si>
  <si>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</si>
  <si>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</si>
  <si>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</si>
  <si>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</si>
  <si>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</si>
  <si>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</si>
  <si>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</si>
  <si>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</si>
  <si>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</si>
  <si>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</si>
  <si>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</si>
  <si>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</si>
  <si>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</si>
  <si>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</si>
  <si>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</si>
  <si>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</si>
  <si>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</si>
  <si>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</si>
  <si>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</si>
  <si>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</si>
  <si>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</si>
  <si>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</si>
  <si>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</si>
  <si>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</si>
  <si>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</si>
  <si>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</si>
  <si>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</si>
  <si>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</si>
  <si>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</si>
  <si>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</si>
  <si>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</si>
  <si>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</si>
  <si>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</si>
  <si>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</si>
  <si>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</si>
  <si>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</si>
  <si>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</si>
  <si>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</si>
  <si>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</si>
  <si>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</si>
  <si>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</si>
  <si>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</si>
  <si>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</si>
  <si>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</si>
  <si>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</si>
  <si>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</si>
  <si>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</si>
  <si>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</si>
  <si>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基本情報</t>
    <rPh sb="0" eb="4">
      <t>キホンジョウホウ</t>
    </rPh>
    <phoneticPr fontId="4"/>
  </si>
  <si>
    <t>Webアプリ</t>
    <phoneticPr fontId="4"/>
  </si>
  <si>
    <t>Java</t>
  </si>
  <si>
    <t>Android</t>
  </si>
  <si>
    <t>月初</t>
    <rPh sb="0" eb="2">
      <t>ゲッショ</t>
    </rPh>
    <phoneticPr fontId="4"/>
  </si>
  <si>
    <t>当月</t>
    <rPh sb="0" eb="2">
      <t>トウゲツ</t>
    </rPh>
    <phoneticPr fontId="4"/>
  </si>
  <si>
    <t>消化工数</t>
    <phoneticPr fontId="4"/>
  </si>
  <si>
    <t>学習工数</t>
    <phoneticPr fontId="4"/>
  </si>
  <si>
    <t>進捗度</t>
    <phoneticPr fontId="4"/>
  </si>
  <si>
    <t>累積</t>
    <rPh sb="0" eb="2">
      <t>ルイセキ</t>
    </rPh>
    <phoneticPr fontId="4"/>
  </si>
  <si>
    <t>全体</t>
    <rPh sb="0" eb="2">
      <t>ゼンタイ</t>
    </rPh>
    <phoneticPr fontId="4"/>
  </si>
  <si>
    <t>年</t>
    <rPh sb="0" eb="1">
      <t>ネン</t>
    </rPh>
    <phoneticPr fontId="4"/>
  </si>
  <si>
    <t>月</t>
    <rPh sb="0" eb="1">
      <t>ツキ</t>
    </rPh>
    <phoneticPr fontId="4"/>
  </si>
  <si>
    <r>
      <t xml:space="preserve">↓ </t>
    </r>
    <r>
      <rPr>
        <sz val="11"/>
        <color rgb="FFFF0000"/>
        <rFont val="Meiryo UI"/>
        <family val="3"/>
        <charset val="128"/>
      </rPr>
      <t>この下の行を「行コピー」してグレー背景の行の上に「行挿入」して、対象の年月を記載してください</t>
    </r>
    <rPh sb="4" eb="5">
      <t>シタ</t>
    </rPh>
    <rPh sb="6" eb="7">
      <t>ギョウ</t>
    </rPh>
    <rPh sb="9" eb="10">
      <t>ギョウ</t>
    </rPh>
    <rPh sb="19" eb="21">
      <t>ハイケイ</t>
    </rPh>
    <rPh sb="22" eb="23">
      <t>ギョウ</t>
    </rPh>
    <rPh sb="24" eb="25">
      <t>ウエ</t>
    </rPh>
    <rPh sb="27" eb="28">
      <t>ギョウ</t>
    </rPh>
    <rPh sb="28" eb="30">
      <t>ソウニュウ</t>
    </rPh>
    <rPh sb="34" eb="36">
      <t>タイショウ</t>
    </rPh>
    <rPh sb="37" eb="39">
      <t>ネンゲツ</t>
    </rPh>
    <rPh sb="40" eb="42">
      <t>キサイ</t>
    </rPh>
    <phoneticPr fontId="4"/>
  </si>
  <si>
    <t>サンプル太郎</t>
    <rPh sb="4" eb="6">
      <t>タロウ</t>
    </rPh>
    <phoneticPr fontId="4"/>
  </si>
  <si>
    <t>学習カリキュラムの進捗度は、右記の通りです。</t>
    <rPh sb="0" eb="2">
      <t>ガクシュウ</t>
    </rPh>
    <rPh sb="9" eb="11">
      <t>シンチョク</t>
    </rPh>
    <rPh sb="11" eb="12">
      <t>ド</t>
    </rPh>
    <phoneticPr fontId="4"/>
  </si>
  <si>
    <t>学習進捗グラフ</t>
    <rPh sb="0" eb="2">
      <t>ガクシュウ</t>
    </rPh>
    <rPh sb="2" eb="4">
      <t>シンチョク</t>
    </rPh>
    <phoneticPr fontId="4"/>
  </si>
  <si>
    <t>学習進捗グラフ</t>
    <rPh sb="0" eb="4">
      <t>ガクシュウシンチョク</t>
    </rPh>
    <phoneticPr fontId="4"/>
  </si>
  <si>
    <t>学習進捗表</t>
    <rPh sb="0" eb="5">
      <t>ガクシュウシンチョクヒョウ</t>
    </rPh>
    <phoneticPr fontId="4"/>
  </si>
  <si>
    <t>学習判定</t>
    <rPh sb="0" eb="2">
      <t>ガクシュウ</t>
    </rPh>
    <rPh sb="2" eb="4">
      <t>ハンテイ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</si>
</sst>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\ &quot;h&quot;"/>
    <numFmt numFmtId="177" formatCode="0.0%"/>
    <numFmt numFmtId="178" formatCode="yyyy&quot;年&quot;mm&quot;月&quot;dd&quot;日&quot;\ &quot;時&quot;&quot;点&quot;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36"/>
      <color theme="1"/>
      <name val="HG創英角ｺﾞｼｯｸUB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-0.499984740745262"/>
      </left>
      <right/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3" fillId="6" borderId="0" xfId="0" applyFont="1" applyFill="1" applyAlignment="1">
      <alignment horizontal="left" vertical="top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10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10" borderId="0" xfId="0" applyFont="1" applyFill="1">
      <alignment vertical="center"/>
    </xf>
    <xf numFmtId="0" fontId="3" fillId="2" borderId="15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177" fontId="3" fillId="0" borderId="1" xfId="0" applyNumberFormat="1" applyFont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center"/>
    </xf>
    <xf numFmtId="0" fontId="3" fillId="6" borderId="20" xfId="0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3" fillId="6" borderId="21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14" fontId="3" fillId="0" borderId="14" xfId="0" applyNumberFormat="1" applyFont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left" vertical="center"/>
    </xf>
    <xf numFmtId="176" fontId="3" fillId="6" borderId="2" xfId="0" applyNumberFormat="1" applyFont="1" applyFill="1" applyBorder="1" applyAlignment="1">
      <alignment horizontal="left" vertical="center"/>
    </xf>
    <xf numFmtId="176" fontId="3" fillId="6" borderId="24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top"/>
    </xf>
    <xf numFmtId="14" fontId="3" fillId="11" borderId="1" xfId="0" applyNumberFormat="1" applyFont="1" applyFill="1" applyBorder="1" applyAlignment="1">
      <alignment horizontal="left" vertical="top"/>
    </xf>
    <xf numFmtId="176" fontId="3" fillId="11" borderId="1" xfId="0" applyNumberFormat="1" applyFont="1" applyFill="1" applyBorder="1" applyAlignment="1">
      <alignment horizontal="left" vertical="center"/>
    </xf>
    <xf numFmtId="177" fontId="3" fillId="11" borderId="1" xfId="0" applyNumberFormat="1" applyFont="1" applyFill="1" applyBorder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2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178" fontId="3" fillId="6" borderId="0" xfId="0" applyNumberFormat="1" applyFont="1" applyFill="1" applyBorder="1" applyAlignment="1">
      <alignment vertical="top"/>
    </xf>
    <xf numFmtId="176" fontId="3" fillId="8" borderId="28" xfId="0" applyNumberFormat="1" applyFont="1" applyFill="1" applyBorder="1">
      <alignment vertical="center"/>
    </xf>
    <xf numFmtId="0" fontId="3" fillId="8" borderId="28" xfId="0" applyFont="1" applyFill="1" applyBorder="1">
      <alignment vertical="center"/>
    </xf>
    <xf numFmtId="0" fontId="16" fillId="6" borderId="0" xfId="0" applyFont="1" applyFill="1" applyAlignment="1">
      <alignment horizontal="left" vertical="top"/>
    </xf>
    <xf numFmtId="0" fontId="3" fillId="2" borderId="0" xfId="0" applyFont="1" applyFill="1">
      <alignment vertical="center"/>
    </xf>
    <xf numFmtId="0" fontId="5" fillId="6" borderId="0" xfId="0" applyFont="1" applyFill="1" applyBorder="1">
      <alignment vertical="center"/>
    </xf>
    <xf numFmtId="0" fontId="3" fillId="2" borderId="0" xfId="0" applyFont="1" applyFill="1" applyAlignment="1">
      <alignment horizontal="left" vertical="top"/>
    </xf>
    <xf numFmtId="0" fontId="3" fillId="2" borderId="16" xfId="0" applyFont="1" applyFill="1" applyBorder="1" applyAlignment="1">
      <alignment horizontal="left" vertical="top"/>
    </xf>
    <xf numFmtId="0" fontId="3" fillId="2" borderId="17" xfId="0" applyFont="1" applyFill="1" applyBorder="1" applyAlignment="1">
      <alignment horizontal="left" vertical="top"/>
    </xf>
    <xf numFmtId="0" fontId="3" fillId="2" borderId="22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left" vertical="top"/>
    </xf>
    <xf numFmtId="0" fontId="3" fillId="2" borderId="18" xfId="0" applyFont="1" applyFill="1" applyBorder="1" applyAlignment="1">
      <alignment horizontal="left" vertical="top"/>
    </xf>
    <xf numFmtId="0" fontId="3" fillId="2" borderId="19" xfId="0" applyFont="1" applyFill="1" applyBorder="1" applyAlignment="1">
      <alignment horizontal="left" vertical="top"/>
    </xf>
    <xf numFmtId="0" fontId="5" fillId="12" borderId="14" xfId="0" applyFont="1" applyFill="1" applyBorder="1" applyAlignment="1">
      <alignment horizontal="left" vertical="top"/>
    </xf>
    <xf numFmtId="0" fontId="3" fillId="12" borderId="15" xfId="0" applyFont="1" applyFill="1" applyBorder="1" applyAlignment="1">
      <alignment horizontal="left" vertical="top"/>
    </xf>
    <xf numFmtId="0" fontId="3" fillId="12" borderId="4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5" borderId="24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24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177" fontId="14" fillId="9" borderId="29" xfId="0" applyNumberFormat="1" applyFont="1" applyFill="1" applyBorder="1" applyAlignment="1">
      <alignment horizontal="center" vertical="center"/>
    </xf>
    <xf numFmtId="177" fontId="14" fillId="9" borderId="0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/>
    </xf>
    <xf numFmtId="0" fontId="13" fillId="7" borderId="27" xfId="0" applyFont="1" applyFill="1" applyBorder="1" applyAlignment="1">
      <alignment horizontal="left" vertical="center"/>
    </xf>
    <xf numFmtId="178" fontId="3" fillId="6" borderId="0" xfId="0" applyNumberFormat="1" applyFont="1" applyFill="1" applyBorder="1" applyAlignment="1">
      <alignment horizontal="left" vertical="top"/>
    </xf>
    <xf numFmtId="177" fontId="14" fillId="9" borderId="25" xfId="0" applyNumberFormat="1" applyFont="1" applyFill="1" applyBorder="1" applyAlignment="1">
      <alignment horizontal="center" vertical="center"/>
    </xf>
    <xf numFmtId="177" fontId="14" fillId="9" borderId="26" xfId="0" applyNumberFormat="1" applyFont="1" applyFill="1" applyBorder="1" applyAlignment="1">
      <alignment horizontal="center" vertical="center"/>
    </xf>
    <xf numFmtId="177" fontId="14" fillId="2" borderId="25" xfId="0" applyNumberFormat="1" applyFont="1" applyFill="1" applyBorder="1" applyAlignment="1">
      <alignment horizontal="center" vertical="center"/>
    </xf>
    <xf numFmtId="177" fontId="14" fillId="2" borderId="2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9">
    <dxf>
      <font>
        <color rgb="FF006600"/>
      </font>
      <fill>
        <patternFill>
          <bgColor rgb="FF99FF99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font>
        <color rgb="FF003366"/>
      </font>
      <fill>
        <patternFill>
          <bgColor theme="4" tint="0.79998168889431442"/>
        </patternFill>
      </fill>
    </dxf>
    <dxf>
      <font>
        <color rgb="FF006600"/>
      </font>
      <fill>
        <patternFill>
          <bgColor rgb="FF99FF99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font>
        <color rgb="FF003366"/>
      </font>
      <fill>
        <patternFill>
          <bgColor theme="4" tint="0.79998168889431442"/>
        </patternFill>
      </fill>
    </dxf>
    <dxf>
      <font>
        <color rgb="FF006600"/>
      </font>
      <fill>
        <patternFill>
          <bgColor rgb="FF99FF99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font>
        <color rgb="FF003366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3366"/>
      <color rgb="FF3366CC"/>
      <color rgb="FF000099"/>
      <color rgb="FFCCFFFF"/>
      <color rgb="FF006600"/>
      <color rgb="FF99FF99"/>
      <color rgb="FF003300"/>
      <color rgb="FFCCFFCC"/>
      <color rgb="FF3399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進捗グラフ!$K$8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進捗グラフ!$H$9:$H$12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進捗グラフ!$L$9:$L$12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進捗グラフ!$M$8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進捗グラフ!$H$9:$H$12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進捗グラフ!$N$9:$N$12</c:f>
              <c:numCache>
                <c:formatCode>0.0\ "h"</c:formatCode>
                <c:ptCount val="4"/>
                <c:pt idx="0">
                  <c:v>250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進捗グラフ!$O$8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進捗グラフ!$H$9:$H$12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進捗グラフ!$O$9:$O$12</c:f>
              <c:numCache>
                <c:formatCode>0.0%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進捗グラフ!$T$8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進捗グラフ!$R$9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進捗グラフ!$U$9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進捗グラフ!$V$8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進捗グラフ!$R$9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進捗グラフ!$W$9</c:f>
              <c:numCache>
                <c:formatCode>0.0\ "h"</c:formatCode>
                <c:ptCount val="1"/>
                <c:pt idx="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進捗グラフ!$Y$8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進捗グラフ!$R$9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進捗グラフ!$X$9</c:f>
              <c:numCache>
                <c:formatCode>0.0%</c:formatCode>
                <c:ptCount val="1"/>
                <c:pt idx="0">
                  <c:v>0.39004707464694016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15</xdr:col>
      <xdr:colOff>2171700</xdr:colOff>
      <xdr:row>33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2159000</xdr:colOff>
      <xdr:row>33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5" name="図 14" descr="フリースタイル">
          <a:extLst>
            <a:ext uri="{FF2B5EF4-FFF2-40B4-BE49-F238E27FC236}">
              <a16:creationId xmlns:a16="http://schemas.microsoft.com/office/drawing/2014/main" id="{076F03A1-ABA8-4943-A1D5-516652C49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2238375"/>
          <a:ext cx="2490787" cy="490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5</xdr:row>
          <xdr:rowOff>28575</xdr:rowOff>
        </xdr:from>
        <xdr:to>
          <xdr:col>6</xdr:col>
          <xdr:colOff>523875</xdr:colOff>
          <xdr:row>7</xdr:row>
          <xdr:rowOff>171450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D8620ABE-7D18-4B56-81D8-94E64EF24C8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カメラ!$B$2:$F$2" spid="_x0000_s107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14375" y="1038225"/>
              <a:ext cx="3438525" cy="5429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633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749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725</v>
      </c>
    </row>
    <row r="58" spans="3:5" x14ac:dyDescent="0.4">
      <c r="C58" s="3">
        <v>29</v>
      </c>
      <c r="D58" s="3">
        <v>29</v>
      </c>
      <c r="E58" s="3" t="s">
        <v>726</v>
      </c>
    </row>
    <row r="59" spans="3:5" x14ac:dyDescent="0.4">
      <c r="C59" s="3">
        <v>30</v>
      </c>
      <c r="D59" s="3">
        <v>30</v>
      </c>
      <c r="E59" s="3" t="s">
        <v>727</v>
      </c>
    </row>
    <row r="60" spans="3:5" x14ac:dyDescent="0.4">
      <c r="C60" s="3">
        <v>31</v>
      </c>
      <c r="D60" s="3">
        <v>31</v>
      </c>
      <c r="E60" s="3" t="s">
        <v>728</v>
      </c>
    </row>
    <row r="61" spans="3:5" x14ac:dyDescent="0.4">
      <c r="C61" s="3">
        <v>32</v>
      </c>
      <c r="D61" s="3">
        <v>32</v>
      </c>
      <c r="E61" s="3" t="s">
        <v>729</v>
      </c>
    </row>
    <row r="62" spans="3:5" x14ac:dyDescent="0.4">
      <c r="C62" s="3">
        <v>33</v>
      </c>
      <c r="D62" s="3">
        <v>33</v>
      </c>
      <c r="E62" s="3" t="s">
        <v>730</v>
      </c>
    </row>
    <row r="63" spans="3:5" x14ac:dyDescent="0.4">
      <c r="C63" s="3">
        <v>34</v>
      </c>
      <c r="D63" s="3">
        <v>34</v>
      </c>
      <c r="E63" s="3" t="s">
        <v>731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637</v>
      </c>
    </row>
    <row r="185" spans="3:5" x14ac:dyDescent="0.4">
      <c r="C185" s="3">
        <v>115</v>
      </c>
      <c r="D185" s="3">
        <v>115</v>
      </c>
      <c r="E185" s="3" t="s">
        <v>733</v>
      </c>
    </row>
    <row r="186" spans="3:5" x14ac:dyDescent="0.4">
      <c r="C186" s="3">
        <v>116</v>
      </c>
      <c r="D186" s="3">
        <v>116</v>
      </c>
      <c r="E186" s="3" t="s">
        <v>734</v>
      </c>
    </row>
    <row r="187" spans="3:5" x14ac:dyDescent="0.4">
      <c r="C187" s="3">
        <v>117</v>
      </c>
      <c r="D187" s="3">
        <v>117</v>
      </c>
      <c r="E187" s="3" t="s">
        <v>735</v>
      </c>
    </row>
    <row r="188" spans="3:5" x14ac:dyDescent="0.4">
      <c r="C188" s="3">
        <v>118</v>
      </c>
      <c r="D188" s="3">
        <v>118</v>
      </c>
      <c r="E188" s="3" t="s">
        <v>736</v>
      </c>
    </row>
    <row r="189" spans="3:5" x14ac:dyDescent="0.4">
      <c r="C189" s="3">
        <v>119</v>
      </c>
      <c r="D189" s="3">
        <v>119</v>
      </c>
      <c r="E189" s="3" t="s">
        <v>737</v>
      </c>
    </row>
    <row r="190" spans="3:5" x14ac:dyDescent="0.4">
      <c r="C190" s="3">
        <v>120</v>
      </c>
      <c r="D190" s="3">
        <v>120</v>
      </c>
      <c r="E190" s="3" t="s">
        <v>738</v>
      </c>
    </row>
    <row r="191" spans="3:5" x14ac:dyDescent="0.4">
      <c r="C191" s="3">
        <v>121</v>
      </c>
      <c r="D191" s="3">
        <v>121</v>
      </c>
      <c r="E191" s="3" t="s">
        <v>739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740</v>
      </c>
    </row>
    <row r="228" spans="3:5" x14ac:dyDescent="0.4">
      <c r="C228" s="3">
        <v>30</v>
      </c>
      <c r="D228" s="3">
        <v>30</v>
      </c>
      <c r="E228" s="3" t="s">
        <v>741</v>
      </c>
    </row>
    <row r="229" spans="3:5" x14ac:dyDescent="0.4">
      <c r="C229" s="3">
        <v>31</v>
      </c>
      <c r="D229" s="3">
        <v>31</v>
      </c>
      <c r="E229" s="3" t="s">
        <v>742</v>
      </c>
    </row>
    <row r="230" spans="3:5" x14ac:dyDescent="0.4">
      <c r="C230" s="3">
        <v>32</v>
      </c>
      <c r="D230" s="3">
        <v>32</v>
      </c>
      <c r="E230" s="3" t="s">
        <v>743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K14" sqref="K9:K1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622</v>
      </c>
      <c r="K3" s="51"/>
    </row>
    <row r="4" spans="2:23" x14ac:dyDescent="0.4">
      <c r="K4" s="51"/>
    </row>
    <row r="5" spans="2:23" x14ac:dyDescent="0.4">
      <c r="K5" s="51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0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0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0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0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0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0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0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0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0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0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0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0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0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0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0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0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0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0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0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0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0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0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0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0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0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0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0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0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0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0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0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0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0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0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0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0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0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0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0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0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0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0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0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0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0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0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0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0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0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0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0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0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0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0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0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0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0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0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0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0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0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0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0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0"/>
    </row>
    <row r="73" spans="3:14" x14ac:dyDescent="0.4">
      <c r="K73" s="50"/>
      <c r="L73" s="1" t="s">
        <v>372</v>
      </c>
      <c r="N73" s="31">
        <f>SUM(L9:L71)</f>
        <v>146.5</v>
      </c>
    </row>
    <row r="74" spans="3:14" x14ac:dyDescent="0.4">
      <c r="K74" s="50"/>
      <c r="L74" s="1" t="s">
        <v>373</v>
      </c>
      <c r="N74" s="31">
        <f>SUM(N9:N71)</f>
        <v>0</v>
      </c>
    </row>
    <row r="75" spans="3:14" x14ac:dyDescent="0.4">
      <c r="K75" s="50"/>
      <c r="L75" s="1" t="s">
        <v>374</v>
      </c>
      <c r="N75" s="32">
        <f>N74/N73</f>
        <v>0</v>
      </c>
    </row>
    <row r="76" spans="3:14" x14ac:dyDescent="0.4">
      <c r="K76" s="50"/>
    </row>
    <row r="77" spans="3:14" x14ac:dyDescent="0.4">
      <c r="K77" s="50"/>
    </row>
    <row r="78" spans="3:14" x14ac:dyDescent="0.4">
      <c r="K78" s="50"/>
    </row>
    <row r="79" spans="3:14" x14ac:dyDescent="0.4">
      <c r="K79" s="50"/>
    </row>
    <row r="80" spans="3:14" x14ac:dyDescent="0.4">
      <c r="K80" s="50"/>
    </row>
    <row r="81" spans="11:11" x14ac:dyDescent="0.4">
      <c r="K81" s="50"/>
    </row>
    <row r="82" spans="11:11" x14ac:dyDescent="0.4">
      <c r="K82" s="50"/>
    </row>
    <row r="83" spans="11:11" x14ac:dyDescent="0.4">
      <c r="K83" s="50"/>
    </row>
    <row r="84" spans="11:11" x14ac:dyDescent="0.4">
      <c r="K84" s="50"/>
    </row>
    <row r="85" spans="11:11" x14ac:dyDescent="0.4">
      <c r="K85" s="50"/>
    </row>
    <row r="86" spans="11:11" x14ac:dyDescent="0.4">
      <c r="K86" s="50"/>
    </row>
    <row r="87" spans="11:11" x14ac:dyDescent="0.4">
      <c r="K87" s="50"/>
    </row>
    <row r="88" spans="11:11" x14ac:dyDescent="0.4">
      <c r="K88" s="50"/>
    </row>
    <row r="89" spans="11:11" x14ac:dyDescent="0.4">
      <c r="K89" s="50"/>
    </row>
    <row r="90" spans="11:11" x14ac:dyDescent="0.4">
      <c r="K90" s="50"/>
    </row>
    <row r="91" spans="11:11" x14ac:dyDescent="0.4">
      <c r="K91" s="50"/>
    </row>
    <row r="92" spans="11:11" x14ac:dyDescent="0.4">
      <c r="K92" s="50"/>
    </row>
    <row r="93" spans="11:11" x14ac:dyDescent="0.4">
      <c r="K93" s="50"/>
    </row>
    <row r="94" spans="11:11" x14ac:dyDescent="0.4">
      <c r="K94" s="50"/>
    </row>
    <row r="95" spans="11:11" x14ac:dyDescent="0.4">
      <c r="K95" s="50"/>
    </row>
    <row r="96" spans="11:11" x14ac:dyDescent="0.4">
      <c r="K96" s="50"/>
    </row>
    <row r="97" spans="11:11" x14ac:dyDescent="0.4">
      <c r="K97" s="50"/>
    </row>
    <row r="98" spans="11:11" x14ac:dyDescent="0.4">
      <c r="K98" s="50"/>
    </row>
    <row r="99" spans="11:11" x14ac:dyDescent="0.4">
      <c r="K99" s="50"/>
    </row>
    <row r="100" spans="11:11" x14ac:dyDescent="0.4">
      <c r="K100" s="50"/>
    </row>
    <row r="101" spans="11:11" x14ac:dyDescent="0.4">
      <c r="K101" s="50"/>
    </row>
    <row r="102" spans="11:11" x14ac:dyDescent="0.4">
      <c r="K102" s="50"/>
    </row>
    <row r="103" spans="11:11" x14ac:dyDescent="0.4">
      <c r="K103" s="50"/>
    </row>
    <row r="104" spans="11:11" x14ac:dyDescent="0.4">
      <c r="K104" s="50"/>
    </row>
    <row r="105" spans="11:11" x14ac:dyDescent="0.4">
      <c r="K105" s="50"/>
    </row>
    <row r="106" spans="11:11" x14ac:dyDescent="0.4">
      <c r="K106" s="50"/>
    </row>
    <row r="107" spans="11:11" x14ac:dyDescent="0.4">
      <c r="K107" s="50"/>
    </row>
    <row r="108" spans="11:11" x14ac:dyDescent="0.4">
      <c r="K108" s="50"/>
    </row>
    <row r="109" spans="11:11" x14ac:dyDescent="0.4">
      <c r="K109" s="50"/>
    </row>
    <row r="110" spans="11:11" x14ac:dyDescent="0.4">
      <c r="K110" s="50"/>
    </row>
    <row r="111" spans="11:11" x14ac:dyDescent="0.4">
      <c r="K111" s="50"/>
    </row>
    <row r="112" spans="11:11" x14ac:dyDescent="0.4">
      <c r="K112" s="50"/>
    </row>
    <row r="113" spans="11:11" x14ac:dyDescent="0.4">
      <c r="K113" s="50"/>
    </row>
    <row r="114" spans="11:11" x14ac:dyDescent="0.4">
      <c r="K114" s="50"/>
    </row>
    <row r="115" spans="11:11" x14ac:dyDescent="0.4">
      <c r="K115" s="50"/>
    </row>
    <row r="116" spans="11:11" x14ac:dyDescent="0.4">
      <c r="K116" s="50"/>
    </row>
    <row r="117" spans="11:11" x14ac:dyDescent="0.4">
      <c r="K117" s="50"/>
    </row>
    <row r="118" spans="11:11" x14ac:dyDescent="0.4">
      <c r="K118" s="50"/>
    </row>
    <row r="119" spans="11:11" x14ac:dyDescent="0.4">
      <c r="K119" s="50"/>
    </row>
    <row r="120" spans="11:11" x14ac:dyDescent="0.4">
      <c r="K120" s="50"/>
    </row>
    <row r="121" spans="11:11" x14ac:dyDescent="0.4">
      <c r="K121" s="50"/>
    </row>
    <row r="122" spans="11:11" x14ac:dyDescent="0.4">
      <c r="K122" s="50"/>
    </row>
    <row r="123" spans="11:11" x14ac:dyDescent="0.4">
      <c r="K123" s="50"/>
    </row>
    <row r="124" spans="11:11" x14ac:dyDescent="0.4">
      <c r="K124" s="50"/>
    </row>
    <row r="125" spans="11:11" x14ac:dyDescent="0.4">
      <c r="K125" s="50"/>
    </row>
    <row r="126" spans="11:11" x14ac:dyDescent="0.4">
      <c r="K126" s="50"/>
    </row>
    <row r="127" spans="11:11" x14ac:dyDescent="0.4">
      <c r="K127" s="50"/>
    </row>
    <row r="128" spans="11:11" x14ac:dyDescent="0.4">
      <c r="K128" s="50"/>
    </row>
    <row r="129" spans="11:11" x14ac:dyDescent="0.4">
      <c r="K129" s="50"/>
    </row>
    <row r="130" spans="11:11" x14ac:dyDescent="0.4">
      <c r="K130" s="50"/>
    </row>
    <row r="131" spans="11:11" x14ac:dyDescent="0.4">
      <c r="K131" s="50"/>
    </row>
    <row r="132" spans="11:11" x14ac:dyDescent="0.4">
      <c r="K132" s="50"/>
    </row>
    <row r="133" spans="11:11" x14ac:dyDescent="0.4">
      <c r="K133" s="50"/>
    </row>
    <row r="134" spans="11:11" x14ac:dyDescent="0.4">
      <c r="K134" s="50"/>
    </row>
    <row r="135" spans="11:11" x14ac:dyDescent="0.4">
      <c r="K135" s="50"/>
    </row>
    <row r="136" spans="11:11" x14ac:dyDescent="0.4">
      <c r="K136" s="50"/>
    </row>
    <row r="137" spans="11:11" x14ac:dyDescent="0.4">
      <c r="K137" s="50"/>
    </row>
    <row r="138" spans="11:11" x14ac:dyDescent="0.4">
      <c r="K138" s="50"/>
    </row>
    <row r="139" spans="11:11" x14ac:dyDescent="0.4">
      <c r="K139" s="50"/>
    </row>
    <row r="140" spans="11:11" x14ac:dyDescent="0.4">
      <c r="K140" s="50"/>
    </row>
    <row r="141" spans="11:11" x14ac:dyDescent="0.4">
      <c r="K141" s="50"/>
    </row>
    <row r="142" spans="11:11" x14ac:dyDescent="0.4">
      <c r="K142" s="50"/>
    </row>
    <row r="143" spans="11:11" x14ac:dyDescent="0.4">
      <c r="K143" s="50"/>
    </row>
    <row r="144" spans="11:11" x14ac:dyDescent="0.4">
      <c r="K144" s="50"/>
    </row>
    <row r="145" spans="11:11" x14ac:dyDescent="0.4">
      <c r="K145" s="50"/>
    </row>
    <row r="146" spans="11:11" x14ac:dyDescent="0.4">
      <c r="K146" s="50"/>
    </row>
    <row r="147" spans="11:11" x14ac:dyDescent="0.4">
      <c r="K147" s="50"/>
    </row>
    <row r="148" spans="11:11" x14ac:dyDescent="0.4">
      <c r="K148" s="50"/>
    </row>
    <row r="149" spans="11:11" x14ac:dyDescent="0.4">
      <c r="K149" s="50"/>
    </row>
    <row r="150" spans="11:11" x14ac:dyDescent="0.4">
      <c r="K150" s="50"/>
    </row>
    <row r="151" spans="11:11" x14ac:dyDescent="0.4">
      <c r="K151" s="50"/>
    </row>
    <row r="152" spans="11:11" x14ac:dyDescent="0.4">
      <c r="K152" s="50"/>
    </row>
    <row r="153" spans="11:11" x14ac:dyDescent="0.4">
      <c r="K153" s="50"/>
    </row>
    <row r="154" spans="11:11" x14ac:dyDescent="0.4">
      <c r="K154" s="50"/>
    </row>
    <row r="155" spans="11:11" x14ac:dyDescent="0.4">
      <c r="K155" s="50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623</v>
      </c>
      <c r="K3" s="51"/>
    </row>
    <row r="4" spans="2:23" x14ac:dyDescent="0.4">
      <c r="K4" s="51"/>
    </row>
    <row r="5" spans="2:23" x14ac:dyDescent="0.4">
      <c r="K5" s="51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0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0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0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0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0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0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0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0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0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0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0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0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0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0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0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0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0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0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0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0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0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0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0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0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0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0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0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0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0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0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0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0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0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0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0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0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0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0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0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0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0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0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0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0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0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0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0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0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0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0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0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0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0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0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0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0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0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0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0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0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0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0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0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0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0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0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0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0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0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0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0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0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0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0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0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0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0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0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0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0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0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0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0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0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0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0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0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0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0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0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0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0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0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0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0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0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0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0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0"/>
    </row>
    <row r="108" spans="3:14" x14ac:dyDescent="0.4">
      <c r="K108" s="50"/>
      <c r="L108" s="1" t="s">
        <v>372</v>
      </c>
      <c r="N108" s="31">
        <f>SUM(L9:L106)</f>
        <v>147</v>
      </c>
    </row>
    <row r="109" spans="3:14" x14ac:dyDescent="0.4">
      <c r="K109" s="50"/>
      <c r="L109" s="1" t="s">
        <v>373</v>
      </c>
      <c r="N109" s="31">
        <f>SUM(N9:N106)</f>
        <v>0</v>
      </c>
    </row>
    <row r="110" spans="3:14" x14ac:dyDescent="0.4">
      <c r="K110" s="50"/>
      <c r="L110" s="1" t="s">
        <v>374</v>
      </c>
      <c r="N110" s="32">
        <f>N109/N108</f>
        <v>0</v>
      </c>
    </row>
    <row r="111" spans="3:14" x14ac:dyDescent="0.4">
      <c r="K111" s="50"/>
    </row>
    <row r="112" spans="3:14" x14ac:dyDescent="0.4">
      <c r="K112" s="50"/>
    </row>
    <row r="113" spans="11:11" x14ac:dyDescent="0.4">
      <c r="K113" s="50"/>
    </row>
    <row r="114" spans="11:11" x14ac:dyDescent="0.4">
      <c r="K114" s="50"/>
    </row>
    <row r="115" spans="11:11" x14ac:dyDescent="0.4">
      <c r="K115" s="50"/>
    </row>
    <row r="116" spans="11:11" x14ac:dyDescent="0.4">
      <c r="K116" s="50"/>
    </row>
    <row r="117" spans="11:11" x14ac:dyDescent="0.4">
      <c r="K117" s="50"/>
    </row>
    <row r="118" spans="11:11" x14ac:dyDescent="0.4">
      <c r="K118" s="50"/>
    </row>
    <row r="119" spans="11:11" x14ac:dyDescent="0.4">
      <c r="K119" s="50"/>
    </row>
    <row r="120" spans="11:11" x14ac:dyDescent="0.4">
      <c r="K120" s="50"/>
    </row>
    <row r="121" spans="11:11" x14ac:dyDescent="0.4">
      <c r="K121" s="50"/>
    </row>
    <row r="122" spans="11:11" x14ac:dyDescent="0.4">
      <c r="K122" s="50"/>
    </row>
    <row r="123" spans="11:11" x14ac:dyDescent="0.4">
      <c r="K123" s="50"/>
    </row>
    <row r="124" spans="11:11" x14ac:dyDescent="0.4">
      <c r="K124" s="50"/>
    </row>
    <row r="125" spans="11:11" x14ac:dyDescent="0.4">
      <c r="K125" s="50"/>
    </row>
    <row r="126" spans="11:11" x14ac:dyDescent="0.4">
      <c r="K126" s="50"/>
    </row>
    <row r="127" spans="11:11" x14ac:dyDescent="0.4">
      <c r="K127" s="50"/>
    </row>
    <row r="128" spans="11:11" x14ac:dyDescent="0.4">
      <c r="K128" s="50"/>
    </row>
    <row r="129" spans="11:11" x14ac:dyDescent="0.4">
      <c r="K129" s="50"/>
    </row>
    <row r="130" spans="11:11" x14ac:dyDescent="0.4">
      <c r="K130" s="50"/>
    </row>
    <row r="131" spans="11:11" x14ac:dyDescent="0.4">
      <c r="K131" s="50"/>
    </row>
    <row r="132" spans="11:11" x14ac:dyDescent="0.4">
      <c r="K132" s="50"/>
    </row>
    <row r="133" spans="11:11" x14ac:dyDescent="0.4">
      <c r="K133" s="50"/>
    </row>
    <row r="134" spans="11:11" x14ac:dyDescent="0.4">
      <c r="K134" s="50"/>
    </row>
    <row r="135" spans="11:11" x14ac:dyDescent="0.4">
      <c r="K135" s="50"/>
    </row>
    <row r="136" spans="11:11" x14ac:dyDescent="0.4">
      <c r="K136" s="50"/>
    </row>
    <row r="137" spans="11:11" x14ac:dyDescent="0.4">
      <c r="K137" s="50"/>
    </row>
    <row r="138" spans="11:11" x14ac:dyDescent="0.4">
      <c r="K138" s="50"/>
    </row>
    <row r="139" spans="11:11" x14ac:dyDescent="0.4">
      <c r="K139" s="50"/>
    </row>
    <row r="140" spans="11:11" x14ac:dyDescent="0.4">
      <c r="K140" s="50"/>
    </row>
    <row r="141" spans="11:11" x14ac:dyDescent="0.4">
      <c r="K141" s="50"/>
    </row>
    <row r="142" spans="11:11" x14ac:dyDescent="0.4">
      <c r="K142" s="50"/>
    </row>
    <row r="143" spans="11:11" x14ac:dyDescent="0.4">
      <c r="K143" s="50"/>
    </row>
    <row r="144" spans="11:11" x14ac:dyDescent="0.4">
      <c r="K144" s="50"/>
    </row>
    <row r="145" spans="11:11" x14ac:dyDescent="0.4">
      <c r="K145" s="50"/>
    </row>
    <row r="146" spans="11:11" x14ac:dyDescent="0.4">
      <c r="K146" s="50"/>
    </row>
    <row r="147" spans="11:11" x14ac:dyDescent="0.4">
      <c r="K147" s="50"/>
    </row>
    <row r="148" spans="11:11" x14ac:dyDescent="0.4">
      <c r="K148" s="50"/>
    </row>
    <row r="149" spans="11:11" x14ac:dyDescent="0.4">
      <c r="K149" s="50"/>
    </row>
    <row r="150" spans="11:11" x14ac:dyDescent="0.4">
      <c r="K150" s="50"/>
    </row>
    <row r="151" spans="11:11" x14ac:dyDescent="0.4">
      <c r="K151" s="50"/>
    </row>
    <row r="152" spans="11:11" x14ac:dyDescent="0.4">
      <c r="K152" s="50"/>
    </row>
    <row r="153" spans="11:11" x14ac:dyDescent="0.4">
      <c r="K153" s="50"/>
    </row>
    <row r="154" spans="11:11" x14ac:dyDescent="0.4">
      <c r="K154" s="50"/>
    </row>
    <row r="155" spans="11:11" x14ac:dyDescent="0.4">
      <c r="K155" s="50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750</v>
      </c>
      <c r="K3" s="51"/>
    </row>
    <row r="4" spans="2:23" x14ac:dyDescent="0.4">
      <c r="K4" s="51"/>
    </row>
    <row r="5" spans="2:23" x14ac:dyDescent="0.4">
      <c r="K5" s="51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636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0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636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0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636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0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636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0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636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0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636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0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636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0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636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0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636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0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636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0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636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0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636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0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636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0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636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0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636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0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636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0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636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0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636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0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636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0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636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0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636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0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636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0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636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0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636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0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636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0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636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0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636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0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636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0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636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0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636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0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636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0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636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0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636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0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636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0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636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0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636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0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636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0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636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0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636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0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636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0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636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0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636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0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636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0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636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0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636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0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636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0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636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0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636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0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636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0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636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0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636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0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636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0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636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0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636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0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636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0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636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0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636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0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636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0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636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0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636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0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636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0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636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0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636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0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636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0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636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0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636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0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636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0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636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0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636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0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636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0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636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0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636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0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636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0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636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0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636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0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636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0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636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0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636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0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636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0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636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0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636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0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636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0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636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0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636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0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636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0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636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0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636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0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636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0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636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0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636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0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0"/>
      <c r="L99" s="31"/>
    </row>
    <row r="100" spans="3:14" x14ac:dyDescent="0.4">
      <c r="K100" s="50"/>
      <c r="L100" s="1" t="s">
        <v>372</v>
      </c>
      <c r="N100" s="31">
        <f>SUM(L9:L98)</f>
        <v>95</v>
      </c>
    </row>
    <row r="101" spans="3:14" x14ac:dyDescent="0.4">
      <c r="K101" s="50"/>
      <c r="L101" s="1" t="s">
        <v>373</v>
      </c>
      <c r="N101" s="31">
        <f>SUM(N9:N98)</f>
        <v>0</v>
      </c>
    </row>
    <row r="102" spans="3:14" x14ac:dyDescent="0.4">
      <c r="K102" s="50"/>
      <c r="L102" s="1" t="s">
        <v>374</v>
      </c>
      <c r="N102" s="32">
        <f>N101/N100</f>
        <v>0</v>
      </c>
    </row>
    <row r="103" spans="3:14" x14ac:dyDescent="0.4">
      <c r="K103" s="50"/>
    </row>
    <row r="104" spans="3:14" x14ac:dyDescent="0.4">
      <c r="K104" s="50"/>
    </row>
    <row r="105" spans="3:14" x14ac:dyDescent="0.4">
      <c r="K105" s="50"/>
    </row>
    <row r="106" spans="3:14" x14ac:dyDescent="0.4">
      <c r="K106" s="50"/>
    </row>
    <row r="107" spans="3:14" x14ac:dyDescent="0.4">
      <c r="K107" s="50"/>
    </row>
    <row r="108" spans="3:14" x14ac:dyDescent="0.4">
      <c r="K108" s="50"/>
    </row>
    <row r="109" spans="3:14" x14ac:dyDescent="0.4">
      <c r="K109" s="50"/>
    </row>
    <row r="110" spans="3:14" x14ac:dyDescent="0.4">
      <c r="K110" s="50"/>
    </row>
    <row r="111" spans="3:14" x14ac:dyDescent="0.4">
      <c r="K111" s="50"/>
    </row>
    <row r="112" spans="3:14" x14ac:dyDescent="0.4">
      <c r="K112" s="50"/>
    </row>
    <row r="113" spans="11:11" x14ac:dyDescent="0.4">
      <c r="K113" s="50"/>
    </row>
    <row r="114" spans="11:11" x14ac:dyDescent="0.4">
      <c r="K114" s="50"/>
    </row>
    <row r="115" spans="11:11" x14ac:dyDescent="0.4">
      <c r="K115" s="50"/>
    </row>
    <row r="116" spans="11:11" x14ac:dyDescent="0.4">
      <c r="K116" s="50"/>
    </row>
    <row r="117" spans="11:11" x14ac:dyDescent="0.4">
      <c r="K117" s="50"/>
    </row>
    <row r="118" spans="11:11" x14ac:dyDescent="0.4">
      <c r="K118" s="50"/>
    </row>
    <row r="119" spans="11:11" x14ac:dyDescent="0.4">
      <c r="K119" s="50"/>
    </row>
    <row r="120" spans="11:11" x14ac:dyDescent="0.4">
      <c r="K120" s="50"/>
    </row>
    <row r="121" spans="11:11" x14ac:dyDescent="0.4">
      <c r="K121" s="50"/>
    </row>
    <row r="122" spans="11:11" x14ac:dyDescent="0.4">
      <c r="K122" s="50"/>
    </row>
    <row r="123" spans="11:11" x14ac:dyDescent="0.4">
      <c r="K123" s="50"/>
    </row>
    <row r="124" spans="11:11" x14ac:dyDescent="0.4">
      <c r="K124" s="50"/>
    </row>
    <row r="125" spans="11:11" x14ac:dyDescent="0.4">
      <c r="K125" s="50"/>
    </row>
    <row r="126" spans="11:11" x14ac:dyDescent="0.4">
      <c r="K126" s="50"/>
    </row>
    <row r="127" spans="11:11" x14ac:dyDescent="0.4">
      <c r="K127" s="50"/>
    </row>
    <row r="128" spans="11:11" x14ac:dyDescent="0.4">
      <c r="K128" s="50"/>
    </row>
    <row r="129" spans="11:11" x14ac:dyDescent="0.4">
      <c r="K129" s="50"/>
    </row>
    <row r="130" spans="11:11" x14ac:dyDescent="0.4">
      <c r="K130" s="50"/>
    </row>
    <row r="131" spans="11:11" x14ac:dyDescent="0.4">
      <c r="K131" s="50"/>
    </row>
    <row r="132" spans="11:11" x14ac:dyDescent="0.4">
      <c r="K132" s="50"/>
    </row>
    <row r="133" spans="11:11" x14ac:dyDescent="0.4">
      <c r="K133" s="50"/>
    </row>
    <row r="134" spans="11:11" x14ac:dyDescent="0.4">
      <c r="K134" s="50"/>
    </row>
    <row r="135" spans="11:11" x14ac:dyDescent="0.4">
      <c r="K135" s="50"/>
    </row>
    <row r="136" spans="11:11" x14ac:dyDescent="0.4">
      <c r="K136" s="50"/>
    </row>
    <row r="137" spans="11:11" x14ac:dyDescent="0.4">
      <c r="K137" s="50"/>
    </row>
    <row r="138" spans="11:11" x14ac:dyDescent="0.4">
      <c r="K138" s="50"/>
    </row>
    <row r="139" spans="11:11" x14ac:dyDescent="0.4">
      <c r="K139" s="50"/>
    </row>
    <row r="140" spans="11:11" x14ac:dyDescent="0.4">
      <c r="K140" s="50"/>
    </row>
    <row r="141" spans="11:11" x14ac:dyDescent="0.4">
      <c r="K141" s="50"/>
    </row>
    <row r="142" spans="11:11" x14ac:dyDescent="0.4">
      <c r="K142" s="50"/>
    </row>
    <row r="143" spans="11:11" x14ac:dyDescent="0.4">
      <c r="K143" s="50"/>
    </row>
    <row r="144" spans="11:11" x14ac:dyDescent="0.4">
      <c r="K144" s="50"/>
    </row>
    <row r="145" spans="11:11" x14ac:dyDescent="0.4">
      <c r="K145" s="50"/>
    </row>
    <row r="146" spans="11:11" x14ac:dyDescent="0.4">
      <c r="K146" s="50"/>
    </row>
    <row r="147" spans="11:11" x14ac:dyDescent="0.4">
      <c r="K147" s="50"/>
    </row>
    <row r="148" spans="11:11" x14ac:dyDescent="0.4">
      <c r="K148" s="50"/>
    </row>
    <row r="149" spans="11:11" x14ac:dyDescent="0.4">
      <c r="K149" s="50"/>
    </row>
    <row r="150" spans="11:11" x14ac:dyDescent="0.4">
      <c r="K150" s="50"/>
    </row>
    <row r="151" spans="11:11" x14ac:dyDescent="0.4">
      <c r="K151" s="50"/>
    </row>
    <row r="152" spans="11:11" x14ac:dyDescent="0.4">
      <c r="K152" s="50"/>
    </row>
    <row r="153" spans="11:11" x14ac:dyDescent="0.4">
      <c r="K153" s="50"/>
    </row>
    <row r="154" spans="11:11" x14ac:dyDescent="0.4">
      <c r="K154" s="50"/>
    </row>
    <row r="155" spans="11:11" x14ac:dyDescent="0.4">
      <c r="K155" s="50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4220-412B-4D1C-A4AF-630B91A5D55A}">
  <sheetPr>
    <tabColor rgb="FFFFC000"/>
  </sheetPr>
  <dimension ref="B2:AA23"/>
  <sheetViews>
    <sheetView tabSelected="1" workbookViewId="0"/>
  </sheetViews>
  <sheetFormatPr defaultRowHeight="15.75" outlineLevelCol="1" x14ac:dyDescent="0.4"/>
  <cols>
    <col min="1" max="1" width="2.625" style="2" customWidth="1"/>
    <col min="2" max="3" width="9" style="2"/>
    <col min="4" max="4" width="11.5" style="2" hidden="1" customWidth="1" outlineLevel="1"/>
    <col min="5" max="5" width="12.75" style="2" hidden="1" customWidth="1" outlineLevel="1"/>
    <col min="6" max="6" width="9.25" style="2" bestFit="1" customWidth="1" collapsed="1"/>
    <col min="7" max="7" width="9.25" style="2" bestFit="1" customWidth="1"/>
    <col min="8" max="8" width="9.25" style="2" customWidth="1"/>
    <col min="9" max="9" width="8.75" style="2" bestFit="1" customWidth="1"/>
    <col min="10" max="10" width="9" style="2"/>
    <col min="11" max="12" width="9.25" style="2" customWidth="1"/>
    <col min="13" max="13" width="8.75" style="2" bestFit="1" customWidth="1"/>
    <col min="14" max="14" width="9" style="2"/>
    <col min="15" max="16" width="9.25" style="2" customWidth="1"/>
    <col min="17" max="17" width="8.75" style="2" bestFit="1" customWidth="1"/>
    <col min="18" max="18" width="9" style="2"/>
    <col min="19" max="20" width="9.25" style="2" customWidth="1"/>
    <col min="21" max="21" width="8.75" style="2" bestFit="1" customWidth="1"/>
    <col min="22" max="22" width="9" style="2"/>
    <col min="23" max="24" width="9.25" style="2" customWidth="1"/>
    <col min="25" max="16384" width="9" style="2"/>
  </cols>
  <sheetData>
    <row r="2" spans="2:27" s="82" customFormat="1" x14ac:dyDescent="0.4">
      <c r="B2" s="82" t="s">
        <v>770</v>
      </c>
    </row>
    <row r="4" spans="2:27" x14ac:dyDescent="0.4">
      <c r="B4" s="2" t="s">
        <v>766</v>
      </c>
    </row>
    <row r="6" spans="2:27" x14ac:dyDescent="0.4">
      <c r="B6" s="83"/>
      <c r="C6" s="84"/>
      <c r="D6" s="58" t="s">
        <v>756</v>
      </c>
      <c r="E6" s="58"/>
      <c r="F6" s="74" t="s">
        <v>754</v>
      </c>
      <c r="G6" s="52"/>
      <c r="H6" s="52"/>
      <c r="I6" s="53"/>
      <c r="J6" s="75" t="s">
        <v>755</v>
      </c>
      <c r="K6" s="52"/>
      <c r="L6" s="52"/>
      <c r="M6" s="53"/>
      <c r="N6" s="75" t="s">
        <v>752</v>
      </c>
      <c r="O6" s="52"/>
      <c r="P6" s="52"/>
      <c r="Q6" s="53"/>
      <c r="R6" s="75" t="s">
        <v>753</v>
      </c>
      <c r="S6" s="52"/>
      <c r="T6" s="52"/>
      <c r="U6" s="53"/>
      <c r="V6" s="89" t="s">
        <v>762</v>
      </c>
      <c r="W6" s="90"/>
      <c r="X6" s="90"/>
      <c r="Y6" s="90"/>
      <c r="Z6" s="91"/>
      <c r="AA6" s="100" t="s">
        <v>771</v>
      </c>
    </row>
    <row r="7" spans="2:27" x14ac:dyDescent="0.4">
      <c r="B7" s="85"/>
      <c r="C7" s="86"/>
      <c r="D7" s="61"/>
      <c r="E7" s="61"/>
      <c r="F7" s="71" t="s">
        <v>759</v>
      </c>
      <c r="G7" s="54" t="s">
        <v>758</v>
      </c>
      <c r="H7" s="55"/>
      <c r="I7" s="71" t="s">
        <v>760</v>
      </c>
      <c r="J7" s="71" t="s">
        <v>759</v>
      </c>
      <c r="K7" s="54" t="s">
        <v>758</v>
      </c>
      <c r="L7" s="55"/>
      <c r="M7" s="71" t="s">
        <v>760</v>
      </c>
      <c r="N7" s="71" t="s">
        <v>759</v>
      </c>
      <c r="O7" s="54" t="s">
        <v>758</v>
      </c>
      <c r="P7" s="55"/>
      <c r="Q7" s="71" t="s">
        <v>760</v>
      </c>
      <c r="R7" s="71" t="s">
        <v>759</v>
      </c>
      <c r="S7" s="54" t="s">
        <v>758</v>
      </c>
      <c r="T7" s="55"/>
      <c r="U7" s="71" t="s">
        <v>760</v>
      </c>
      <c r="V7" s="95" t="s">
        <v>759</v>
      </c>
      <c r="W7" s="96" t="s">
        <v>758</v>
      </c>
      <c r="X7" s="97"/>
      <c r="Y7" s="98" t="s">
        <v>760</v>
      </c>
      <c r="Z7" s="99"/>
      <c r="AA7" s="101"/>
    </row>
    <row r="8" spans="2:27" x14ac:dyDescent="0.4">
      <c r="B8" s="87"/>
      <c r="C8" s="88"/>
      <c r="D8" s="60"/>
      <c r="E8" s="60"/>
      <c r="F8" s="72"/>
      <c r="G8" s="55" t="s">
        <v>757</v>
      </c>
      <c r="H8" s="7" t="s">
        <v>761</v>
      </c>
      <c r="I8" s="73"/>
      <c r="J8" s="73"/>
      <c r="K8" s="55" t="s">
        <v>757</v>
      </c>
      <c r="L8" s="7" t="s">
        <v>761</v>
      </c>
      <c r="M8" s="73"/>
      <c r="N8" s="73"/>
      <c r="O8" s="55" t="s">
        <v>757</v>
      </c>
      <c r="P8" s="7" t="s">
        <v>761</v>
      </c>
      <c r="Q8" s="73"/>
      <c r="R8" s="73"/>
      <c r="S8" s="55" t="s">
        <v>757</v>
      </c>
      <c r="T8" s="7" t="s">
        <v>761</v>
      </c>
      <c r="U8" s="73"/>
      <c r="V8" s="93"/>
      <c r="W8" s="92" t="s">
        <v>757</v>
      </c>
      <c r="X8" s="94" t="s">
        <v>761</v>
      </c>
      <c r="Y8" s="55" t="s">
        <v>757</v>
      </c>
      <c r="Z8" s="7" t="s">
        <v>761</v>
      </c>
      <c r="AA8" s="102"/>
    </row>
    <row r="9" spans="2:27" x14ac:dyDescent="0.4">
      <c r="B9" s="3">
        <v>2021</v>
      </c>
      <c r="C9" s="3">
        <v>12</v>
      </c>
      <c r="D9" s="59">
        <f t="shared" ref="D9:D18" si="0">DATE(B9,C9,1)</f>
        <v>44531</v>
      </c>
      <c r="E9" s="62">
        <f t="shared" ref="E9:E18" si="1">EOMONTH(D9,0)</f>
        <v>44561</v>
      </c>
      <c r="F9" s="64">
        <f>'Java カリキュラム'!$N$157</f>
        <v>250</v>
      </c>
      <c r="G9" s="63">
        <f>SUMIFS('Java カリキュラム'!$N$9:$N$155,'Java カリキュラム'!$K$9:$K$155,"&gt;="&amp;$D9,'Java カリキュラム'!$K$9:$K$155,"&lt;="&amp;$E9)</f>
        <v>0</v>
      </c>
      <c r="H9" s="57">
        <f>SUM($G$9:G9)</f>
        <v>0</v>
      </c>
      <c r="I9" s="56">
        <f t="shared" ref="I9:I18" si="2">H9/$F$9</f>
        <v>0</v>
      </c>
      <c r="J9" s="64">
        <f>'Android アプリ'!$N$89</f>
        <v>200</v>
      </c>
      <c r="K9" s="63">
        <f>SUMIFS('Android アプリ'!$N$9:$N$87,'Android アプリ'!$K$9:$K$87,"&gt;="&amp;$D9,'Android アプリ'!$K$9:$K$87,"&lt;="&amp;$E9)</f>
        <v>0</v>
      </c>
      <c r="L9" s="57">
        <f>SUM($K$9:K9)</f>
        <v>0</v>
      </c>
      <c r="M9" s="56">
        <f t="shared" ref="M9:M18" si="3">L9/$J$9</f>
        <v>0</v>
      </c>
      <c r="N9" s="64">
        <f>基本情報!$N$73</f>
        <v>146.5</v>
      </c>
      <c r="O9" s="63">
        <f>SUMIFS(基本情報!$N$9:$N$71,基本情報!$K$9:$K$71,"&gt;="&amp;$D9,基本情報!$K$9:$K$71,"&lt;="&amp;$E9)</f>
        <v>0</v>
      </c>
      <c r="P9" s="57">
        <f>SUM($O$9:O9)</f>
        <v>0</v>
      </c>
      <c r="Q9" s="56">
        <f t="shared" ref="Q9:Q18" si="4">P9/$N$9</f>
        <v>0</v>
      </c>
      <c r="R9" s="64">
        <f>'Web アプリ'!$N$108</f>
        <v>147</v>
      </c>
      <c r="S9" s="63">
        <f>SUMIFS('Web アプリ'!$N$9:$N$106,'Web アプリ'!$K$9:$K$106,"&gt;="&amp;$D9,'Web アプリ'!$K$9:$K$106,"&lt;="&amp;$E9)</f>
        <v>0</v>
      </c>
      <c r="T9" s="57">
        <f>SUM($S$9:S9)</f>
        <v>0</v>
      </c>
      <c r="U9" s="56">
        <f t="shared" ref="U9:U18" si="5">T9/$R$9</f>
        <v>0</v>
      </c>
      <c r="V9" s="64">
        <f>$F$9+$J$9+$N$9+$R$9</f>
        <v>743.5</v>
      </c>
      <c r="W9" s="57">
        <f t="shared" ref="W9:W18" si="6">$G9+$K9+$O9+$S9</f>
        <v>0</v>
      </c>
      <c r="X9" s="57">
        <f>SUM($W$9:W9)</f>
        <v>0</v>
      </c>
      <c r="Y9" s="56">
        <f>W9/$V$9</f>
        <v>0</v>
      </c>
      <c r="Z9" s="56">
        <f>X9/$V$9</f>
        <v>0</v>
      </c>
      <c r="AA9" s="3" t="str">
        <f t="shared" ref="AA9:AA18" si="7">IF(Y9&gt;=0.04,"LEAD",IF(Y9&gt;=0.02,"MID","Jr."))</f>
        <v>Jr.</v>
      </c>
    </row>
    <row r="10" spans="2:27" x14ac:dyDescent="0.4">
      <c r="B10" s="3">
        <v>2022</v>
      </c>
      <c r="C10" s="3">
        <v>1</v>
      </c>
      <c r="D10" s="59">
        <f t="shared" si="0"/>
        <v>44562</v>
      </c>
      <c r="E10" s="62">
        <f t="shared" si="1"/>
        <v>44592</v>
      </c>
      <c r="F10" s="65"/>
      <c r="G10" s="63">
        <f>SUMIFS('Java カリキュラム'!$N$9:$N$155,'Java カリキュラム'!$K$9:$K$155,"&gt;="&amp;$D10,'Java カリキュラム'!$K$9:$K$155,"&lt;="&amp;$E10)</f>
        <v>30</v>
      </c>
      <c r="H10" s="57">
        <f>SUM($G$9:G10)</f>
        <v>30</v>
      </c>
      <c r="I10" s="56">
        <f t="shared" si="2"/>
        <v>0.12</v>
      </c>
      <c r="J10" s="65"/>
      <c r="K10" s="63">
        <f>SUMIFS('Android アプリ'!$N$9:$N$87,'Android アプリ'!$K$9:$K$87,"&gt;="&amp;$D10,'Android アプリ'!$K$9:$K$87,"&lt;="&amp;$E10)</f>
        <v>0</v>
      </c>
      <c r="L10" s="57">
        <f>SUM($K$9:K10)</f>
        <v>0</v>
      </c>
      <c r="M10" s="56">
        <f t="shared" si="3"/>
        <v>0</v>
      </c>
      <c r="N10" s="65"/>
      <c r="O10" s="63">
        <f>SUMIFS(基本情報!$N$9:$N$71,基本情報!$K$9:$K$71,"&gt;="&amp;$D10,基本情報!$K$9:$K$71,"&lt;="&amp;$E10)</f>
        <v>0</v>
      </c>
      <c r="P10" s="57">
        <f>SUM($O$9:O10)</f>
        <v>0</v>
      </c>
      <c r="Q10" s="56">
        <f t="shared" si="4"/>
        <v>0</v>
      </c>
      <c r="R10" s="65"/>
      <c r="S10" s="63">
        <f>SUMIFS('Web アプリ'!$N$9:$N$106,'Web アプリ'!$K$9:$K$106,"&gt;="&amp;$D10,'Web アプリ'!$K$9:$K$106,"&lt;="&amp;$E10)</f>
        <v>0</v>
      </c>
      <c r="T10" s="57">
        <f>SUM($S$9:S10)</f>
        <v>0</v>
      </c>
      <c r="U10" s="56">
        <f t="shared" si="5"/>
        <v>0</v>
      </c>
      <c r="V10" s="65"/>
      <c r="W10" s="57">
        <f t="shared" si="6"/>
        <v>30</v>
      </c>
      <c r="X10" s="57">
        <f>SUM($W$9:W10)</f>
        <v>30</v>
      </c>
      <c r="Y10" s="56">
        <f t="shared" ref="Y10:Y18" si="8">W10/$V$9</f>
        <v>4.0349697377269671E-2</v>
      </c>
      <c r="Z10" s="56">
        <f>X10/$V$9</f>
        <v>4.0349697377269671E-2</v>
      </c>
      <c r="AA10" s="3" t="str">
        <f t="shared" si="7"/>
        <v>LEAD</v>
      </c>
    </row>
    <row r="11" spans="2:27" x14ac:dyDescent="0.4">
      <c r="B11" s="3">
        <v>2022</v>
      </c>
      <c r="C11" s="3">
        <v>2</v>
      </c>
      <c r="D11" s="59">
        <f t="shared" si="0"/>
        <v>44593</v>
      </c>
      <c r="E11" s="62">
        <f t="shared" si="1"/>
        <v>44620</v>
      </c>
      <c r="F11" s="65"/>
      <c r="G11" s="63">
        <f>SUMIFS('Java カリキュラム'!$N$9:$N$155,'Java カリキュラム'!$K$9:$K$155,"&gt;="&amp;$D11,'Java カリキュラム'!$K$9:$K$155,"&lt;="&amp;$E11)</f>
        <v>30</v>
      </c>
      <c r="H11" s="57">
        <f>SUM($G$9:G11)</f>
        <v>60</v>
      </c>
      <c r="I11" s="56">
        <f t="shared" si="2"/>
        <v>0.24</v>
      </c>
      <c r="J11" s="65"/>
      <c r="K11" s="63">
        <f>SUMIFS('Android アプリ'!$N$9:$N$87,'Android アプリ'!$K$9:$K$87,"&gt;="&amp;$D11,'Android アプリ'!$K$9:$K$87,"&lt;="&amp;$E11)</f>
        <v>0</v>
      </c>
      <c r="L11" s="57">
        <f>SUM($K$9:K11)</f>
        <v>0</v>
      </c>
      <c r="M11" s="56">
        <f t="shared" si="3"/>
        <v>0</v>
      </c>
      <c r="N11" s="65"/>
      <c r="O11" s="63">
        <f>SUMIFS(基本情報!$N$9:$N$71,基本情報!$K$9:$K$71,"&gt;="&amp;$D11,基本情報!$K$9:$K$71,"&lt;="&amp;$E11)</f>
        <v>0</v>
      </c>
      <c r="P11" s="57">
        <f>SUM($O$9:O11)</f>
        <v>0</v>
      </c>
      <c r="Q11" s="56">
        <f t="shared" si="4"/>
        <v>0</v>
      </c>
      <c r="R11" s="65"/>
      <c r="S11" s="63">
        <f>SUMIFS('Web アプリ'!$N$9:$N$106,'Web アプリ'!$K$9:$K$106,"&gt;="&amp;$D11,'Web アプリ'!$K$9:$K$106,"&lt;="&amp;$E11)</f>
        <v>0</v>
      </c>
      <c r="T11" s="57">
        <f>SUM($S$9:S11)</f>
        <v>0</v>
      </c>
      <c r="U11" s="56">
        <f t="shared" si="5"/>
        <v>0</v>
      </c>
      <c r="V11" s="65"/>
      <c r="W11" s="57">
        <f t="shared" si="6"/>
        <v>30</v>
      </c>
      <c r="X11" s="57">
        <f>SUM($W$9:W11)</f>
        <v>60</v>
      </c>
      <c r="Y11" s="56">
        <f t="shared" si="8"/>
        <v>4.0349697377269671E-2</v>
      </c>
      <c r="Z11" s="56">
        <f>X11/$V$9</f>
        <v>8.0699394754539341E-2</v>
      </c>
      <c r="AA11" s="3" t="str">
        <f t="shared" si="7"/>
        <v>LEAD</v>
      </c>
    </row>
    <row r="12" spans="2:27" x14ac:dyDescent="0.4">
      <c r="B12" s="3">
        <v>2022</v>
      </c>
      <c r="C12" s="3">
        <v>3</v>
      </c>
      <c r="D12" s="59">
        <f t="shared" si="0"/>
        <v>44621</v>
      </c>
      <c r="E12" s="62">
        <f t="shared" si="1"/>
        <v>44651</v>
      </c>
      <c r="F12" s="65"/>
      <c r="G12" s="63">
        <f>SUMIFS('Java カリキュラム'!$N$9:$N$155,'Java カリキュラム'!$K$9:$K$155,"&gt;="&amp;$D12,'Java カリキュラム'!$K$9:$K$155,"&lt;="&amp;$E12)</f>
        <v>30</v>
      </c>
      <c r="H12" s="57">
        <f>SUM($G$9:G12)</f>
        <v>90</v>
      </c>
      <c r="I12" s="56">
        <f t="shared" si="2"/>
        <v>0.36</v>
      </c>
      <c r="J12" s="65"/>
      <c r="K12" s="63">
        <f>SUMIFS('Android アプリ'!$N$9:$N$87,'Android アプリ'!$K$9:$K$87,"&gt;="&amp;$D12,'Android アプリ'!$K$9:$K$87,"&lt;="&amp;$E12)</f>
        <v>0</v>
      </c>
      <c r="L12" s="57">
        <f>SUM($K$9:K12)</f>
        <v>0</v>
      </c>
      <c r="M12" s="56">
        <f t="shared" si="3"/>
        <v>0</v>
      </c>
      <c r="N12" s="65"/>
      <c r="O12" s="63">
        <f>SUMIFS(基本情報!$N$9:$N$71,基本情報!$K$9:$K$71,"&gt;="&amp;$D12,基本情報!$K$9:$K$71,"&lt;="&amp;$E12)</f>
        <v>0</v>
      </c>
      <c r="P12" s="57">
        <f>SUM($O$9:O12)</f>
        <v>0</v>
      </c>
      <c r="Q12" s="56">
        <f t="shared" si="4"/>
        <v>0</v>
      </c>
      <c r="R12" s="65"/>
      <c r="S12" s="63">
        <f>SUMIFS('Web アプリ'!$N$9:$N$106,'Web アプリ'!$K$9:$K$106,"&gt;="&amp;$D12,'Web アプリ'!$K$9:$K$106,"&lt;="&amp;$E12)</f>
        <v>0</v>
      </c>
      <c r="T12" s="57">
        <f>SUM($S$9:S12)</f>
        <v>0</v>
      </c>
      <c r="U12" s="56">
        <f t="shared" si="5"/>
        <v>0</v>
      </c>
      <c r="V12" s="65"/>
      <c r="W12" s="57">
        <f t="shared" si="6"/>
        <v>30</v>
      </c>
      <c r="X12" s="57">
        <f>SUM($W$9:W12)</f>
        <v>90</v>
      </c>
      <c r="Y12" s="56">
        <f t="shared" si="8"/>
        <v>4.0349697377269671E-2</v>
      </c>
      <c r="Z12" s="56">
        <f>X12/$V$9</f>
        <v>0.12104909213180901</v>
      </c>
      <c r="AA12" s="3" t="str">
        <f t="shared" si="7"/>
        <v>LEAD</v>
      </c>
    </row>
    <row r="13" spans="2:27" x14ac:dyDescent="0.4">
      <c r="B13" s="3">
        <v>2022</v>
      </c>
      <c r="C13" s="3">
        <v>4</v>
      </c>
      <c r="D13" s="59">
        <f t="shared" si="0"/>
        <v>44652</v>
      </c>
      <c r="E13" s="62">
        <f t="shared" si="1"/>
        <v>44681</v>
      </c>
      <c r="F13" s="65"/>
      <c r="G13" s="63">
        <f>SUMIFS('Java カリキュラム'!$N$9:$N$155,'Java カリキュラム'!$K$9:$K$155,"&gt;="&amp;$D13,'Java カリキュラム'!$K$9:$K$155,"&lt;="&amp;$E13)</f>
        <v>29.5</v>
      </c>
      <c r="H13" s="57">
        <f>SUM($G$9:G13)</f>
        <v>119.5</v>
      </c>
      <c r="I13" s="56">
        <f t="shared" si="2"/>
        <v>0.47799999999999998</v>
      </c>
      <c r="J13" s="65"/>
      <c r="K13" s="63">
        <f>SUMIFS('Android アプリ'!$N$9:$N$87,'Android アプリ'!$K$9:$K$87,"&gt;="&amp;$D13,'Android アプリ'!$K$9:$K$87,"&lt;="&amp;$E13)</f>
        <v>0</v>
      </c>
      <c r="L13" s="57">
        <f>SUM($K$9:K13)</f>
        <v>0</v>
      </c>
      <c r="M13" s="56">
        <f t="shared" si="3"/>
        <v>0</v>
      </c>
      <c r="N13" s="65"/>
      <c r="O13" s="63">
        <f>SUMIFS(基本情報!$N$9:$N$71,基本情報!$K$9:$K$71,"&gt;="&amp;$D13,基本情報!$K$9:$K$71,"&lt;="&amp;$E13)</f>
        <v>0</v>
      </c>
      <c r="P13" s="57">
        <f>SUM($O$9:O13)</f>
        <v>0</v>
      </c>
      <c r="Q13" s="56">
        <f t="shared" si="4"/>
        <v>0</v>
      </c>
      <c r="R13" s="65"/>
      <c r="S13" s="63">
        <f>SUMIFS('Web アプリ'!$N$9:$N$106,'Web アプリ'!$K$9:$K$106,"&gt;="&amp;$D13,'Web アプリ'!$K$9:$K$106,"&lt;="&amp;$E13)</f>
        <v>0</v>
      </c>
      <c r="T13" s="57">
        <f>SUM($S$9:S13)</f>
        <v>0</v>
      </c>
      <c r="U13" s="56">
        <f t="shared" si="5"/>
        <v>0</v>
      </c>
      <c r="V13" s="65"/>
      <c r="W13" s="57">
        <f t="shared" si="6"/>
        <v>29.5</v>
      </c>
      <c r="X13" s="57">
        <f>SUM($W$9:W13)</f>
        <v>119.5</v>
      </c>
      <c r="Y13" s="56">
        <f t="shared" si="8"/>
        <v>3.9677202420981841E-2</v>
      </c>
      <c r="Z13" s="56">
        <f t="shared" ref="Z13:Z18" si="9">X13/$V$9</f>
        <v>0.16072629455279086</v>
      </c>
      <c r="AA13" s="3" t="str">
        <f t="shared" si="7"/>
        <v>MID</v>
      </c>
    </row>
    <row r="14" spans="2:27" x14ac:dyDescent="0.4">
      <c r="B14" s="3">
        <v>2022</v>
      </c>
      <c r="C14" s="3">
        <v>5</v>
      </c>
      <c r="D14" s="59">
        <f t="shared" si="0"/>
        <v>44682</v>
      </c>
      <c r="E14" s="62">
        <f t="shared" si="1"/>
        <v>44712</v>
      </c>
      <c r="F14" s="65"/>
      <c r="G14" s="63">
        <f>SUMIFS('Java カリキュラム'!$N$9:$N$155,'Java カリキュラム'!$K$9:$K$155,"&gt;="&amp;$D14,'Java カリキュラム'!$K$9:$K$155,"&lt;="&amp;$E14)</f>
        <v>29</v>
      </c>
      <c r="H14" s="57">
        <f>SUM($G$9:G14)</f>
        <v>148.5</v>
      </c>
      <c r="I14" s="56">
        <f t="shared" si="2"/>
        <v>0.59399999999999997</v>
      </c>
      <c r="J14" s="65"/>
      <c r="K14" s="63">
        <f>SUMIFS('Android アプリ'!$N$9:$N$87,'Android アプリ'!$K$9:$K$87,"&gt;="&amp;$D14,'Android アプリ'!$K$9:$K$87,"&lt;="&amp;$E14)</f>
        <v>0</v>
      </c>
      <c r="L14" s="57">
        <f>SUM($K$9:K14)</f>
        <v>0</v>
      </c>
      <c r="M14" s="56">
        <f t="shared" si="3"/>
        <v>0</v>
      </c>
      <c r="N14" s="65"/>
      <c r="O14" s="63">
        <f>SUMIFS(基本情報!$N$9:$N$71,基本情報!$K$9:$K$71,"&gt;="&amp;$D14,基本情報!$K$9:$K$71,"&lt;="&amp;$E14)</f>
        <v>0</v>
      </c>
      <c r="P14" s="57">
        <f>SUM($O$9:O14)</f>
        <v>0</v>
      </c>
      <c r="Q14" s="56">
        <f t="shared" si="4"/>
        <v>0</v>
      </c>
      <c r="R14" s="65"/>
      <c r="S14" s="63">
        <f>SUMIFS('Web アプリ'!$N$9:$N$106,'Web アプリ'!$K$9:$K$106,"&gt;="&amp;$D14,'Web アプリ'!$K$9:$K$106,"&lt;="&amp;$E14)</f>
        <v>0</v>
      </c>
      <c r="T14" s="57">
        <f>SUM($S$9:S14)</f>
        <v>0</v>
      </c>
      <c r="U14" s="56">
        <f t="shared" si="5"/>
        <v>0</v>
      </c>
      <c r="V14" s="65"/>
      <c r="W14" s="57">
        <f t="shared" si="6"/>
        <v>29</v>
      </c>
      <c r="X14" s="57">
        <f>SUM($W$9:W14)</f>
        <v>148.5</v>
      </c>
      <c r="Y14" s="56">
        <f t="shared" si="8"/>
        <v>3.9004707464694012E-2</v>
      </c>
      <c r="Z14" s="56">
        <f t="shared" si="9"/>
        <v>0.19973100201748487</v>
      </c>
      <c r="AA14" s="3" t="str">
        <f t="shared" si="7"/>
        <v>MID</v>
      </c>
    </row>
    <row r="15" spans="2:27" x14ac:dyDescent="0.4">
      <c r="B15" s="3">
        <v>2022</v>
      </c>
      <c r="C15" s="3">
        <v>6</v>
      </c>
      <c r="D15" s="59">
        <f t="shared" si="0"/>
        <v>44713</v>
      </c>
      <c r="E15" s="62">
        <f t="shared" si="1"/>
        <v>44742</v>
      </c>
      <c r="F15" s="65"/>
      <c r="G15" s="63">
        <f>SUMIFS('Java カリキュラム'!$N$9:$N$155,'Java カリキュラム'!$K$9:$K$155,"&gt;="&amp;$D15,'Java カリキュラム'!$K$9:$K$155,"&lt;="&amp;$E15)</f>
        <v>30</v>
      </c>
      <c r="H15" s="57">
        <f>SUM($G$9:G15)</f>
        <v>178.5</v>
      </c>
      <c r="I15" s="56">
        <f t="shared" si="2"/>
        <v>0.71399999999999997</v>
      </c>
      <c r="J15" s="65"/>
      <c r="K15" s="63">
        <f>SUMIFS('Android アプリ'!$N$9:$N$87,'Android アプリ'!$K$9:$K$87,"&gt;="&amp;$D15,'Android アプリ'!$K$9:$K$87,"&lt;="&amp;$E15)</f>
        <v>0</v>
      </c>
      <c r="L15" s="57">
        <f>SUM($K$9:K15)</f>
        <v>0</v>
      </c>
      <c r="M15" s="56">
        <f t="shared" si="3"/>
        <v>0</v>
      </c>
      <c r="N15" s="65"/>
      <c r="O15" s="63">
        <f>SUMIFS(基本情報!$N$9:$N$71,基本情報!$K$9:$K$71,"&gt;="&amp;$D15,基本情報!$K$9:$K$71,"&lt;="&amp;$E15)</f>
        <v>0</v>
      </c>
      <c r="P15" s="57">
        <f>SUM($O$9:O15)</f>
        <v>0</v>
      </c>
      <c r="Q15" s="56">
        <f t="shared" si="4"/>
        <v>0</v>
      </c>
      <c r="R15" s="65"/>
      <c r="S15" s="63">
        <f>SUMIFS('Web アプリ'!$N$9:$N$106,'Web アプリ'!$K$9:$K$106,"&gt;="&amp;$D15,'Web アプリ'!$K$9:$K$106,"&lt;="&amp;$E15)</f>
        <v>0</v>
      </c>
      <c r="T15" s="57">
        <f>SUM($S$9:S15)</f>
        <v>0</v>
      </c>
      <c r="U15" s="56">
        <f t="shared" si="5"/>
        <v>0</v>
      </c>
      <c r="V15" s="65"/>
      <c r="W15" s="57">
        <f t="shared" si="6"/>
        <v>30</v>
      </c>
      <c r="X15" s="57">
        <f>SUM($W$9:W15)</f>
        <v>178.5</v>
      </c>
      <c r="Y15" s="56">
        <f t="shared" si="8"/>
        <v>4.0349697377269671E-2</v>
      </c>
      <c r="Z15" s="56">
        <f t="shared" si="9"/>
        <v>0.24008069939475454</v>
      </c>
      <c r="AA15" s="3" t="str">
        <f t="shared" si="7"/>
        <v>LEAD</v>
      </c>
    </row>
    <row r="16" spans="2:27" x14ac:dyDescent="0.4">
      <c r="B16" s="3">
        <v>2022</v>
      </c>
      <c r="C16" s="3">
        <v>7</v>
      </c>
      <c r="D16" s="59">
        <f t="shared" si="0"/>
        <v>44743</v>
      </c>
      <c r="E16" s="62">
        <f t="shared" si="1"/>
        <v>44773</v>
      </c>
      <c r="F16" s="65"/>
      <c r="G16" s="63">
        <f>SUMIFS('Java カリキュラム'!$N$9:$N$155,'Java カリキュラム'!$K$9:$K$155,"&gt;="&amp;$D16,'Java カリキュラム'!$K$9:$K$155,"&lt;="&amp;$E16)</f>
        <v>29</v>
      </c>
      <c r="H16" s="57">
        <f>SUM($G$9:G16)</f>
        <v>207.5</v>
      </c>
      <c r="I16" s="56">
        <f t="shared" si="2"/>
        <v>0.83</v>
      </c>
      <c r="J16" s="65"/>
      <c r="K16" s="63">
        <f>SUMIFS('Android アプリ'!$N$9:$N$87,'Android アプリ'!$K$9:$K$87,"&gt;="&amp;$D16,'Android アプリ'!$K$9:$K$87,"&lt;="&amp;$E16)</f>
        <v>0</v>
      </c>
      <c r="L16" s="57">
        <f>SUM($K$9:K16)</f>
        <v>0</v>
      </c>
      <c r="M16" s="56">
        <f t="shared" si="3"/>
        <v>0</v>
      </c>
      <c r="N16" s="65"/>
      <c r="O16" s="63">
        <f>SUMIFS(基本情報!$N$9:$N$71,基本情報!$K$9:$K$71,"&gt;="&amp;$D16,基本情報!$K$9:$K$71,"&lt;="&amp;$E16)</f>
        <v>0</v>
      </c>
      <c r="P16" s="57">
        <f>SUM($O$9:O16)</f>
        <v>0</v>
      </c>
      <c r="Q16" s="56">
        <f t="shared" si="4"/>
        <v>0</v>
      </c>
      <c r="R16" s="65"/>
      <c r="S16" s="63">
        <f>SUMIFS('Web アプリ'!$N$9:$N$106,'Web アプリ'!$K$9:$K$106,"&gt;="&amp;$D16,'Web アプリ'!$K$9:$K$106,"&lt;="&amp;$E16)</f>
        <v>0</v>
      </c>
      <c r="T16" s="57">
        <f>SUM($S$9:S16)</f>
        <v>0</v>
      </c>
      <c r="U16" s="56">
        <f t="shared" si="5"/>
        <v>0</v>
      </c>
      <c r="V16" s="65"/>
      <c r="W16" s="57">
        <f t="shared" si="6"/>
        <v>29</v>
      </c>
      <c r="X16" s="57">
        <f>SUM($W$9:W16)</f>
        <v>207.5</v>
      </c>
      <c r="Y16" s="56">
        <f t="shared" si="8"/>
        <v>3.9004707464694012E-2</v>
      </c>
      <c r="Z16" s="56">
        <f t="shared" si="9"/>
        <v>0.27908540685944855</v>
      </c>
      <c r="AA16" s="3" t="str">
        <f t="shared" si="7"/>
        <v>MID</v>
      </c>
    </row>
    <row r="17" spans="2:27" x14ac:dyDescent="0.4">
      <c r="B17" s="3">
        <v>2022</v>
      </c>
      <c r="C17" s="3">
        <v>8</v>
      </c>
      <c r="D17" s="59">
        <f t="shared" si="0"/>
        <v>44774</v>
      </c>
      <c r="E17" s="62">
        <f t="shared" si="1"/>
        <v>44804</v>
      </c>
      <c r="F17" s="65"/>
      <c r="G17" s="63">
        <f>SUMIFS('Java カリキュラム'!$N$9:$N$155,'Java カリキュラム'!$K$9:$K$155,"&gt;="&amp;$D17,'Java カリキュラム'!$K$9:$K$155,"&lt;="&amp;$E17)</f>
        <v>24.5</v>
      </c>
      <c r="H17" s="57">
        <f>SUM($G$9:G17)</f>
        <v>232</v>
      </c>
      <c r="I17" s="56">
        <f t="shared" si="2"/>
        <v>0.92800000000000005</v>
      </c>
      <c r="J17" s="65"/>
      <c r="K17" s="63">
        <f>SUMIFS('Android アプリ'!$N$9:$N$87,'Android アプリ'!$K$9:$K$87,"&gt;="&amp;$D17,'Android アプリ'!$K$9:$K$87,"&lt;="&amp;$E17)</f>
        <v>5</v>
      </c>
      <c r="L17" s="57">
        <f>SUM($K$9:K17)</f>
        <v>5</v>
      </c>
      <c r="M17" s="56">
        <f t="shared" si="3"/>
        <v>2.5000000000000001E-2</v>
      </c>
      <c r="N17" s="65"/>
      <c r="O17" s="63">
        <f>SUMIFS(基本情報!$N$9:$N$71,基本情報!$K$9:$K$71,"&gt;="&amp;$D17,基本情報!$K$9:$K$71,"&lt;="&amp;$E17)</f>
        <v>0</v>
      </c>
      <c r="P17" s="57">
        <f>SUM($O$9:O17)</f>
        <v>0</v>
      </c>
      <c r="Q17" s="56">
        <f t="shared" si="4"/>
        <v>0</v>
      </c>
      <c r="R17" s="65"/>
      <c r="S17" s="63">
        <f>SUMIFS('Web アプリ'!$N$9:$N$106,'Web アプリ'!$K$9:$K$106,"&gt;="&amp;$D17,'Web アプリ'!$K$9:$K$106,"&lt;="&amp;$E17)</f>
        <v>0</v>
      </c>
      <c r="T17" s="57">
        <f>SUM($S$9:S17)</f>
        <v>0</v>
      </c>
      <c r="U17" s="56">
        <f t="shared" si="5"/>
        <v>0</v>
      </c>
      <c r="V17" s="65"/>
      <c r="W17" s="57">
        <f t="shared" si="6"/>
        <v>29.5</v>
      </c>
      <c r="X17" s="57">
        <f>SUM($W$9:W17)</f>
        <v>237</v>
      </c>
      <c r="Y17" s="56">
        <f t="shared" si="8"/>
        <v>3.9677202420981841E-2</v>
      </c>
      <c r="Z17" s="56">
        <f t="shared" si="9"/>
        <v>0.31876260928043038</v>
      </c>
      <c r="AA17" s="3" t="str">
        <f t="shared" si="7"/>
        <v>MID</v>
      </c>
    </row>
    <row r="18" spans="2:27" x14ac:dyDescent="0.4">
      <c r="B18" s="3">
        <v>2022</v>
      </c>
      <c r="C18" s="3">
        <v>9</v>
      </c>
      <c r="D18" s="59">
        <f t="shared" si="0"/>
        <v>44805</v>
      </c>
      <c r="E18" s="62">
        <f t="shared" si="1"/>
        <v>44834</v>
      </c>
      <c r="F18" s="65"/>
      <c r="G18" s="63">
        <f>SUMIFS('Java カリキュラム'!$N$9:$N$155,'Java カリキュラム'!$K$9:$K$155,"&gt;="&amp;$D18,'Java カリキュラム'!$K$9:$K$155,"&lt;="&amp;$E18)</f>
        <v>18</v>
      </c>
      <c r="H18" s="57">
        <f>SUM($G$9:G18)</f>
        <v>250</v>
      </c>
      <c r="I18" s="56">
        <f t="shared" si="2"/>
        <v>1</v>
      </c>
      <c r="J18" s="65"/>
      <c r="K18" s="63">
        <f>SUMIFS('Android アプリ'!$N$9:$N$87,'Android アプリ'!$K$9:$K$87,"&gt;="&amp;$D18,'Android アプリ'!$K$9:$K$87,"&lt;="&amp;$E18)</f>
        <v>12</v>
      </c>
      <c r="L18" s="57">
        <f>SUM($K$9:K18)</f>
        <v>17</v>
      </c>
      <c r="M18" s="56">
        <f t="shared" si="3"/>
        <v>8.5000000000000006E-2</v>
      </c>
      <c r="N18" s="65"/>
      <c r="O18" s="63">
        <f>SUMIFS(基本情報!$N$9:$N$71,基本情報!$K$9:$K$71,"&gt;="&amp;$D18,基本情報!$K$9:$K$71,"&lt;="&amp;$E18)</f>
        <v>0</v>
      </c>
      <c r="P18" s="57">
        <f>SUM($O$9:O18)</f>
        <v>0</v>
      </c>
      <c r="Q18" s="56">
        <f t="shared" si="4"/>
        <v>0</v>
      </c>
      <c r="R18" s="65"/>
      <c r="S18" s="63">
        <f>SUMIFS('Web アプリ'!$N$9:$N$106,'Web アプリ'!$K$9:$K$106,"&gt;="&amp;$D18,'Web アプリ'!$K$9:$K$106,"&lt;="&amp;$E18)</f>
        <v>0</v>
      </c>
      <c r="T18" s="57">
        <f>SUM($S$9:S18)</f>
        <v>0</v>
      </c>
      <c r="U18" s="56">
        <f t="shared" si="5"/>
        <v>0</v>
      </c>
      <c r="V18" s="65"/>
      <c r="W18" s="57">
        <f t="shared" si="6"/>
        <v>30</v>
      </c>
      <c r="X18" s="57">
        <f>SUM($W$9:W18)</f>
        <v>267</v>
      </c>
      <c r="Y18" s="56">
        <f t="shared" si="8"/>
        <v>4.0349697377269671E-2</v>
      </c>
      <c r="Z18" s="56">
        <f t="shared" si="9"/>
        <v>0.35911230665770005</v>
      </c>
      <c r="AA18" s="3" t="str">
        <f t="shared" si="7"/>
        <v>LEAD</v>
      </c>
    </row>
    <row r="19" spans="2:27" x14ac:dyDescent="0.4">
      <c r="B19" s="66"/>
      <c r="C19" s="66"/>
      <c r="D19" s="67"/>
      <c r="E19" s="67"/>
      <c r="F19" s="68"/>
      <c r="G19" s="68"/>
      <c r="H19" s="68"/>
      <c r="I19" s="69"/>
      <c r="J19" s="68"/>
      <c r="K19" s="68"/>
      <c r="L19" s="68"/>
      <c r="M19" s="69"/>
      <c r="N19" s="68"/>
      <c r="O19" s="68"/>
      <c r="P19" s="68"/>
      <c r="Q19" s="69"/>
      <c r="R19" s="68"/>
      <c r="S19" s="68"/>
      <c r="T19" s="68"/>
      <c r="U19" s="69"/>
      <c r="V19" s="68"/>
      <c r="W19" s="68"/>
      <c r="X19" s="68"/>
      <c r="Y19" s="69"/>
      <c r="Z19" s="69"/>
      <c r="AA19" s="69"/>
    </row>
    <row r="22" spans="2:27" x14ac:dyDescent="0.4">
      <c r="B22" s="70" t="s">
        <v>765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</row>
    <row r="23" spans="2:27" x14ac:dyDescent="0.4">
      <c r="B23" s="3" t="s">
        <v>763</v>
      </c>
      <c r="C23" s="3" t="s">
        <v>764</v>
      </c>
      <c r="D23" s="59" t="e">
        <f>DATE(B23,C23,1)</f>
        <v>#VALUE!</v>
      </c>
      <c r="E23" s="62" t="e">
        <f>EOMONTH(D23,0)</f>
        <v>#VALUE!</v>
      </c>
      <c r="F23" s="65"/>
      <c r="G23" s="63">
        <f>SUMIFS('Java カリキュラム'!$N$9:$N$155,'Java カリキュラム'!$K$9:$K$155,"&gt;="&amp;$D23,'Java カリキュラム'!$K$9:$K$155,"&lt;="&amp;$E23)</f>
        <v>0</v>
      </c>
      <c r="H23" s="57">
        <f>SUM($G$9:G23)</f>
        <v>250</v>
      </c>
      <c r="I23" s="56">
        <f>H23/$F$9</f>
        <v>1</v>
      </c>
      <c r="J23" s="65"/>
      <c r="K23" s="63">
        <f>SUMIFS('Android アプリ'!$N$9:$N$87,'Android アプリ'!$K$9:$K$87,"&gt;="&amp;$D23,'Android アプリ'!$K$9:$K$87,"&lt;="&amp;$E23)</f>
        <v>0</v>
      </c>
      <c r="L23" s="57">
        <f>SUM($K$9:K23)</f>
        <v>17</v>
      </c>
      <c r="M23" s="56">
        <f>L23/$J$9</f>
        <v>8.5000000000000006E-2</v>
      </c>
      <c r="N23" s="65"/>
      <c r="O23" s="63">
        <f>SUMIFS(基本情報!$N$9:$N$71,基本情報!$K$9:$K$71,"&gt;="&amp;$D23,基本情報!$K$9:$K$71,"&lt;="&amp;$E23)</f>
        <v>0</v>
      </c>
      <c r="P23" s="57">
        <f>SUM($O$9:O23)</f>
        <v>0</v>
      </c>
      <c r="Q23" s="56">
        <f>P23/$N$9</f>
        <v>0</v>
      </c>
      <c r="R23" s="65"/>
      <c r="S23" s="63">
        <f>SUMIFS('Web アプリ'!$N$9:$N$106,'Web アプリ'!$K$9:$K$106,"&gt;="&amp;$D23,'Web アプリ'!$K$9:$K$106,"&lt;="&amp;$E23)</f>
        <v>0</v>
      </c>
      <c r="T23" s="57">
        <f>SUM($S$9:S23)</f>
        <v>0</v>
      </c>
      <c r="U23" s="56">
        <f>T23/$R$9</f>
        <v>0</v>
      </c>
      <c r="V23" s="65"/>
      <c r="W23" s="57">
        <f>$G23+$K23+$O23+$S23</f>
        <v>0</v>
      </c>
      <c r="X23" s="57">
        <f>SUM($W$9:W23)</f>
        <v>267</v>
      </c>
      <c r="Y23" s="56">
        <f>W23/$V$9</f>
        <v>0</v>
      </c>
      <c r="Z23" s="56">
        <f>X23/$V$9</f>
        <v>0.35911230665770005</v>
      </c>
      <c r="AA23" s="3" t="str">
        <f t="shared" ref="AA23" si="10">IF(Y23&gt;=0.04,"LEAD",IF(Y23&gt;=0.02,"MID","Jr."))</f>
        <v>Jr.</v>
      </c>
    </row>
  </sheetData>
  <phoneticPr fontId="4"/>
  <conditionalFormatting sqref="AA9:AA19">
    <cfRule type="expression" dxfId="5" priority="120">
      <formula>$AA9="MID"</formula>
    </cfRule>
  </conditionalFormatting>
  <conditionalFormatting sqref="AA9:AA18">
    <cfRule type="expression" dxfId="4" priority="58">
      <formula>$AA9="Jr."</formula>
    </cfRule>
    <cfRule type="expression" dxfId="3" priority="59">
      <formula>$AA9="LEAD"</formula>
    </cfRule>
  </conditionalFormatting>
  <conditionalFormatting sqref="AA23">
    <cfRule type="expression" dxfId="2" priority="3">
      <formula>$AA23="MID"</formula>
    </cfRule>
  </conditionalFormatting>
  <conditionalFormatting sqref="AA23">
    <cfRule type="expression" dxfId="1" priority="1">
      <formula>$AA23="Jr."</formula>
    </cfRule>
    <cfRule type="expression" dxfId="0" priority="2">
      <formula>$AA23="LEAD"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Z36"/>
  <sheetViews>
    <sheetView zoomScaleNormal="100" workbookViewId="0"/>
  </sheetViews>
  <sheetFormatPr defaultRowHeight="15.75" x14ac:dyDescent="0.4"/>
  <cols>
    <col min="1" max="1" width="2.625" style="1" customWidth="1"/>
    <col min="2" max="3" width="9" style="1" customWidth="1"/>
    <col min="4" max="7" width="9" style="1"/>
    <col min="8" max="26" width="9" style="1" customWidth="1"/>
    <col min="27" max="16384" width="9" style="1"/>
  </cols>
  <sheetData>
    <row r="2" spans="2:26" s="80" customFormat="1" x14ac:dyDescent="0.4">
      <c r="B2" s="80" t="s">
        <v>769</v>
      </c>
    </row>
    <row r="3" spans="2:26" ht="16.5" thickBot="1" x14ac:dyDescent="0.45"/>
    <row r="4" spans="2:26" x14ac:dyDescent="0.4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</row>
    <row r="5" spans="2:26" x14ac:dyDescent="0.4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2"/>
    </row>
    <row r="6" spans="2:26" x14ac:dyDescent="0.4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2"/>
    </row>
    <row r="7" spans="2:26" x14ac:dyDescent="0.4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</row>
    <row r="8" spans="2:26" x14ac:dyDescent="0.4">
      <c r="B8" s="40"/>
      <c r="C8" s="41"/>
      <c r="D8" s="41"/>
      <c r="E8" s="41"/>
      <c r="F8" s="41"/>
      <c r="G8" s="41"/>
      <c r="H8" s="41"/>
      <c r="I8" s="41"/>
      <c r="J8" s="41"/>
      <c r="K8" s="105" t="s">
        <v>630</v>
      </c>
      <c r="L8" s="106"/>
      <c r="M8" s="105" t="s">
        <v>631</v>
      </c>
      <c r="N8" s="106"/>
      <c r="O8" s="105" t="s">
        <v>629</v>
      </c>
      <c r="P8" s="106"/>
      <c r="Q8" s="41"/>
      <c r="R8" s="41"/>
      <c r="S8" s="41"/>
      <c r="T8" s="105" t="s">
        <v>630</v>
      </c>
      <c r="U8" s="106"/>
      <c r="V8" s="105" t="s">
        <v>631</v>
      </c>
      <c r="W8" s="106"/>
      <c r="X8" s="105" t="s">
        <v>629</v>
      </c>
      <c r="Y8" s="106" t="s">
        <v>629</v>
      </c>
      <c r="Z8" s="42"/>
    </row>
    <row r="9" spans="2:26" ht="18.75" customHeight="1" x14ac:dyDescent="0.4">
      <c r="B9" s="40"/>
      <c r="C9" s="41"/>
      <c r="D9" s="41"/>
      <c r="E9" s="41"/>
      <c r="F9" s="41"/>
      <c r="G9" s="41"/>
      <c r="H9" s="35" t="s">
        <v>13</v>
      </c>
      <c r="I9" s="78"/>
      <c r="J9" s="78"/>
      <c r="K9" s="36"/>
      <c r="L9" s="77">
        <f>'Java カリキュラム'!$N$157</f>
        <v>250</v>
      </c>
      <c r="M9" s="36"/>
      <c r="N9" s="77">
        <f>'Java カリキュラム'!$N$158</f>
        <v>250</v>
      </c>
      <c r="O9" s="108">
        <f>N9/L9</f>
        <v>1</v>
      </c>
      <c r="P9" s="109"/>
      <c r="Q9" s="43"/>
      <c r="R9" s="35" t="s">
        <v>632</v>
      </c>
      <c r="S9" s="35"/>
      <c r="T9" s="36"/>
      <c r="U9" s="77">
        <f>SUM(L9:L12)</f>
        <v>743.5</v>
      </c>
      <c r="V9" s="36"/>
      <c r="W9" s="77">
        <f>SUM(N9:N12)</f>
        <v>290</v>
      </c>
      <c r="X9" s="103">
        <f>W9/U9</f>
        <v>0.39004707464694016</v>
      </c>
      <c r="Y9" s="104"/>
      <c r="Z9" s="42"/>
    </row>
    <row r="10" spans="2:26" ht="18.75" customHeight="1" x14ac:dyDescent="0.4">
      <c r="B10" s="40"/>
      <c r="C10" s="41"/>
      <c r="D10" s="41"/>
      <c r="E10" s="41"/>
      <c r="F10" s="41"/>
      <c r="G10" s="41"/>
      <c r="H10" s="44" t="s">
        <v>15</v>
      </c>
      <c r="I10" s="44"/>
      <c r="J10" s="44"/>
      <c r="K10" s="45"/>
      <c r="L10" s="45">
        <f>'Android アプリ'!$N$89</f>
        <v>200</v>
      </c>
      <c r="M10" s="45"/>
      <c r="N10" s="45">
        <f>'Android アプリ'!$N$90</f>
        <v>40</v>
      </c>
      <c r="O10" s="110">
        <f>N10/L10</f>
        <v>0.2</v>
      </c>
      <c r="P10" s="111"/>
      <c r="Q10" s="41"/>
      <c r="R10" s="41"/>
      <c r="S10" s="41"/>
      <c r="T10" s="41"/>
      <c r="U10" s="41"/>
      <c r="V10" s="41"/>
      <c r="W10" s="41"/>
      <c r="X10" s="41"/>
      <c r="Y10" s="41"/>
      <c r="Z10" s="42"/>
    </row>
    <row r="11" spans="2:26" ht="18.75" customHeight="1" x14ac:dyDescent="0.4">
      <c r="B11" s="40"/>
      <c r="C11" s="41"/>
      <c r="D11" s="41"/>
      <c r="E11" s="41"/>
      <c r="F11" s="41"/>
      <c r="G11" s="41"/>
      <c r="H11" s="35" t="s">
        <v>16</v>
      </c>
      <c r="I11" s="78"/>
      <c r="J11" s="78"/>
      <c r="K11" s="36"/>
      <c r="L11" s="77">
        <f>基本情報!$N$73</f>
        <v>146.5</v>
      </c>
      <c r="M11" s="36"/>
      <c r="N11" s="77">
        <f>基本情報!$N$74</f>
        <v>0</v>
      </c>
      <c r="O11" s="108">
        <f>N11/L11</f>
        <v>0</v>
      </c>
      <c r="P11" s="109"/>
      <c r="Q11" s="41"/>
      <c r="R11" s="41"/>
      <c r="S11" s="41"/>
      <c r="T11" s="41"/>
      <c r="U11" s="41"/>
      <c r="V11" s="41"/>
      <c r="W11" s="41"/>
      <c r="X11" s="41"/>
      <c r="Y11" s="41"/>
      <c r="Z11" s="42"/>
    </row>
    <row r="12" spans="2:26" ht="18.75" customHeight="1" x14ac:dyDescent="0.4">
      <c r="B12" s="40"/>
      <c r="C12" s="41"/>
      <c r="D12" s="41"/>
      <c r="E12" s="41"/>
      <c r="F12" s="41"/>
      <c r="G12" s="41"/>
      <c r="H12" s="44" t="s">
        <v>17</v>
      </c>
      <c r="I12" s="44"/>
      <c r="J12" s="44"/>
      <c r="K12" s="45"/>
      <c r="L12" s="45">
        <f>'Web アプリ'!$N$108</f>
        <v>147</v>
      </c>
      <c r="M12" s="45"/>
      <c r="N12" s="45">
        <f>'Web アプリ'!$N$109</f>
        <v>0</v>
      </c>
      <c r="O12" s="110">
        <f>N12/L12</f>
        <v>0</v>
      </c>
      <c r="P12" s="111"/>
      <c r="Q12" s="41"/>
      <c r="R12" s="41"/>
      <c r="S12" s="41"/>
      <c r="T12" s="41"/>
      <c r="U12" s="41"/>
      <c r="V12" s="41"/>
      <c r="W12" s="41"/>
      <c r="X12" s="41"/>
      <c r="Y12" s="41"/>
      <c r="Z12" s="42"/>
    </row>
    <row r="13" spans="2:26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/>
    </row>
    <row r="14" spans="2:26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/>
    </row>
    <row r="15" spans="2:26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</row>
    <row r="16" spans="2:26" x14ac:dyDescent="0.4"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/>
    </row>
    <row r="17" spans="2:26" x14ac:dyDescent="0.4">
      <c r="B17" s="40"/>
      <c r="C17" s="41" t="s">
        <v>626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/>
    </row>
    <row r="18" spans="2:26" x14ac:dyDescent="0.4">
      <c r="B18" s="40"/>
      <c r="C18" s="41" t="s">
        <v>627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/>
    </row>
    <row r="19" spans="2:26" x14ac:dyDescent="0.4"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</row>
    <row r="20" spans="2:26" x14ac:dyDescent="0.4">
      <c r="B20" s="40"/>
      <c r="C20" s="41" t="s">
        <v>746</v>
      </c>
      <c r="D20" s="41" t="str">
        <f>進捗表!$B$4&amp;" 様"</f>
        <v>サンプル太郎 様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</row>
    <row r="21" spans="2:26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</row>
    <row r="22" spans="2:26" x14ac:dyDescent="0.4">
      <c r="B22" s="4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</row>
    <row r="23" spans="2:26" x14ac:dyDescent="0.4">
      <c r="B23" s="40"/>
      <c r="C23" s="81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</row>
    <row r="24" spans="2:26" x14ac:dyDescent="0.4">
      <c r="B24" s="40"/>
      <c r="C24" s="107">
        <f ca="1">TODAY()</f>
        <v>44577</v>
      </c>
      <c r="D24" s="107"/>
      <c r="E24" s="107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</row>
    <row r="25" spans="2:26" x14ac:dyDescent="0.4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/>
    </row>
    <row r="26" spans="2:26" x14ac:dyDescent="0.4">
      <c r="B26" s="40"/>
      <c r="C26" s="41" t="s">
        <v>767</v>
      </c>
      <c r="D26" s="76"/>
      <c r="E26" s="76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/>
    </row>
    <row r="27" spans="2:26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/>
    </row>
    <row r="28" spans="2:26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/>
    </row>
    <row r="29" spans="2:26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/>
    </row>
    <row r="30" spans="2:26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</row>
    <row r="31" spans="2:26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/>
    </row>
    <row r="32" spans="2:26" x14ac:dyDescent="0.4"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/>
    </row>
    <row r="33" spans="2:26" x14ac:dyDescent="0.4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</row>
    <row r="34" spans="2:26" x14ac:dyDescent="0.4"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</row>
    <row r="35" spans="2:26" x14ac:dyDescent="0.4"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/>
    </row>
    <row r="36" spans="2:26" ht="16.5" thickBot="1" x14ac:dyDescent="0.45"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8"/>
    </row>
  </sheetData>
  <mergeCells count="12">
    <mergeCell ref="C24:E24"/>
    <mergeCell ref="O9:P9"/>
    <mergeCell ref="O10:P10"/>
    <mergeCell ref="O11:P11"/>
    <mergeCell ref="O12:P12"/>
    <mergeCell ref="X9:Y9"/>
    <mergeCell ref="X8:Y8"/>
    <mergeCell ref="V8:W8"/>
    <mergeCell ref="T8:U8"/>
    <mergeCell ref="K8:L8"/>
    <mergeCell ref="M8:N8"/>
    <mergeCell ref="O8:P8"/>
  </mergeCells>
  <phoneticPr fontId="4"/>
  <conditionalFormatting sqref="O9:O12">
    <cfRule type="dataBar" priority="8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{D63E7BFE-91B2-4542-A562-1256B2461A89}</x14:id>
        </ext>
      </extLst>
    </cfRule>
  </conditionalFormatting>
  <conditionalFormatting sqref="X9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{85C825EA-864C-4DE3-BE93-E3E35C6515CA}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3E7BFE-91B2-4542-A562-1256B2461A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85C825EA-864C-4DE3-BE93-E3E35C6515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F0FD-E7E6-47E2-9132-511C3E8F50F0}">
  <dimension ref="B2"/>
  <sheetViews>
    <sheetView workbookViewId="0">
      <selection activeCell="B2" sqref="B2:F2"/>
    </sheetView>
  </sheetViews>
  <sheetFormatPr defaultRowHeight="15.75" x14ac:dyDescent="0.4"/>
  <cols>
    <col min="1" max="8" width="9" style="34"/>
    <col min="9" max="9" width="11.25" style="34" bestFit="1" customWidth="1"/>
    <col min="10" max="16384" width="9" style="34"/>
  </cols>
  <sheetData>
    <row r="2" spans="2:2" ht="42" x14ac:dyDescent="0.4">
      <c r="B2" s="79" t="s">
        <v>768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643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644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645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646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647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638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648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649</v>
      </c>
      <c r="K16" s="9">
        <v>393</v>
      </c>
      <c r="M16" s="28"/>
      <c r="N16" s="28" t="s">
        <v>634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650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651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652</v>
      </c>
      <c r="K19" s="9">
        <v>396</v>
      </c>
      <c r="M19" s="28"/>
      <c r="N19" s="28" t="s">
        <v>635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653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654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655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656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657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658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659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660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661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662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663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664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665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666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667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668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669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670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671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639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672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673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674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675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676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677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640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678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679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680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745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681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682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683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684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685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686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687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688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689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690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691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692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693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694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695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696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697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705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706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707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708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709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710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732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711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712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641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713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714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744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698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642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699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700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701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702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703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704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715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716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717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718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719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720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721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722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723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724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747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748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159"/>
  <sheetViews>
    <sheetView workbookViewId="0">
      <pane xSplit="2" ySplit="8" topLeftCell="C147" activePane="bottomRight" state="frozen"/>
      <selection pane="topRight" activeCell="C1" sqref="C1"/>
      <selection pane="bottomLeft" activeCell="A9" sqref="A9"/>
      <selection pane="bottomRight" activeCell="K154" sqref="K15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625</v>
      </c>
      <c r="K3" s="51"/>
    </row>
    <row r="4" spans="2:23" x14ac:dyDescent="0.4">
      <c r="K4" s="51"/>
    </row>
    <row r="5" spans="2:23" x14ac:dyDescent="0.4">
      <c r="K5" s="51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(Java)'!F9,レッスン関連!$C$7:$E$10,3,FALSE)</f>
        <v>Java 学習カリキュラム</v>
      </c>
      <c r="D9" s="9">
        <f>'LESSONS (Java)'!C9</f>
        <v>1</v>
      </c>
      <c r="E9" s="9">
        <f>'LESSONS (Java)'!D9</f>
        <v>1</v>
      </c>
      <c r="F9" s="9" t="str">
        <f>VLOOKUP('LESSONS (Java)'!E9,レッスン関連!$C$19:$E$22,3,FALSE)</f>
        <v>1 回のみ</v>
      </c>
      <c r="G9" s="9" t="str">
        <f>VLOOKUP('LESSONS (Java)'!G9,レッスン関連!$C$30:$E$35,3,FALSE)</f>
        <v>イントロ</v>
      </c>
      <c r="H9" s="9" t="str">
        <f>VLOOKUP('LESSONS (Java)'!H9,レッスン関連!$C$71:$E$96,3,FALSE)</f>
        <v>知識</v>
      </c>
      <c r="I9" s="9" t="str">
        <f>VLOOKUP('LESSONS (Java)'!I9,レッスン関連!$C$199:$E$209,3,FALSE)</f>
        <v/>
      </c>
      <c r="J9" s="9" t="str">
        <f>'LESSONS (Java)'!J9</f>
        <v>Java 言語の特徴</v>
      </c>
      <c r="K9" s="50">
        <v>44562</v>
      </c>
      <c r="L9" s="31">
        <f>VLOOKUP('LESSONS (Java)'!K9,MAN_HOURS!$C$9:$E$155,3,FALSE)</f>
        <v>1</v>
      </c>
      <c r="M9" s="30" t="str">
        <f>IF(K9&lt;&gt;"","●","")</f>
        <v>●</v>
      </c>
      <c r="N9" s="31">
        <f>IF(M9="●",L9,"")</f>
        <v>1</v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(Java)'!F10,レッスン関連!$C$7:$E$10,3,FALSE)</f>
        <v>Java 学習カリキュラム</v>
      </c>
      <c r="D10" s="9">
        <f>'LESSONS (Java)'!C10</f>
        <v>2</v>
      </c>
      <c r="E10" s="9">
        <f>'LESSONS (Java)'!D10</f>
        <v>2</v>
      </c>
      <c r="F10" s="9" t="str">
        <f>VLOOKUP('LESSONS (Java)'!E10,レッスン関連!$C$19:$E$22,3,FALSE)</f>
        <v>1 回のみ</v>
      </c>
      <c r="G10" s="9" t="str">
        <f>VLOOKUP('LESSONS (Java)'!G10,レッスン関連!$C$30:$E$35,3,FALSE)</f>
        <v>イントロ</v>
      </c>
      <c r="H10" s="9" t="str">
        <f>VLOOKUP('LESSONS (Java)'!H10,レッスン関連!$C$71:$E$96,3,FALSE)</f>
        <v>知識</v>
      </c>
      <c r="I10" s="9" t="str">
        <f>VLOOKUP('LESSONS (Java)'!I10,レッスン関連!$C$199:$E$209,3,FALSE)</f>
        <v/>
      </c>
      <c r="J10" s="9" t="str">
        <f>'LESSONS (Java)'!J10</f>
        <v>Java SE とは？ JVM とは？ JRE とは？ JDK とは？</v>
      </c>
      <c r="K10" s="50">
        <v>44563</v>
      </c>
      <c r="L10" s="31">
        <f>VLOOKUP('LESSONS (Java)'!K10,MAN_HOURS!$C$9:$E$155,3,FALSE)</f>
        <v>1</v>
      </c>
      <c r="M10" s="30" t="str">
        <f t="shared" ref="M10:M73" si="0">IF(K10&lt;&gt;"","●","")</f>
        <v>●</v>
      </c>
      <c r="N10" s="31">
        <f t="shared" ref="N10:N73" si="1">IF(M10="●",L10,"")</f>
        <v>1</v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(Java)'!F11,レッスン関連!$C$7:$E$10,3,FALSE)</f>
        <v>Java 学習カリキュラム</v>
      </c>
      <c r="D11" s="9">
        <f>'LESSONS (Java)'!C11</f>
        <v>3</v>
      </c>
      <c r="E11" s="9">
        <f>'LESSONS (Java)'!D11</f>
        <v>3</v>
      </c>
      <c r="F11" s="9" t="str">
        <f>VLOOKUP('LESSONS (Java)'!E11,レッスン関連!$C$19:$E$22,3,FALSE)</f>
        <v>1 回のみ</v>
      </c>
      <c r="G11" s="9" t="str">
        <f>VLOOKUP('LESSONS (Java)'!G11,レッスン関連!$C$30:$E$35,3,FALSE)</f>
        <v>イントロ</v>
      </c>
      <c r="H11" s="9" t="str">
        <f>VLOOKUP('LESSONS (Java)'!H11,レッスン関連!$C$71:$E$96,3,FALSE)</f>
        <v>知識</v>
      </c>
      <c r="I11" s="9" t="str">
        <f>VLOOKUP('LESSONS (Java)'!I11,レッスン関連!$C$199:$E$209,3,FALSE)</f>
        <v/>
      </c>
      <c r="J11" s="9" t="str">
        <f>'LESSONS (Java)'!J11</f>
        <v>Java 開発環境の構築</v>
      </c>
      <c r="K11" s="50">
        <v>44564</v>
      </c>
      <c r="L11" s="31">
        <f>VLOOKUP('LESSONS (Java)'!K11,MAN_HOURS!$C$9:$E$155,3,FALSE)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(Java)'!F12,レッスン関連!$C$7:$E$10,3,FALSE)</f>
        <v>Java 学習カリキュラム</v>
      </c>
      <c r="D12" s="9">
        <f>'LESSONS (Java)'!C12</f>
        <v>4</v>
      </c>
      <c r="E12" s="9">
        <f>'LESSONS (Java)'!D12</f>
        <v>4</v>
      </c>
      <c r="F12" s="9" t="str">
        <f>VLOOKUP('LESSONS (Java)'!E12,レッスン関連!$C$19:$E$22,3,FALSE)</f>
        <v>1 回のみ</v>
      </c>
      <c r="G12" s="9" t="str">
        <f>VLOOKUP('LESSONS (Java)'!G12,レッスン関連!$C$30:$E$35,3,FALSE)</f>
        <v>イントロ</v>
      </c>
      <c r="H12" s="9" t="str">
        <f>VLOOKUP('LESSONS (Java)'!H12,レッスン関連!$C$71:$E$96,3,FALSE)</f>
        <v>知識</v>
      </c>
      <c r="I12" s="9" t="str">
        <f>VLOOKUP('LESSONS (Java)'!I12,レッスン関連!$C$199:$E$209,3,FALSE)</f>
        <v/>
      </c>
      <c r="J12" s="9" t="str">
        <f>'LESSONS (Java)'!J12</f>
        <v>VSCode で Java 開発環境を爆速で作り上げる</v>
      </c>
      <c r="K12" s="50">
        <v>44565</v>
      </c>
      <c r="L12" s="31">
        <f>VLOOKUP('LESSONS (Java)'!K12,MAN_HOURS!$C$9:$E$155,3,FALSE)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(Java)'!F13,レッスン関連!$C$7:$E$10,3,FALSE)</f>
        <v>Java 学習カリキュラム</v>
      </c>
      <c r="D13" s="9">
        <f>'LESSONS (Java)'!C13</f>
        <v>5</v>
      </c>
      <c r="E13" s="9">
        <f>'LESSONS (Java)'!D13</f>
        <v>5</v>
      </c>
      <c r="F13" s="9" t="str">
        <f>VLOOKUP('LESSONS (Java)'!E13,レッスン関連!$C$19:$E$22,3,FALSE)</f>
        <v>1 回のみ</v>
      </c>
      <c r="G13" s="9" t="str">
        <f>VLOOKUP('LESSONS (Java)'!G13,レッスン関連!$C$30:$E$35,3,FALSE)</f>
        <v>イントロ</v>
      </c>
      <c r="H13" s="9" t="str">
        <f>VLOOKUP('LESSONS (Java)'!H13,レッスン関連!$C$71:$E$96,3,FALSE)</f>
        <v>知識</v>
      </c>
      <c r="I13" s="9" t="str">
        <f>VLOOKUP('LESSONS (Java)'!I13,レッスン関連!$C$199:$E$209,3,FALSE)</f>
        <v/>
      </c>
      <c r="J13" s="9" t="str">
        <f>'LESSONS (Java)'!J13</f>
        <v>Scoop とは</v>
      </c>
      <c r="K13" s="50">
        <v>44566</v>
      </c>
      <c r="L13" s="31">
        <f>VLOOKUP('LESSONS (Java)'!K13,MAN_HOURS!$C$9:$E$155,3,FALSE)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(Java)'!F14,レッスン関連!$C$7:$E$10,3,FALSE)</f>
        <v>Java 学習カリキュラム</v>
      </c>
      <c r="D14" s="9">
        <f>'LESSONS (Java)'!C14</f>
        <v>6</v>
      </c>
      <c r="E14" s="9">
        <f>'LESSONS (Java)'!D14</f>
        <v>6</v>
      </c>
      <c r="F14" s="9" t="str">
        <f>VLOOKUP('LESSONS (Java)'!E14,レッスン関連!$C$19:$E$22,3,FALSE)</f>
        <v>1 回のみ</v>
      </c>
      <c r="G14" s="9" t="str">
        <f>VLOOKUP('LESSONS (Java)'!G14,レッスン関連!$C$30:$E$35,3,FALSE)</f>
        <v>イントロ</v>
      </c>
      <c r="H14" s="9" t="str">
        <f>VLOOKUP('LESSONS (Java)'!H14,レッスン関連!$C$71:$E$96,3,FALSE)</f>
        <v>知識</v>
      </c>
      <c r="I14" s="9" t="str">
        <f>VLOOKUP('LESSONS (Java)'!I14,レッスン関連!$C$199:$E$209,3,FALSE)</f>
        <v/>
      </c>
      <c r="J14" s="9" t="str">
        <f>'LESSONS (Java)'!J14</f>
        <v>Scoop のメリット</v>
      </c>
      <c r="K14" s="50">
        <v>44567</v>
      </c>
      <c r="L14" s="31">
        <f>VLOOKUP('LESSONS (Java)'!K14,MAN_HOURS!$C$9:$E$155,3,FALSE)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(Java)'!F15,レッスン関連!$C$7:$E$10,3,FALSE)</f>
        <v>Java 学習カリキュラム</v>
      </c>
      <c r="D15" s="9">
        <f>'LESSONS (Java)'!C15</f>
        <v>7</v>
      </c>
      <c r="E15" s="9">
        <f>'LESSONS (Java)'!D15</f>
        <v>7</v>
      </c>
      <c r="F15" s="9" t="str">
        <f>VLOOKUP('LESSONS (Java)'!E15,レッスン関連!$C$19:$E$22,3,FALSE)</f>
        <v>1 回のみ</v>
      </c>
      <c r="G15" s="9" t="str">
        <f>VLOOKUP('LESSONS (Java)'!G15,レッスン関連!$C$30:$E$35,3,FALSE)</f>
        <v>イントロ</v>
      </c>
      <c r="H15" s="9" t="str">
        <f>VLOOKUP('LESSONS (Java)'!H15,レッスン関連!$C$71:$E$96,3,FALSE)</f>
        <v>知識</v>
      </c>
      <c r="I15" s="9" t="str">
        <f>VLOOKUP('LESSONS (Java)'!I15,レッスン関連!$C$199:$E$209,3,FALSE)</f>
        <v/>
      </c>
      <c r="J15" s="9" t="str">
        <f>'LESSONS (Java)'!J15</f>
        <v>Scoop のインストール方法</v>
      </c>
      <c r="K15" s="50">
        <v>44568</v>
      </c>
      <c r="L15" s="31">
        <f>VLOOKUP('LESSONS (Java)'!K15,MAN_HOURS!$C$9:$E$155,3,FALSE)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(Java)'!F16,レッスン関連!$C$7:$E$10,3,FALSE)</f>
        <v>Java 学習カリキュラム</v>
      </c>
      <c r="D16" s="9">
        <f>'LESSONS (Java)'!C16</f>
        <v>8</v>
      </c>
      <c r="E16" s="9">
        <f>'LESSONS (Java)'!D16</f>
        <v>8</v>
      </c>
      <c r="F16" s="9" t="str">
        <f>VLOOKUP('LESSONS (Java)'!E16,レッスン関連!$C$19:$E$22,3,FALSE)</f>
        <v>1 回のみ</v>
      </c>
      <c r="G16" s="9" t="str">
        <f>VLOOKUP('LESSONS (Java)'!G16,レッスン関連!$C$30:$E$35,3,FALSE)</f>
        <v>イントロ</v>
      </c>
      <c r="H16" s="9" t="str">
        <f>VLOOKUP('LESSONS (Java)'!H16,レッスン関連!$C$71:$E$96,3,FALSE)</f>
        <v>知識</v>
      </c>
      <c r="I16" s="9" t="str">
        <f>VLOOKUP('LESSONS (Java)'!I16,レッスン関連!$C$199:$E$209,3,FALSE)</f>
        <v/>
      </c>
      <c r="J16" s="9" t="str">
        <f>'LESSONS (Java)'!J16</f>
        <v>Java (JDK) をインストールする（Scoop を使って）</v>
      </c>
      <c r="K16" s="50">
        <v>44569</v>
      </c>
      <c r="L16" s="31">
        <f>VLOOKUP('LESSONS (Java)'!K16,MAN_HOURS!$C$9:$E$155,3,FALSE)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(Java)'!F17,レッスン関連!$C$7:$E$10,3,FALSE)</f>
        <v>Java 学習カリキュラム</v>
      </c>
      <c r="D17" s="9">
        <f>'LESSONS (Java)'!C17</f>
        <v>9</v>
      </c>
      <c r="E17" s="9">
        <f>'LESSONS (Java)'!D17</f>
        <v>9</v>
      </c>
      <c r="F17" s="9" t="str">
        <f>VLOOKUP('LESSONS (Java)'!E17,レッスン関連!$C$19:$E$22,3,FALSE)</f>
        <v>1 回のみ</v>
      </c>
      <c r="G17" s="9" t="str">
        <f>VLOOKUP('LESSONS (Java)'!G17,レッスン関連!$C$30:$E$35,3,FALSE)</f>
        <v>イントロ</v>
      </c>
      <c r="H17" s="9" t="str">
        <f>VLOOKUP('LESSONS (Java)'!H17,レッスン関連!$C$71:$E$96,3,FALSE)</f>
        <v>知識</v>
      </c>
      <c r="I17" s="9" t="str">
        <f>VLOOKUP('LESSONS (Java)'!I17,レッスン関連!$C$199:$E$209,3,FALSE)</f>
        <v/>
      </c>
      <c r="J17" s="9" t="str">
        <f>'LESSONS (Java)'!J17</f>
        <v>開発者に適した VSCode ポータブル版の導入方法</v>
      </c>
      <c r="K17" s="50">
        <v>44570</v>
      </c>
      <c r="L17" s="31">
        <f>VLOOKUP('LESSONS (Java)'!K17,MAN_HOURS!$C$9:$E$155,3,FALSE)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(Java)'!F18,レッスン関連!$C$7:$E$10,3,FALSE)</f>
        <v>Java 学習カリキュラム</v>
      </c>
      <c r="D18" s="9">
        <f>'LESSONS (Java)'!C18</f>
        <v>10</v>
      </c>
      <c r="E18" s="9">
        <f>'LESSONS (Java)'!D18</f>
        <v>10</v>
      </c>
      <c r="F18" s="9" t="str">
        <f>VLOOKUP('LESSONS (Java)'!E18,レッスン関連!$C$19:$E$22,3,FALSE)</f>
        <v>1 回のみ</v>
      </c>
      <c r="G18" s="9" t="str">
        <f>VLOOKUP('LESSONS (Java)'!G18,レッスン関連!$C$30:$E$35,3,FALSE)</f>
        <v>イントロ</v>
      </c>
      <c r="H18" s="9" t="str">
        <f>VLOOKUP('LESSONS (Java)'!H18,レッスン関連!$C$71:$E$96,3,FALSE)</f>
        <v>知識</v>
      </c>
      <c r="I18" s="9" t="str">
        <f>VLOOKUP('LESSONS (Java)'!I18,レッスン関連!$C$199:$E$209,3,FALSE)</f>
        <v/>
      </c>
      <c r="J18" s="9" t="str">
        <f>'LESSONS (Java)'!J18</f>
        <v>VSCode で Java プロジェクトを使えるようにする</v>
      </c>
      <c r="K18" s="50">
        <v>44571</v>
      </c>
      <c r="L18" s="31">
        <f>VLOOKUP('LESSONS (Java)'!K18,MAN_HOURS!$C$9:$E$155,3,FALSE)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(Java)'!F19,レッスン関連!$C$7:$E$10,3,FALSE)</f>
        <v>Java 学習カリキュラム</v>
      </c>
      <c r="D19" s="9">
        <f>'LESSONS (Java)'!C19</f>
        <v>11</v>
      </c>
      <c r="E19" s="9">
        <f>'LESSONS (Java)'!D19</f>
        <v>11</v>
      </c>
      <c r="F19" s="9" t="str">
        <f>VLOOKUP('LESSONS (Java)'!E19,レッスン関連!$C$19:$E$22,3,FALSE)</f>
        <v>1 回のみ</v>
      </c>
      <c r="G19" s="9" t="str">
        <f>VLOOKUP('LESSONS (Java)'!G19,レッスン関連!$C$30:$E$35,3,FALSE)</f>
        <v>イントロ</v>
      </c>
      <c r="H19" s="9" t="str">
        <f>VLOOKUP('LESSONS (Java)'!H19,レッスン関連!$C$71:$E$96,3,FALSE)</f>
        <v>知識</v>
      </c>
      <c r="I19" s="9" t="str">
        <f>VLOOKUP('LESSONS (Java)'!I19,レッスン関連!$C$199:$E$209,3,FALSE)</f>
        <v/>
      </c>
      <c r="J19" s="9" t="str">
        <f>'LESSONS (Java)'!J19</f>
        <v>最初のプログラム Hello world.</v>
      </c>
      <c r="K19" s="50">
        <v>44572</v>
      </c>
      <c r="L19" s="31">
        <f>VLOOKUP('LESSONS (Java)'!K19,MAN_HOURS!$C$9:$E$155,3,FALSE)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(Java)'!F20,レッスン関連!$C$7:$E$10,3,FALSE)</f>
        <v>Java 学習カリキュラム</v>
      </c>
      <c r="D20" s="9">
        <f>'LESSONS (Java)'!C20</f>
        <v>12</v>
      </c>
      <c r="E20" s="9">
        <f>'LESSONS (Java)'!D20</f>
        <v>12</v>
      </c>
      <c r="F20" s="9" t="str">
        <f>VLOOKUP('LESSONS (Java)'!E20,レッスン関連!$C$19:$E$22,3,FALSE)</f>
        <v>1 回のみ</v>
      </c>
      <c r="G20" s="9" t="str">
        <f>VLOOKUP('LESSONS (Java)'!G20,レッスン関連!$C$30:$E$35,3,FALSE)</f>
        <v>イントロ</v>
      </c>
      <c r="H20" s="9" t="str">
        <f>VLOOKUP('LESSONS (Java)'!H20,レッスン関連!$C$71:$E$96,3,FALSE)</f>
        <v>知識</v>
      </c>
      <c r="I20" s="9" t="str">
        <f>VLOOKUP('LESSONS (Java)'!I20,レッスン関連!$C$199:$E$209,3,FALSE)</f>
        <v/>
      </c>
      <c r="J20" s="9" t="str">
        <f>'LESSONS (Java)'!J20</f>
        <v>情報収集の方法</v>
      </c>
      <c r="K20" s="50">
        <v>44573</v>
      </c>
      <c r="L20" s="31">
        <f>VLOOKUP('LESSONS (Java)'!K20,MAN_HOURS!$C$9:$E$155,3,FALSE)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(Java)'!F21,レッスン関連!$C$7:$E$10,3,FALSE)</f>
        <v>Java 学習カリキュラム</v>
      </c>
      <c r="D21" s="9">
        <f>'LESSONS (Java)'!C21</f>
        <v>13</v>
      </c>
      <c r="E21" s="9">
        <f>'LESSONS (Java)'!D21</f>
        <v>13</v>
      </c>
      <c r="F21" s="9" t="str">
        <f>VLOOKUP('LESSONS (Java)'!E21,レッスン関連!$C$19:$E$22,3,FALSE)</f>
        <v>1 回のみ</v>
      </c>
      <c r="G21" s="9" t="str">
        <f>VLOOKUP('LESSONS (Java)'!G21,レッスン関連!$C$30:$E$35,3,FALSE)</f>
        <v>イントロ</v>
      </c>
      <c r="H21" s="9" t="str">
        <f>VLOOKUP('LESSONS (Java)'!H21,レッスン関連!$C$71:$E$96,3,FALSE)</f>
        <v>コマンドライン</v>
      </c>
      <c r="I21" s="9" t="str">
        <f>VLOOKUP('LESSONS (Java)'!I21,レッスン関連!$C$199:$E$209,3,FALSE)</f>
        <v/>
      </c>
      <c r="J21" s="9" t="str">
        <f>'LESSONS (Java)'!J21</f>
        <v>コンパイル方法</v>
      </c>
      <c r="K21" s="50">
        <v>44574</v>
      </c>
      <c r="L21" s="31">
        <f>VLOOKUP('LESSONS (Java)'!K21,MAN_HOURS!$C$9:$E$155,3,FALSE)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(Java)'!F22,レッスン関連!$C$7:$E$10,3,FALSE)</f>
        <v>Java 学習カリキュラム</v>
      </c>
      <c r="D22" s="9">
        <f>'LESSONS (Java)'!C22</f>
        <v>14</v>
      </c>
      <c r="E22" s="9">
        <f>'LESSONS (Java)'!D22</f>
        <v>14</v>
      </c>
      <c r="F22" s="9" t="str">
        <f>VLOOKUP('LESSONS (Java)'!E22,レッスン関連!$C$19:$E$22,3,FALSE)</f>
        <v>1 回のみ</v>
      </c>
      <c r="G22" s="9" t="str">
        <f>VLOOKUP('LESSONS (Java)'!G22,レッスン関連!$C$30:$E$35,3,FALSE)</f>
        <v>イントロ</v>
      </c>
      <c r="H22" s="9" t="str">
        <f>VLOOKUP('LESSONS (Java)'!H22,レッスン関連!$C$71:$E$96,3,FALSE)</f>
        <v>コマンドライン</v>
      </c>
      <c r="I22" s="9" t="str">
        <f>VLOOKUP('LESSONS (Java)'!I22,レッスン関連!$C$199:$E$209,3,FALSE)</f>
        <v/>
      </c>
      <c r="J22" s="9" t="str">
        <f>'LESSONS (Java)'!J22</f>
        <v>コマンドライン引数</v>
      </c>
      <c r="K22" s="50">
        <v>44575</v>
      </c>
      <c r="L22" s="31">
        <f>VLOOKUP('LESSONS (Java)'!K22,MAN_HOURS!$C$9:$E$155,3,FALSE)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(Java)'!F23,レッスン関連!$C$7:$E$10,3,FALSE)</f>
        <v>Java 学習カリキュラム</v>
      </c>
      <c r="D23" s="9">
        <f>'LESSONS (Java)'!C23</f>
        <v>15</v>
      </c>
      <c r="E23" s="9">
        <f>'LESSONS (Java)'!D23</f>
        <v>15</v>
      </c>
      <c r="F23" s="9" t="str">
        <f>VLOOKUP('LESSONS (Java)'!E23,レッスン関連!$C$19:$E$22,3,FALSE)</f>
        <v>1 回のみ</v>
      </c>
      <c r="G23" s="9" t="str">
        <f>VLOOKUP('LESSONS (Java)'!G23,レッスン関連!$C$30:$E$35,3,FALSE)</f>
        <v>イントロ</v>
      </c>
      <c r="H23" s="9" t="str">
        <f>VLOOKUP('LESSONS (Java)'!H23,レッスン関連!$C$71:$E$96,3,FALSE)</f>
        <v>考え方</v>
      </c>
      <c r="I23" s="9" t="str">
        <f>VLOOKUP('LESSONS (Java)'!I23,レッスン関連!$C$199:$E$209,3,FALSE)</f>
        <v/>
      </c>
      <c r="J23" s="9" t="str">
        <f>'LESSONS (Java)'!J23</f>
        <v>スキルアップできる質問の方法</v>
      </c>
      <c r="K23" s="50">
        <v>44576</v>
      </c>
      <c r="L23" s="31">
        <f>VLOOKUP('LESSONS (Java)'!K23,MAN_HOURS!$C$9:$E$155,3,FALSE)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(Java)'!F24,レッスン関連!$C$7:$E$10,3,FALSE)</f>
        <v>Java 学習カリキュラム</v>
      </c>
      <c r="D24" s="9">
        <f>'LESSONS (Java)'!C24</f>
        <v>16</v>
      </c>
      <c r="E24" s="9">
        <f>'LESSONS (Java)'!D24</f>
        <v>16</v>
      </c>
      <c r="F24" s="9" t="str">
        <f>VLOOKUP('LESSONS (Java)'!E24,レッスン関連!$C$19:$E$22,3,FALSE)</f>
        <v>1 回のみ</v>
      </c>
      <c r="G24" s="9" t="str">
        <f>VLOOKUP('LESSONS (Java)'!G24,レッスン関連!$C$30:$E$35,3,FALSE)</f>
        <v>入門編</v>
      </c>
      <c r="H24" s="9" t="str">
        <f>VLOOKUP('LESSONS (Java)'!H24,レッスン関連!$C$71:$E$96,3,FALSE)</f>
        <v>変数</v>
      </c>
      <c r="I24" s="9" t="str">
        <f>VLOOKUP('LESSONS (Java)'!I24,レッスン関連!$C$199:$E$209,3,FALSE)</f>
        <v/>
      </c>
      <c r="J24" s="9" t="str">
        <f>'LESSONS (Java)'!J24</f>
        <v>Java の変数</v>
      </c>
      <c r="K24" s="50">
        <v>44577</v>
      </c>
      <c r="L24" s="31">
        <f>VLOOKUP('LESSONS (Java)'!K24,MAN_HOURS!$C$9:$E$155,3,FALSE)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(Java)'!F25,レッスン関連!$C$7:$E$10,3,FALSE)</f>
        <v>Java 学習カリキュラム</v>
      </c>
      <c r="D25" s="9">
        <f>'LESSONS (Java)'!C25</f>
        <v>17</v>
      </c>
      <c r="E25" s="9">
        <f>'LESSONS (Java)'!D25</f>
        <v>17</v>
      </c>
      <c r="F25" s="9" t="str">
        <f>VLOOKUP('LESSONS (Java)'!E25,レッスン関連!$C$19:$E$22,3,FALSE)</f>
        <v>1 回のみ</v>
      </c>
      <c r="G25" s="9" t="str">
        <f>VLOOKUP('LESSONS (Java)'!G25,レッスン関連!$C$30:$E$35,3,FALSE)</f>
        <v>入門編</v>
      </c>
      <c r="H25" s="9" t="str">
        <f>VLOOKUP('LESSONS (Java)'!H25,レッスン関連!$C$71:$E$96,3,FALSE)</f>
        <v>変数</v>
      </c>
      <c r="I25" s="9" t="str">
        <f>VLOOKUP('LESSONS (Java)'!I25,レッスン関連!$C$199:$E$209,3,FALSE)</f>
        <v/>
      </c>
      <c r="J25" s="9" t="str">
        <f>'LESSONS (Java)'!J25</f>
        <v>Java の予約語</v>
      </c>
      <c r="K25" s="50">
        <v>44578</v>
      </c>
      <c r="L25" s="31">
        <f>VLOOKUP('LESSONS (Java)'!K25,MAN_HOURS!$C$9:$E$155,3,FALSE)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(Java)'!F26,レッスン関連!$C$7:$E$10,3,FALSE)</f>
        <v>Java 学習カリキュラム</v>
      </c>
      <c r="D26" s="9">
        <f>'LESSONS (Java)'!C26</f>
        <v>18</v>
      </c>
      <c r="E26" s="9">
        <f>'LESSONS (Java)'!D26</f>
        <v>18</v>
      </c>
      <c r="F26" s="9" t="str">
        <f>VLOOKUP('LESSONS (Java)'!E26,レッスン関連!$C$19:$E$22,3,FALSE)</f>
        <v>1 回のみ</v>
      </c>
      <c r="G26" s="9" t="str">
        <f>VLOOKUP('LESSONS (Java)'!G26,レッスン関連!$C$30:$E$35,3,FALSE)</f>
        <v>入門編</v>
      </c>
      <c r="H26" s="9" t="str">
        <f>VLOOKUP('LESSONS (Java)'!H26,レッスン関連!$C$71:$E$96,3,FALSE)</f>
        <v>変数</v>
      </c>
      <c r="I26" s="9" t="str">
        <f>VLOOKUP('LESSONS (Java)'!I26,レッスン関連!$C$199:$E$209,3,FALSE)</f>
        <v/>
      </c>
      <c r="J26" s="9" t="str">
        <f>'LESSONS (Java)'!J26</f>
        <v>Java の基本データ型</v>
      </c>
      <c r="K26" s="50">
        <v>44579</v>
      </c>
      <c r="L26" s="31">
        <f>VLOOKUP('LESSONS (Java)'!K26,MAN_HOURS!$C$9:$E$155,3,FALSE)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(Java)'!F27,レッスン関連!$C$7:$E$10,3,FALSE)</f>
        <v>Java 学習カリキュラム</v>
      </c>
      <c r="D27" s="9">
        <f>'LESSONS (Java)'!C27</f>
        <v>19</v>
      </c>
      <c r="E27" s="9">
        <f>'LESSONS (Java)'!D27</f>
        <v>19</v>
      </c>
      <c r="F27" s="9" t="str">
        <f>VLOOKUP('LESSONS (Java)'!E27,レッスン関連!$C$19:$E$22,3,FALSE)</f>
        <v>1 回のみ</v>
      </c>
      <c r="G27" s="9" t="str">
        <f>VLOOKUP('LESSONS (Java)'!G27,レッスン関連!$C$30:$E$35,3,FALSE)</f>
        <v>入門編</v>
      </c>
      <c r="H27" s="9" t="str">
        <f>VLOOKUP('LESSONS (Java)'!H27,レッスン関連!$C$71:$E$96,3,FALSE)</f>
        <v>変数</v>
      </c>
      <c r="I27" s="9" t="str">
        <f>VLOOKUP('LESSONS (Java)'!I27,レッスン関連!$C$199:$E$209,3,FALSE)</f>
        <v/>
      </c>
      <c r="J27" s="9" t="str">
        <f>'LESSONS (Java)'!J27</f>
        <v>Java のオーバーフロー</v>
      </c>
      <c r="K27" s="50">
        <v>44580</v>
      </c>
      <c r="L27" s="31">
        <f>VLOOKUP('LESSONS (Java)'!K27,MAN_HOURS!$C$9:$E$155,3,FALSE)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(Java)'!F28,レッスン関連!$C$7:$E$10,3,FALSE)</f>
        <v>Java 学習カリキュラム</v>
      </c>
      <c r="D28" s="9">
        <f>'LESSONS (Java)'!C28</f>
        <v>20</v>
      </c>
      <c r="E28" s="9">
        <f>'LESSONS (Java)'!D28</f>
        <v>20</v>
      </c>
      <c r="F28" s="9" t="str">
        <f>VLOOKUP('LESSONS (Java)'!E28,レッスン関連!$C$19:$E$22,3,FALSE)</f>
        <v>1 回のみ</v>
      </c>
      <c r="G28" s="9" t="str">
        <f>VLOOKUP('LESSONS (Java)'!G28,レッスン関連!$C$30:$E$35,3,FALSE)</f>
        <v>入門編</v>
      </c>
      <c r="H28" s="9" t="str">
        <f>VLOOKUP('LESSONS (Java)'!H28,レッスン関連!$C$71:$E$96,3,FALSE)</f>
        <v>変数</v>
      </c>
      <c r="I28" s="9" t="str">
        <f>VLOOKUP('LESSONS (Java)'!I28,レッスン関連!$C$199:$E$209,3,FALSE)</f>
        <v/>
      </c>
      <c r="J28" s="9" t="str">
        <f>'LESSONS (Java)'!J28</f>
        <v>Java 基本型のキャスト</v>
      </c>
      <c r="K28" s="50">
        <v>44581</v>
      </c>
      <c r="L28" s="31">
        <f>VLOOKUP('LESSONS (Java)'!K28,MAN_HOURS!$C$9:$E$155,3,FALSE)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(Java)'!F29,レッスン関連!$C$7:$E$10,3,FALSE)</f>
        <v>Java 学習カリキュラム</v>
      </c>
      <c r="D29" s="9">
        <f>'LESSONS (Java)'!C29</f>
        <v>21</v>
      </c>
      <c r="E29" s="9">
        <f>'LESSONS (Java)'!D29</f>
        <v>21</v>
      </c>
      <c r="F29" s="9" t="str">
        <f>VLOOKUP('LESSONS (Java)'!E29,レッスン関連!$C$19:$E$22,3,FALSE)</f>
        <v>1 回のみ</v>
      </c>
      <c r="G29" s="9" t="str">
        <f>VLOOKUP('LESSONS (Java)'!G29,レッスン関連!$C$30:$E$35,3,FALSE)</f>
        <v>入門編</v>
      </c>
      <c r="H29" s="9" t="str">
        <f>VLOOKUP('LESSONS (Java)'!H29,レッスン関連!$C$71:$E$96,3,FALSE)</f>
        <v>知識</v>
      </c>
      <c r="I29" s="9" t="str">
        <f>VLOOKUP('LESSONS (Java)'!I29,レッスン関連!$C$199:$E$209,3,FALSE)</f>
        <v/>
      </c>
      <c r="J29" s="9" t="str">
        <f>'LESSONS (Java)'!J29</f>
        <v>一般的な Java の命名規則</v>
      </c>
      <c r="K29" s="50">
        <v>44582</v>
      </c>
      <c r="L29" s="31">
        <f>VLOOKUP('LESSONS (Java)'!K29,MAN_HOURS!$C$9:$E$155,3,FALSE)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(Java)'!F30,レッスン関連!$C$7:$E$10,3,FALSE)</f>
        <v>Java 学習カリキュラム</v>
      </c>
      <c r="D30" s="9">
        <f>'LESSONS (Java)'!C30</f>
        <v>22</v>
      </c>
      <c r="E30" s="9">
        <f>'LESSONS (Java)'!D30</f>
        <v>22</v>
      </c>
      <c r="F30" s="9" t="str">
        <f>VLOOKUP('LESSONS (Java)'!E30,レッスン関連!$C$19:$E$22,3,FALSE)</f>
        <v>1 回のみ</v>
      </c>
      <c r="G30" s="9" t="str">
        <f>VLOOKUP('LESSONS (Java)'!G30,レッスン関連!$C$30:$E$35,3,FALSE)</f>
        <v>入門編</v>
      </c>
      <c r="H30" s="9" t="str">
        <f>VLOOKUP('LESSONS (Java)'!H30,レッスン関連!$C$71:$E$96,3,FALSE)</f>
        <v>IDE</v>
      </c>
      <c r="I30" s="9" t="str">
        <f>VLOOKUP('LESSONS (Java)'!I30,レッスン関連!$C$199:$E$209,3,FALSE)</f>
        <v/>
      </c>
      <c r="J30" s="9" t="str">
        <f>'LESSONS (Java)'!J30</f>
        <v>補完機能でコーディングをスピードアップしよう</v>
      </c>
      <c r="K30" s="50">
        <v>44583</v>
      </c>
      <c r="L30" s="31">
        <f>VLOOKUP('LESSONS (Java)'!K30,MAN_HOURS!$C$9:$E$155,3,FALSE)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(Java)'!F31,レッスン関連!$C$7:$E$10,3,FALSE)</f>
        <v>Java 学習カリキュラム</v>
      </c>
      <c r="D31" s="9">
        <f>'LESSONS (Java)'!C31</f>
        <v>23</v>
      </c>
      <c r="E31" s="9">
        <f>'LESSONS (Java)'!D31</f>
        <v>23</v>
      </c>
      <c r="F31" s="9" t="str">
        <f>VLOOKUP('LESSONS (Java)'!E31,レッスン関連!$C$19:$E$22,3,FALSE)</f>
        <v>1 回のみ</v>
      </c>
      <c r="G31" s="9" t="str">
        <f>VLOOKUP('LESSONS (Java)'!G31,レッスン関連!$C$30:$E$35,3,FALSE)</f>
        <v>入門編</v>
      </c>
      <c r="H31" s="9" t="str">
        <f>VLOOKUP('LESSONS (Java)'!H31,レッスン関連!$C$71:$E$96,3,FALSE)</f>
        <v>考え方</v>
      </c>
      <c r="I31" s="9" t="str">
        <f>VLOOKUP('LESSONS (Java)'!I31,レッスン関連!$C$199:$E$209,3,FALSE)</f>
        <v/>
      </c>
      <c r="J31" s="9" t="str">
        <f>'LESSONS (Java)'!J31</f>
        <v>実態を表す変数名にこだわる</v>
      </c>
      <c r="K31" s="50">
        <v>44584</v>
      </c>
      <c r="L31" s="31">
        <f>VLOOKUP('LESSONS (Java)'!K31,MAN_HOURS!$C$9:$E$155,3,FALSE)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(Java)'!F32,レッスン関連!$C$7:$E$10,3,FALSE)</f>
        <v>Java 学習カリキュラム</v>
      </c>
      <c r="D32" s="9">
        <f>'LESSONS (Java)'!C32</f>
        <v>24</v>
      </c>
      <c r="E32" s="9">
        <f>'LESSONS (Java)'!D32</f>
        <v>24</v>
      </c>
      <c r="F32" s="9" t="str">
        <f>VLOOKUP('LESSONS (Java)'!E32,レッスン関連!$C$19:$E$22,3,FALSE)</f>
        <v>1 回のみ</v>
      </c>
      <c r="G32" s="9" t="str">
        <f>VLOOKUP('LESSONS (Java)'!G32,レッスン関連!$C$30:$E$35,3,FALSE)</f>
        <v>入門編</v>
      </c>
      <c r="H32" s="9" t="str">
        <f>VLOOKUP('LESSONS (Java)'!H32,レッスン関連!$C$71:$E$96,3,FALSE)</f>
        <v>考え方</v>
      </c>
      <c r="I32" s="9" t="str">
        <f>VLOOKUP('LESSONS (Java)'!I32,レッスン関連!$C$199:$E$209,3,FALSE)</f>
        <v/>
      </c>
      <c r="J32" s="9" t="str">
        <f>'LESSONS (Java)'!J32</f>
        <v>真偽値の変数名の付け方</v>
      </c>
      <c r="K32" s="50">
        <v>44585</v>
      </c>
      <c r="L32" s="31">
        <f>VLOOKUP('LESSONS (Java)'!K32,MAN_HOURS!$C$9:$E$155,3,FALSE)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(Java)'!F33,レッスン関連!$C$7:$E$10,3,FALSE)</f>
        <v>Java 学習カリキュラム</v>
      </c>
      <c r="D33" s="9">
        <f>'LESSONS (Java)'!C33</f>
        <v>25</v>
      </c>
      <c r="E33" s="9">
        <f>'LESSONS (Java)'!D33</f>
        <v>25</v>
      </c>
      <c r="F33" s="9" t="str">
        <f>VLOOKUP('LESSONS (Java)'!E33,レッスン関連!$C$19:$E$22,3,FALSE)</f>
        <v>1 回のみ</v>
      </c>
      <c r="G33" s="9" t="str">
        <f>VLOOKUP('LESSONS (Java)'!G33,レッスン関連!$C$30:$E$35,3,FALSE)</f>
        <v>入門編</v>
      </c>
      <c r="H33" s="9" t="str">
        <f>VLOOKUP('LESSONS (Java)'!H33,レッスン関連!$C$71:$E$96,3,FALSE)</f>
        <v>IDE</v>
      </c>
      <c r="I33" s="9" t="str">
        <f>VLOOKUP('LESSONS (Java)'!I33,レッスン関連!$C$199:$E$209,3,FALSE)</f>
        <v/>
      </c>
      <c r="J33" s="9" t="str">
        <f>'LESSONS (Java)'!J33</f>
        <v>IDE の自動整形機能を使う</v>
      </c>
      <c r="K33" s="50">
        <v>44586</v>
      </c>
      <c r="L33" s="31">
        <f>VLOOKUP('LESSONS (Java)'!K33,MAN_HOURS!$C$9:$E$155,3,FALSE)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(Java)'!F34,レッスン関連!$C$7:$E$10,3,FALSE)</f>
        <v>Java 学習カリキュラム</v>
      </c>
      <c r="D34" s="9">
        <f>'LESSONS (Java)'!C34</f>
        <v>26</v>
      </c>
      <c r="E34" s="9">
        <f>'LESSONS (Java)'!D34</f>
        <v>26</v>
      </c>
      <c r="F34" s="9" t="str">
        <f>VLOOKUP('LESSONS (Java)'!E34,レッスン関連!$C$19:$E$22,3,FALSE)</f>
        <v>1 回のみ</v>
      </c>
      <c r="G34" s="9" t="str">
        <f>VLOOKUP('LESSONS (Java)'!G34,レッスン関連!$C$30:$E$35,3,FALSE)</f>
        <v>入門編</v>
      </c>
      <c r="H34" s="9" t="str">
        <f>VLOOKUP('LESSONS (Java)'!H34,レッスン関連!$C$71:$E$96,3,FALSE)</f>
        <v>IDE</v>
      </c>
      <c r="I34" s="9" t="str">
        <f>VLOOKUP('LESSONS (Java)'!I34,レッスン関連!$C$199:$E$209,3,FALSE)</f>
        <v/>
      </c>
      <c r="J34" s="9" t="str">
        <f>'LESSONS (Java)'!J34</f>
        <v>IDE の Quick Fix を使う</v>
      </c>
      <c r="K34" s="50">
        <v>44587</v>
      </c>
      <c r="L34" s="31">
        <f>VLOOKUP('LESSONS (Java)'!K34,MAN_HOURS!$C$9:$E$155,3,FALSE)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(Java)'!F35,レッスン関連!$C$7:$E$10,3,FALSE)</f>
        <v>Java 学習カリキュラム</v>
      </c>
      <c r="D35" s="9">
        <f>'LESSONS (Java)'!C35</f>
        <v>27</v>
      </c>
      <c r="E35" s="9">
        <f>'LESSONS (Java)'!D35</f>
        <v>27</v>
      </c>
      <c r="F35" s="9" t="str">
        <f>VLOOKUP('LESSONS (Java)'!E35,レッスン関連!$C$19:$E$22,3,FALSE)</f>
        <v>1 回のみ</v>
      </c>
      <c r="G35" s="9" t="str">
        <f>VLOOKUP('LESSONS (Java)'!G35,レッスン関連!$C$30:$E$35,3,FALSE)</f>
        <v>入門編</v>
      </c>
      <c r="H35" s="9" t="str">
        <f>VLOOKUP('LESSONS (Java)'!H35,レッスン関連!$C$71:$E$96,3,FALSE)</f>
        <v>IDE</v>
      </c>
      <c r="I35" s="9" t="str">
        <f>VLOOKUP('LESSONS (Java)'!I35,レッスン関連!$C$199:$E$209,3,FALSE)</f>
        <v/>
      </c>
      <c r="J35" s="9" t="str">
        <f>'LESSONS (Java)'!J35</f>
        <v>⌨ ショートカットキーで IDE を操作する</v>
      </c>
      <c r="K35" s="50">
        <v>44588</v>
      </c>
      <c r="L35" s="31">
        <f>VLOOKUP('LESSONS (Java)'!K35,MAN_HOURS!$C$9:$E$155,3,FALSE)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(Java)'!F36,レッスン関連!$C$7:$E$10,3,FALSE)</f>
        <v>Java 学習カリキュラム</v>
      </c>
      <c r="D36" s="9">
        <f>'LESSONS (Java)'!C36</f>
        <v>28</v>
      </c>
      <c r="E36" s="9">
        <f>'LESSONS (Java)'!D36</f>
        <v>28</v>
      </c>
      <c r="F36" s="9" t="str">
        <f>VLOOKUP('LESSONS (Java)'!E36,レッスン関連!$C$19:$E$22,3,FALSE)</f>
        <v>1 回のみ</v>
      </c>
      <c r="G36" s="9" t="str">
        <f>VLOOKUP('LESSONS (Java)'!G36,レッスン関連!$C$30:$E$35,3,FALSE)</f>
        <v>入門編</v>
      </c>
      <c r="H36" s="9" t="str">
        <f>VLOOKUP('LESSONS (Java)'!H36,レッスン関連!$C$71:$E$96,3,FALSE)</f>
        <v>IDE</v>
      </c>
      <c r="I36" s="9" t="str">
        <f>VLOOKUP('LESSONS (Java)'!I36,レッスン関連!$C$199:$E$209,3,FALSE)</f>
        <v/>
      </c>
      <c r="J36" s="9" t="str">
        <f>'LESSONS (Java)'!J36</f>
        <v>⌨ 1. 基本的なショートカットキー</v>
      </c>
      <c r="K36" s="50">
        <v>44589</v>
      </c>
      <c r="L36" s="31">
        <f>VLOOKUP('LESSONS (Java)'!K36,MAN_HOURS!$C$9:$E$155,3,FALSE)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(Java)'!F37,レッスン関連!$C$7:$E$10,3,FALSE)</f>
        <v>Java 学習カリキュラム</v>
      </c>
      <c r="D37" s="9">
        <f>'LESSONS (Java)'!C37</f>
        <v>29</v>
      </c>
      <c r="E37" s="9">
        <f>'LESSONS (Java)'!D37</f>
        <v>29</v>
      </c>
      <c r="F37" s="9" t="str">
        <f>VLOOKUP('LESSONS (Java)'!E37,レッスン関連!$C$19:$E$22,3,FALSE)</f>
        <v>1 回のみ</v>
      </c>
      <c r="G37" s="9" t="str">
        <f>VLOOKUP('LESSONS (Java)'!G37,レッスン関連!$C$30:$E$35,3,FALSE)</f>
        <v>入門編</v>
      </c>
      <c r="H37" s="9" t="str">
        <f>VLOOKUP('LESSONS (Java)'!H37,レッスン関連!$C$71:$E$96,3,FALSE)</f>
        <v>IDE</v>
      </c>
      <c r="I37" s="9" t="str">
        <f>VLOOKUP('LESSONS (Java)'!I37,レッスン関連!$C$199:$E$209,3,FALSE)</f>
        <v/>
      </c>
      <c r="J37" s="9" t="str">
        <f>'LESSONS (Java)'!J37</f>
        <v>⌨ 2. ショートカットキーリスト</v>
      </c>
      <c r="K37" s="50">
        <v>44590</v>
      </c>
      <c r="L37" s="31">
        <f>VLOOKUP('LESSONS (Java)'!K37,MAN_HOURS!$C$9:$E$155,3,FALSE)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(Java)'!F38,レッスン関連!$C$7:$E$10,3,FALSE)</f>
        <v>Java 学習カリキュラム</v>
      </c>
      <c r="D38" s="9">
        <f>'LESSONS (Java)'!C38</f>
        <v>30</v>
      </c>
      <c r="E38" s="9">
        <f>'LESSONS (Java)'!D38</f>
        <v>30</v>
      </c>
      <c r="F38" s="9" t="str">
        <f>VLOOKUP('LESSONS (Java)'!E38,レッスン関連!$C$19:$E$22,3,FALSE)</f>
        <v>1 回のみ</v>
      </c>
      <c r="G38" s="9" t="str">
        <f>VLOOKUP('LESSONS (Java)'!G38,レッスン関連!$C$30:$E$35,3,FALSE)</f>
        <v>入門編</v>
      </c>
      <c r="H38" s="9" t="str">
        <f>VLOOKUP('LESSONS (Java)'!H38,レッスン関連!$C$71:$E$96,3,FALSE)</f>
        <v>表示</v>
      </c>
      <c r="I38" s="9" t="str">
        <f>VLOOKUP('LESSONS (Java)'!I38,レッスン関連!$C$199:$E$209,3,FALSE)</f>
        <v/>
      </c>
      <c r="J38" s="9" t="str">
        <f>'LESSONS (Java)'!J38</f>
        <v>文字列操作</v>
      </c>
      <c r="K38" s="50">
        <v>44591</v>
      </c>
      <c r="L38" s="31">
        <f>VLOOKUP('LESSONS (Java)'!K38,MAN_HOURS!$C$9:$E$155,3,FALSE)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(Java)'!F39,レッスン関連!$C$7:$E$10,3,FALSE)</f>
        <v>Java 学習カリキュラム</v>
      </c>
      <c r="D39" s="9">
        <f>'LESSONS (Java)'!C39</f>
        <v>31</v>
      </c>
      <c r="E39" s="9">
        <f>'LESSONS (Java)'!D39</f>
        <v>31</v>
      </c>
      <c r="F39" s="9" t="str">
        <f>VLOOKUP('LESSONS (Java)'!E39,レッスン関連!$C$19:$E$22,3,FALSE)</f>
        <v>1 回のみ</v>
      </c>
      <c r="G39" s="9" t="str">
        <f>VLOOKUP('LESSONS (Java)'!G39,レッスン関連!$C$30:$E$35,3,FALSE)</f>
        <v>入門編</v>
      </c>
      <c r="H39" s="9" t="str">
        <f>VLOOKUP('LESSONS (Java)'!H39,レッスン関連!$C$71:$E$96,3,FALSE)</f>
        <v>入力</v>
      </c>
      <c r="I39" s="9" t="str">
        <f>VLOOKUP('LESSONS (Java)'!I39,レッスン関連!$C$199:$E$209,3,FALSE)</f>
        <v/>
      </c>
      <c r="J39" s="9" t="str">
        <f>'LESSONS (Java)'!J39</f>
        <v>文字列入力</v>
      </c>
      <c r="K39" s="50">
        <v>44593</v>
      </c>
      <c r="L39" s="31">
        <f>VLOOKUP('LESSONS (Java)'!K39,MAN_HOURS!$C$9:$E$155,3,FALSE)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(Java)'!F40,レッスン関連!$C$7:$E$10,3,FALSE)</f>
        <v>Java 学習カリキュラム</v>
      </c>
      <c r="D40" s="9">
        <f>'LESSONS (Java)'!C40</f>
        <v>32</v>
      </c>
      <c r="E40" s="9">
        <f>'LESSONS (Java)'!D40</f>
        <v>32</v>
      </c>
      <c r="F40" s="9" t="str">
        <f>VLOOKUP('LESSONS (Java)'!E40,レッスン関連!$C$19:$E$22,3,FALSE)</f>
        <v>1 回のみ</v>
      </c>
      <c r="G40" s="9" t="str">
        <f>VLOOKUP('LESSONS (Java)'!G40,レッスン関連!$C$30:$E$35,3,FALSE)</f>
        <v>入門編</v>
      </c>
      <c r="H40" s="9" t="str">
        <f>VLOOKUP('LESSONS (Java)'!H40,レッスン関連!$C$71:$E$96,3,FALSE)</f>
        <v>演算子</v>
      </c>
      <c r="I40" s="9" t="str">
        <f>VLOOKUP('LESSONS (Java)'!I40,レッスン関連!$C$199:$E$209,3,FALSE)</f>
        <v/>
      </c>
      <c r="J40" s="9" t="str">
        <f>'LESSONS (Java)'!J40</f>
        <v>Java の算術演算子</v>
      </c>
      <c r="K40" s="50">
        <v>44594</v>
      </c>
      <c r="L40" s="31">
        <f>VLOOKUP('LESSONS (Java)'!K40,MAN_HOURS!$C$9:$E$155,3,FALSE)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(Java)'!F41,レッスン関連!$C$7:$E$10,3,FALSE)</f>
        <v>Java 学習カリキュラム</v>
      </c>
      <c r="D41" s="9">
        <f>'LESSONS (Java)'!C41</f>
        <v>33</v>
      </c>
      <c r="E41" s="9">
        <f>'LESSONS (Java)'!D41</f>
        <v>33</v>
      </c>
      <c r="F41" s="9" t="str">
        <f>VLOOKUP('LESSONS (Java)'!E41,レッスン関連!$C$19:$E$22,3,FALSE)</f>
        <v>1 回のみ</v>
      </c>
      <c r="G41" s="9" t="str">
        <f>VLOOKUP('LESSONS (Java)'!G41,レッスン関連!$C$30:$E$35,3,FALSE)</f>
        <v>入門編</v>
      </c>
      <c r="H41" s="9" t="str">
        <f>VLOOKUP('LESSONS (Java)'!H41,レッスン関連!$C$71:$E$96,3,FALSE)</f>
        <v>演算子</v>
      </c>
      <c r="I41" s="9" t="str">
        <f>VLOOKUP('LESSONS (Java)'!I41,レッスン関連!$C$199:$E$209,3,FALSE)</f>
        <v/>
      </c>
      <c r="J41" s="9" t="str">
        <f>'LESSONS (Java)'!J41</f>
        <v>Java の代入演算子</v>
      </c>
      <c r="K41" s="50">
        <v>44595</v>
      </c>
      <c r="L41" s="31">
        <f>VLOOKUP('LESSONS (Java)'!K41,MAN_HOURS!$C$9:$E$155,3,FALSE)</f>
        <v>1</v>
      </c>
      <c r="M41" s="30" t="str">
        <f t="shared" si="0"/>
        <v>●</v>
      </c>
      <c r="N41" s="31">
        <f t="shared" si="1"/>
        <v>1</v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(Java)'!F42,レッスン関連!$C$7:$E$10,3,FALSE)</f>
        <v>Java 学習カリキュラム</v>
      </c>
      <c r="D42" s="9">
        <f>'LESSONS (Java)'!C42</f>
        <v>34</v>
      </c>
      <c r="E42" s="9">
        <f>'LESSONS (Java)'!D42</f>
        <v>34</v>
      </c>
      <c r="F42" s="9" t="str">
        <f>VLOOKUP('LESSONS (Java)'!E42,レッスン関連!$C$19:$E$22,3,FALSE)</f>
        <v>1 回のみ</v>
      </c>
      <c r="G42" s="9" t="str">
        <f>VLOOKUP('LESSONS (Java)'!G42,レッスン関連!$C$30:$E$35,3,FALSE)</f>
        <v>入門編</v>
      </c>
      <c r="H42" s="9" t="str">
        <f>VLOOKUP('LESSONS (Java)'!H42,レッスン関連!$C$71:$E$96,3,FALSE)</f>
        <v>演算子</v>
      </c>
      <c r="I42" s="9" t="str">
        <f>VLOOKUP('LESSONS (Java)'!I42,レッスン関連!$C$199:$E$209,3,FALSE)</f>
        <v/>
      </c>
      <c r="J42" s="9" t="str">
        <f>'LESSONS (Java)'!J42</f>
        <v>Java の関係演算子</v>
      </c>
      <c r="K42" s="50">
        <v>44596</v>
      </c>
      <c r="L42" s="31">
        <f>VLOOKUP('LESSONS (Java)'!K42,MAN_HOURS!$C$9:$E$155,3,FALSE)</f>
        <v>1</v>
      </c>
      <c r="M42" s="30" t="str">
        <f t="shared" si="0"/>
        <v>●</v>
      </c>
      <c r="N42" s="31">
        <f t="shared" si="1"/>
        <v>1</v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(Java)'!F43,レッスン関連!$C$7:$E$10,3,FALSE)</f>
        <v>Java 学習カリキュラム</v>
      </c>
      <c r="D43" s="9">
        <f>'LESSONS (Java)'!C43</f>
        <v>35</v>
      </c>
      <c r="E43" s="9">
        <f>'LESSONS (Java)'!D43</f>
        <v>35</v>
      </c>
      <c r="F43" s="9" t="str">
        <f>VLOOKUP('LESSONS (Java)'!E43,レッスン関連!$C$19:$E$22,3,FALSE)</f>
        <v>1 回のみ</v>
      </c>
      <c r="G43" s="9" t="str">
        <f>VLOOKUP('LESSONS (Java)'!G43,レッスン関連!$C$30:$E$35,3,FALSE)</f>
        <v>入門編</v>
      </c>
      <c r="H43" s="9" t="str">
        <f>VLOOKUP('LESSONS (Java)'!H43,レッスン関連!$C$71:$E$96,3,FALSE)</f>
        <v>演算子</v>
      </c>
      <c r="I43" s="9" t="str">
        <f>VLOOKUP('LESSONS (Java)'!I43,レッスン関連!$C$199:$E$209,3,FALSE)</f>
        <v/>
      </c>
      <c r="J43" s="9" t="str">
        <f>'LESSONS (Java)'!J43</f>
        <v>Java の論理演算子</v>
      </c>
      <c r="K43" s="50">
        <v>44597</v>
      </c>
      <c r="L43" s="31">
        <f>VLOOKUP('LESSONS (Java)'!K43,MAN_HOURS!$C$9:$E$155,3,FALSE)</f>
        <v>1</v>
      </c>
      <c r="M43" s="30" t="str">
        <f t="shared" si="0"/>
        <v>●</v>
      </c>
      <c r="N43" s="31">
        <f t="shared" si="1"/>
        <v>1</v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(Java)'!F44,レッスン関連!$C$7:$E$10,3,FALSE)</f>
        <v>Java 学習カリキュラム</v>
      </c>
      <c r="D44" s="9">
        <f>'LESSONS (Java)'!C44</f>
        <v>36</v>
      </c>
      <c r="E44" s="9">
        <f>'LESSONS (Java)'!D44</f>
        <v>36</v>
      </c>
      <c r="F44" s="9" t="str">
        <f>VLOOKUP('LESSONS (Java)'!E44,レッスン関連!$C$19:$E$22,3,FALSE)</f>
        <v>1 回のみ</v>
      </c>
      <c r="G44" s="9" t="str">
        <f>VLOOKUP('LESSONS (Java)'!G44,レッスン関連!$C$30:$E$35,3,FALSE)</f>
        <v>入門編</v>
      </c>
      <c r="H44" s="9" t="str">
        <f>VLOOKUP('LESSONS (Java)'!H44,レッスン関連!$C$71:$E$96,3,FALSE)</f>
        <v>演算子</v>
      </c>
      <c r="I44" s="9" t="str">
        <f>VLOOKUP('LESSONS (Java)'!I44,レッスン関連!$C$199:$E$209,3,FALSE)</f>
        <v/>
      </c>
      <c r="J44" s="9" t="str">
        <f>'LESSONS (Java)'!J44</f>
        <v>インクリメント・デクリメント</v>
      </c>
      <c r="K44" s="50">
        <v>44598</v>
      </c>
      <c r="L44" s="31">
        <f>VLOOKUP('LESSONS (Java)'!K44,MAN_HOURS!$C$9:$E$155,3,FALSE)</f>
        <v>1</v>
      </c>
      <c r="M44" s="30" t="str">
        <f t="shared" si="0"/>
        <v>●</v>
      </c>
      <c r="N44" s="31">
        <f t="shared" si="1"/>
        <v>1</v>
      </c>
    </row>
    <row r="45" spans="3:23" x14ac:dyDescent="0.4">
      <c r="C45" s="9" t="str">
        <f>VLOOKUP('LESSONS (Java)'!F45,レッスン関連!$C$7:$E$10,3,FALSE)</f>
        <v>Java 学習カリキュラム</v>
      </c>
      <c r="D45" s="9">
        <f>'LESSONS (Java)'!C45</f>
        <v>37</v>
      </c>
      <c r="E45" s="9">
        <f>'LESSONS (Java)'!D45</f>
        <v>37</v>
      </c>
      <c r="F45" s="9" t="str">
        <f>VLOOKUP('LESSONS (Java)'!E45,レッスン関連!$C$19:$E$22,3,FALSE)</f>
        <v>1 回のみ</v>
      </c>
      <c r="G45" s="9" t="str">
        <f>VLOOKUP('LESSONS (Java)'!G45,レッスン関連!$C$30:$E$35,3,FALSE)</f>
        <v>入門編</v>
      </c>
      <c r="H45" s="9" t="str">
        <f>VLOOKUP('LESSONS (Java)'!H45,レッスン関連!$C$71:$E$96,3,FALSE)</f>
        <v>知識</v>
      </c>
      <c r="I45" s="9" t="str">
        <f>VLOOKUP('LESSONS (Java)'!I45,レッスン関連!$C$199:$E$209,3,FALSE)</f>
        <v/>
      </c>
      <c r="J45" s="9" t="str">
        <f>'LESSONS (Java)'!J45</f>
        <v>Java でのコメントの書き方</v>
      </c>
      <c r="K45" s="50">
        <v>44599</v>
      </c>
      <c r="L45" s="31">
        <f>VLOOKUP('LESSONS (Java)'!K45,MAN_HOURS!$C$9:$E$155,3,FALSE)</f>
        <v>1</v>
      </c>
      <c r="M45" s="30" t="str">
        <f t="shared" si="0"/>
        <v>●</v>
      </c>
      <c r="N45" s="31">
        <f t="shared" si="1"/>
        <v>1</v>
      </c>
    </row>
    <row r="46" spans="3:23" x14ac:dyDescent="0.4">
      <c r="C46" s="9" t="str">
        <f>VLOOKUP('LESSONS (Java)'!F46,レッスン関連!$C$7:$E$10,3,FALSE)</f>
        <v>Java 学習カリキュラム</v>
      </c>
      <c r="D46" s="9">
        <f>'LESSONS (Java)'!C46</f>
        <v>38</v>
      </c>
      <c r="E46" s="9">
        <f>'LESSONS (Java)'!D46</f>
        <v>38</v>
      </c>
      <c r="F46" s="9" t="str">
        <f>VLOOKUP('LESSONS (Java)'!E46,レッスン関連!$C$19:$E$22,3,FALSE)</f>
        <v>1 回のみ</v>
      </c>
      <c r="G46" s="9" t="str">
        <f>VLOOKUP('LESSONS (Java)'!G46,レッスン関連!$C$30:$E$35,3,FALSE)</f>
        <v>入門編</v>
      </c>
      <c r="H46" s="9" t="str">
        <f>VLOOKUP('LESSONS (Java)'!H46,レッスン関連!$C$71:$E$96,3,FALSE)</f>
        <v>表示</v>
      </c>
      <c r="I46" s="9" t="str">
        <f>VLOOKUP('LESSONS (Java)'!I46,レッスン関連!$C$199:$E$209,3,FALSE)</f>
        <v/>
      </c>
      <c r="J46" s="9" t="str">
        <f>'LESSONS (Java)'!J46</f>
        <v>Java での書式指定</v>
      </c>
      <c r="K46" s="50">
        <v>44600</v>
      </c>
      <c r="L46" s="31">
        <f>VLOOKUP('LESSONS (Java)'!K46,MAN_HOURS!$C$9:$E$155,3,FALSE)</f>
        <v>1</v>
      </c>
      <c r="M46" s="30" t="str">
        <f t="shared" si="0"/>
        <v>●</v>
      </c>
      <c r="N46" s="31">
        <f t="shared" si="1"/>
        <v>1</v>
      </c>
    </row>
    <row r="47" spans="3:23" x14ac:dyDescent="0.4">
      <c r="C47" s="9" t="str">
        <f>VLOOKUP('LESSONS (Java)'!F47,レッスン関連!$C$7:$E$10,3,FALSE)</f>
        <v>Java 学習カリキュラム</v>
      </c>
      <c r="D47" s="9">
        <f>'LESSONS (Java)'!C47</f>
        <v>39</v>
      </c>
      <c r="E47" s="9">
        <f>'LESSONS (Java)'!D47</f>
        <v>39</v>
      </c>
      <c r="F47" s="9" t="str">
        <f>VLOOKUP('LESSONS (Java)'!E47,レッスン関連!$C$19:$E$22,3,FALSE)</f>
        <v>1 回のみ</v>
      </c>
      <c r="G47" s="9" t="str">
        <f>VLOOKUP('LESSONS (Java)'!G47,レッスン関連!$C$30:$E$35,3,FALSE)</f>
        <v>入門編</v>
      </c>
      <c r="H47" s="9" t="str">
        <f>VLOOKUP('LESSONS (Java)'!H47,レッスン関連!$C$71:$E$96,3,FALSE)</f>
        <v>考え方</v>
      </c>
      <c r="I47" s="9" t="str">
        <f>VLOOKUP('LESSONS (Java)'!I47,レッスン関連!$C$199:$E$209,3,FALSE)</f>
        <v/>
      </c>
      <c r="J47" s="9" t="str">
        <f>'LESSONS (Java)'!J47</f>
        <v>不要なコメントアウトを残さない</v>
      </c>
      <c r="K47" s="50">
        <v>44601</v>
      </c>
      <c r="L47" s="31">
        <f>VLOOKUP('LESSONS (Java)'!K47,MAN_HOURS!$C$9:$E$155,3,FALSE)</f>
        <v>1</v>
      </c>
      <c r="M47" s="30" t="str">
        <f t="shared" si="0"/>
        <v>●</v>
      </c>
      <c r="N47" s="31">
        <f t="shared" si="1"/>
        <v>1</v>
      </c>
    </row>
    <row r="48" spans="3:23" x14ac:dyDescent="0.4">
      <c r="C48" s="9" t="str">
        <f>VLOOKUP('LESSONS (Java)'!F48,レッスン関連!$C$7:$E$10,3,FALSE)</f>
        <v>Java 学習カリキュラム</v>
      </c>
      <c r="D48" s="9">
        <f>'LESSONS (Java)'!C48</f>
        <v>40</v>
      </c>
      <c r="E48" s="9">
        <f>'LESSONS (Java)'!D48</f>
        <v>40</v>
      </c>
      <c r="F48" s="9" t="str">
        <f>VLOOKUP('LESSONS (Java)'!E48,レッスン関連!$C$19:$E$22,3,FALSE)</f>
        <v>1 回のみ</v>
      </c>
      <c r="G48" s="9" t="str">
        <f>VLOOKUP('LESSONS (Java)'!G48,レッスン関連!$C$30:$E$35,3,FALSE)</f>
        <v>入門編</v>
      </c>
      <c r="H48" s="9" t="str">
        <f>VLOOKUP('LESSONS (Java)'!H48,レッスン関連!$C$71:$E$96,3,FALSE)</f>
        <v>不吉なにおい</v>
      </c>
      <c r="I48" s="9" t="str">
        <f>VLOOKUP('LESSONS (Java)'!I48,レッスン関連!$C$199:$E$209,3,FALSE)</f>
        <v/>
      </c>
      <c r="J48" s="9" t="str">
        <f>'LESSONS (Java)'!J48</f>
        <v>🐽 「不吉なにおい」とは</v>
      </c>
      <c r="K48" s="50">
        <v>44602</v>
      </c>
      <c r="L48" s="31">
        <f>VLOOKUP('LESSONS (Java)'!K48,MAN_HOURS!$C$9:$E$155,3,FALSE)</f>
        <v>1</v>
      </c>
      <c r="M48" s="30" t="str">
        <f t="shared" si="0"/>
        <v>●</v>
      </c>
      <c r="N48" s="31">
        <f t="shared" si="1"/>
        <v>1</v>
      </c>
    </row>
    <row r="49" spans="3:14" x14ac:dyDescent="0.4">
      <c r="C49" s="9" t="str">
        <f>VLOOKUP('LESSONS (Java)'!F49,レッスン関連!$C$7:$E$10,3,FALSE)</f>
        <v>Java 学習カリキュラム</v>
      </c>
      <c r="D49" s="9">
        <f>'LESSONS (Java)'!C49</f>
        <v>41</v>
      </c>
      <c r="E49" s="9">
        <f>'LESSONS (Java)'!D49</f>
        <v>41</v>
      </c>
      <c r="F49" s="9" t="str">
        <f>VLOOKUP('LESSONS (Java)'!E49,レッスン関連!$C$19:$E$22,3,FALSE)</f>
        <v>1 回のみ</v>
      </c>
      <c r="G49" s="9" t="str">
        <f>VLOOKUP('LESSONS (Java)'!G49,レッスン関連!$C$30:$E$35,3,FALSE)</f>
        <v>入門編</v>
      </c>
      <c r="H49" s="9" t="str">
        <f>VLOOKUP('LESSONS (Java)'!H49,レッスン関連!$C$71:$E$96,3,FALSE)</f>
        <v>不吉なにおい</v>
      </c>
      <c r="I49" s="9" t="str">
        <f>VLOOKUP('LESSONS (Java)'!I49,レッスン関連!$C$199:$E$209,3,FALSE)</f>
        <v/>
      </c>
      <c r="J49" s="9" t="str">
        <f>'LESSONS (Java)'!J49</f>
        <v>不吉なにおい 🐽 変数名にコメントを付ける</v>
      </c>
      <c r="K49" s="50">
        <v>44603</v>
      </c>
      <c r="L49" s="31">
        <f>VLOOKUP('LESSONS (Java)'!K49,MAN_HOURS!$C$9:$E$155,3,FALSE)</f>
        <v>1</v>
      </c>
      <c r="M49" s="30" t="str">
        <f t="shared" si="0"/>
        <v>●</v>
      </c>
      <c r="N49" s="31">
        <f t="shared" si="1"/>
        <v>1</v>
      </c>
    </row>
    <row r="50" spans="3:14" x14ac:dyDescent="0.4">
      <c r="C50" s="9" t="str">
        <f>VLOOKUP('LESSONS (Java)'!F50,レッスン関連!$C$7:$E$10,3,FALSE)</f>
        <v>Java 学習カリキュラム</v>
      </c>
      <c r="D50" s="9">
        <f>'LESSONS (Java)'!C50</f>
        <v>42</v>
      </c>
      <c r="E50" s="9">
        <f>'LESSONS (Java)'!D50</f>
        <v>42</v>
      </c>
      <c r="F50" s="9" t="str">
        <f>VLOOKUP('LESSONS (Java)'!E50,レッスン関連!$C$19:$E$22,3,FALSE)</f>
        <v>1 回のみ</v>
      </c>
      <c r="G50" s="9" t="str">
        <f>VLOOKUP('LESSONS (Java)'!G50,レッスン関連!$C$30:$E$35,3,FALSE)</f>
        <v>入門編</v>
      </c>
      <c r="H50" s="9" t="str">
        <f>VLOOKUP('LESSONS (Java)'!H50,レッスン関連!$C$71:$E$96,3,FALSE)</f>
        <v>データ構造</v>
      </c>
      <c r="I50" s="9" t="str">
        <f>VLOOKUP('LESSONS (Java)'!I50,レッスン関連!$C$199:$E$209,3,FALSE)</f>
        <v/>
      </c>
      <c r="J50" s="9" t="str">
        <f>'LESSONS (Java)'!J50</f>
        <v>Java の配列</v>
      </c>
      <c r="K50" s="50">
        <v>44604</v>
      </c>
      <c r="L50" s="31">
        <f>VLOOKUP('LESSONS (Java)'!K50,MAN_HOURS!$C$9:$E$155,3,FALSE)</f>
        <v>1</v>
      </c>
      <c r="M50" s="30" t="str">
        <f t="shared" si="0"/>
        <v>●</v>
      </c>
      <c r="N50" s="31">
        <f t="shared" si="1"/>
        <v>1</v>
      </c>
    </row>
    <row r="51" spans="3:14" x14ac:dyDescent="0.4">
      <c r="C51" s="9" t="str">
        <f>VLOOKUP('LESSONS (Java)'!F51,レッスン関連!$C$7:$E$10,3,FALSE)</f>
        <v>Java 学習カリキュラム</v>
      </c>
      <c r="D51" s="9">
        <f>'LESSONS (Java)'!C51</f>
        <v>43</v>
      </c>
      <c r="E51" s="9">
        <f>'LESSONS (Java)'!D51</f>
        <v>43</v>
      </c>
      <c r="F51" s="9" t="str">
        <f>VLOOKUP('LESSONS (Java)'!E51,レッスン関連!$C$19:$E$22,3,FALSE)</f>
        <v>1 回のみ</v>
      </c>
      <c r="G51" s="9" t="str">
        <f>VLOOKUP('LESSONS (Java)'!G51,レッスン関連!$C$30:$E$35,3,FALSE)</f>
        <v>入門編</v>
      </c>
      <c r="H51" s="9" t="str">
        <f>VLOOKUP('LESSONS (Java)'!H51,レッスン関連!$C$71:$E$96,3,FALSE)</f>
        <v>データ構造</v>
      </c>
      <c r="I51" s="9" t="str">
        <f>VLOOKUP('LESSONS (Java)'!I51,レッスン関連!$C$199:$E$209,3,FALSE)</f>
        <v/>
      </c>
      <c r="J51" s="9" t="str">
        <f>'LESSONS (Java)'!J51</f>
        <v>Java の多次元配列</v>
      </c>
      <c r="K51" s="50">
        <v>44605</v>
      </c>
      <c r="L51" s="31">
        <f>VLOOKUP('LESSONS (Java)'!K51,MAN_HOURS!$C$9:$E$155,3,FALSE)</f>
        <v>1</v>
      </c>
      <c r="M51" s="30" t="str">
        <f t="shared" si="0"/>
        <v>●</v>
      </c>
      <c r="N51" s="31">
        <f t="shared" si="1"/>
        <v>1</v>
      </c>
    </row>
    <row r="52" spans="3:14" x14ac:dyDescent="0.4">
      <c r="C52" s="9" t="str">
        <f>VLOOKUP('LESSONS (Java)'!F52,レッスン関連!$C$7:$E$10,3,FALSE)</f>
        <v>Java 学習カリキュラム</v>
      </c>
      <c r="D52" s="9">
        <f>'LESSONS (Java)'!C52</f>
        <v>44</v>
      </c>
      <c r="E52" s="9">
        <f>'LESSONS (Java)'!D52</f>
        <v>44</v>
      </c>
      <c r="F52" s="9" t="str">
        <f>VLOOKUP('LESSONS (Java)'!E52,レッスン関連!$C$19:$E$22,3,FALSE)</f>
        <v>1 回のみ</v>
      </c>
      <c r="G52" s="9" t="str">
        <f>VLOOKUP('LESSONS (Java)'!G52,レッスン関連!$C$30:$E$35,3,FALSE)</f>
        <v>入門編</v>
      </c>
      <c r="H52" s="9" t="str">
        <f>VLOOKUP('LESSONS (Java)'!H52,レッスン関連!$C$71:$E$96,3,FALSE)</f>
        <v>データ構造</v>
      </c>
      <c r="I52" s="9" t="str">
        <f>VLOOKUP('LESSONS (Java)'!I52,レッスン関連!$C$199:$E$209,3,FALSE)</f>
        <v/>
      </c>
      <c r="J52" s="9" t="str">
        <f>'LESSONS (Java)'!J52</f>
        <v>Java のリスト（ArrayList クラス）</v>
      </c>
      <c r="K52" s="50">
        <v>44606</v>
      </c>
      <c r="L52" s="31">
        <f>VLOOKUP('LESSONS (Java)'!K52,MAN_HOURS!$C$9:$E$155,3,FALSE)</f>
        <v>1</v>
      </c>
      <c r="M52" s="30" t="str">
        <f t="shared" si="0"/>
        <v>●</v>
      </c>
      <c r="N52" s="31">
        <f t="shared" si="1"/>
        <v>1</v>
      </c>
    </row>
    <row r="53" spans="3:14" x14ac:dyDescent="0.4">
      <c r="C53" s="9" t="str">
        <f>VLOOKUP('LESSONS (Java)'!F53,レッスン関連!$C$7:$E$10,3,FALSE)</f>
        <v>Java 学習カリキュラム</v>
      </c>
      <c r="D53" s="9">
        <f>'LESSONS (Java)'!C53</f>
        <v>45</v>
      </c>
      <c r="E53" s="9">
        <f>'LESSONS (Java)'!D53</f>
        <v>45</v>
      </c>
      <c r="F53" s="9" t="str">
        <f>VLOOKUP('LESSONS (Java)'!E53,レッスン関連!$C$19:$E$22,3,FALSE)</f>
        <v>1 回のみ</v>
      </c>
      <c r="G53" s="9" t="str">
        <f>VLOOKUP('LESSONS (Java)'!G53,レッスン関連!$C$30:$E$35,3,FALSE)</f>
        <v>入門編</v>
      </c>
      <c r="H53" s="9" t="str">
        <f>VLOOKUP('LESSONS (Java)'!H53,レッスン関連!$C$71:$E$96,3,FALSE)</f>
        <v>条件分岐</v>
      </c>
      <c r="I53" s="9" t="str">
        <f>VLOOKUP('LESSONS (Java)'!I53,レッスン関連!$C$199:$E$209,3,FALSE)</f>
        <v/>
      </c>
      <c r="J53" s="9" t="str">
        <f>'LESSONS (Java)'!J53</f>
        <v>Java の if 文</v>
      </c>
      <c r="K53" s="50">
        <v>44607</v>
      </c>
      <c r="L53" s="31">
        <f>VLOOKUP('LESSONS (Java)'!K53,MAN_HOURS!$C$9:$E$155,3,FALSE)</f>
        <v>1</v>
      </c>
      <c r="M53" s="30" t="str">
        <f t="shared" si="0"/>
        <v>●</v>
      </c>
      <c r="N53" s="31">
        <f t="shared" si="1"/>
        <v>1</v>
      </c>
    </row>
    <row r="54" spans="3:14" x14ac:dyDescent="0.4">
      <c r="C54" s="9" t="str">
        <f>VLOOKUP('LESSONS (Java)'!F54,レッスン関連!$C$7:$E$10,3,FALSE)</f>
        <v>Java 学習カリキュラム</v>
      </c>
      <c r="D54" s="9">
        <f>'LESSONS (Java)'!C54</f>
        <v>46</v>
      </c>
      <c r="E54" s="9">
        <f>'LESSONS (Java)'!D54</f>
        <v>46</v>
      </c>
      <c r="F54" s="9" t="str">
        <f>VLOOKUP('LESSONS (Java)'!E54,レッスン関連!$C$19:$E$22,3,FALSE)</f>
        <v>1 回のみ</v>
      </c>
      <c r="G54" s="9" t="str">
        <f>VLOOKUP('LESSONS (Java)'!G54,レッスン関連!$C$30:$E$35,3,FALSE)</f>
        <v>入門編</v>
      </c>
      <c r="H54" s="9" t="str">
        <f>VLOOKUP('LESSONS (Java)'!H54,レッスン関連!$C$71:$E$96,3,FALSE)</f>
        <v>条件分岐</v>
      </c>
      <c r="I54" s="9" t="str">
        <f>VLOOKUP('LESSONS (Java)'!I54,レッスン関連!$C$199:$E$209,3,FALSE)</f>
        <v/>
      </c>
      <c r="J54" s="9" t="str">
        <f>'LESSONS (Java)'!J54</f>
        <v>Java の三項演算子</v>
      </c>
      <c r="K54" s="50">
        <v>44608</v>
      </c>
      <c r="L54" s="31">
        <f>VLOOKUP('LESSONS (Java)'!K54,MAN_HOURS!$C$9:$E$155,3,FALSE)</f>
        <v>1</v>
      </c>
      <c r="M54" s="30" t="str">
        <f t="shared" si="0"/>
        <v>●</v>
      </c>
      <c r="N54" s="31">
        <f t="shared" si="1"/>
        <v>1</v>
      </c>
    </row>
    <row r="55" spans="3:14" x14ac:dyDescent="0.4">
      <c r="C55" s="9" t="str">
        <f>VLOOKUP('LESSONS (Java)'!F55,レッスン関連!$C$7:$E$10,3,FALSE)</f>
        <v>Java 学習カリキュラム</v>
      </c>
      <c r="D55" s="9">
        <f>'LESSONS (Java)'!C55</f>
        <v>47</v>
      </c>
      <c r="E55" s="9">
        <f>'LESSONS (Java)'!D55</f>
        <v>47</v>
      </c>
      <c r="F55" s="9" t="str">
        <f>VLOOKUP('LESSONS (Java)'!E55,レッスン関連!$C$19:$E$22,3,FALSE)</f>
        <v>1 回のみ</v>
      </c>
      <c r="G55" s="9" t="str">
        <f>VLOOKUP('LESSONS (Java)'!G55,レッスン関連!$C$30:$E$35,3,FALSE)</f>
        <v>入門編</v>
      </c>
      <c r="H55" s="9" t="str">
        <f>VLOOKUP('LESSONS (Java)'!H55,レッスン関連!$C$71:$E$96,3,FALSE)</f>
        <v>ループ</v>
      </c>
      <c r="I55" s="9" t="str">
        <f>VLOOKUP('LESSONS (Java)'!I55,レッスン関連!$C$199:$E$209,3,FALSE)</f>
        <v/>
      </c>
      <c r="J55" s="9" t="str">
        <f>'LESSONS (Java)'!J55</f>
        <v>Java の for 文</v>
      </c>
      <c r="K55" s="50">
        <v>44609</v>
      </c>
      <c r="L55" s="31">
        <f>VLOOKUP('LESSONS (Java)'!K55,MAN_HOURS!$C$9:$E$155,3,FALSE)</f>
        <v>1</v>
      </c>
      <c r="M55" s="30" t="str">
        <f t="shared" si="0"/>
        <v>●</v>
      </c>
      <c r="N55" s="31">
        <f t="shared" si="1"/>
        <v>1</v>
      </c>
    </row>
    <row r="56" spans="3:14" x14ac:dyDescent="0.4">
      <c r="C56" s="9" t="str">
        <f>VLOOKUP('LESSONS (Java)'!F56,レッスン関連!$C$7:$E$10,3,FALSE)</f>
        <v>Java 学習カリキュラム</v>
      </c>
      <c r="D56" s="9">
        <f>'LESSONS (Java)'!C56</f>
        <v>48</v>
      </c>
      <c r="E56" s="9">
        <f>'LESSONS (Java)'!D56</f>
        <v>48</v>
      </c>
      <c r="F56" s="9" t="str">
        <f>VLOOKUP('LESSONS (Java)'!E56,レッスン関連!$C$19:$E$22,3,FALSE)</f>
        <v>1 回のみ</v>
      </c>
      <c r="G56" s="9" t="str">
        <f>VLOOKUP('LESSONS (Java)'!G56,レッスン関連!$C$30:$E$35,3,FALSE)</f>
        <v>入門編</v>
      </c>
      <c r="H56" s="9" t="str">
        <f>VLOOKUP('LESSONS (Java)'!H56,レッスン関連!$C$71:$E$96,3,FALSE)</f>
        <v>ループ</v>
      </c>
      <c r="I56" s="9" t="str">
        <f>VLOOKUP('LESSONS (Java)'!I56,レッスン関連!$C$199:$E$209,3,FALSE)</f>
        <v/>
      </c>
      <c r="J56" s="9" t="str">
        <f>'LESSONS (Java)'!J56</f>
        <v>Java の拡張 for 文</v>
      </c>
      <c r="K56" s="50">
        <v>44610</v>
      </c>
      <c r="L56" s="31">
        <f>VLOOKUP('LESSONS (Java)'!K56,MAN_HOURS!$C$9:$E$155,3,FALSE)</f>
        <v>1</v>
      </c>
      <c r="M56" s="30" t="str">
        <f t="shared" si="0"/>
        <v>●</v>
      </c>
      <c r="N56" s="31">
        <f t="shared" si="1"/>
        <v>1</v>
      </c>
    </row>
    <row r="57" spans="3:14" x14ac:dyDescent="0.4">
      <c r="C57" s="9" t="str">
        <f>VLOOKUP('LESSONS (Java)'!F57,レッスン関連!$C$7:$E$10,3,FALSE)</f>
        <v>Java 学習カリキュラム</v>
      </c>
      <c r="D57" s="9">
        <f>'LESSONS (Java)'!C57</f>
        <v>49</v>
      </c>
      <c r="E57" s="9">
        <f>'LESSONS (Java)'!D57</f>
        <v>49</v>
      </c>
      <c r="F57" s="9" t="str">
        <f>VLOOKUP('LESSONS (Java)'!E57,レッスン関連!$C$19:$E$22,3,FALSE)</f>
        <v>1 回のみ</v>
      </c>
      <c r="G57" s="9" t="str">
        <f>VLOOKUP('LESSONS (Java)'!G57,レッスン関連!$C$30:$E$35,3,FALSE)</f>
        <v>入門編</v>
      </c>
      <c r="H57" s="9" t="str">
        <f>VLOOKUP('LESSONS (Java)'!H57,レッスン関連!$C$71:$E$96,3,FALSE)</f>
        <v>ループ</v>
      </c>
      <c r="I57" s="9" t="str">
        <f>VLOOKUP('LESSONS (Java)'!I57,レッスン関連!$C$199:$E$209,3,FALSE)</f>
        <v/>
      </c>
      <c r="J57" s="9" t="str">
        <f>'LESSONS (Java)'!J57</f>
        <v>Java の while 文</v>
      </c>
      <c r="K57" s="50">
        <v>44611</v>
      </c>
      <c r="L57" s="31">
        <f>VLOOKUP('LESSONS (Java)'!K57,MAN_HOURS!$C$9:$E$155,3,FALSE)</f>
        <v>1</v>
      </c>
      <c r="M57" s="30" t="str">
        <f t="shared" si="0"/>
        <v>●</v>
      </c>
      <c r="N57" s="31">
        <f t="shared" si="1"/>
        <v>1</v>
      </c>
    </row>
    <row r="58" spans="3:14" x14ac:dyDescent="0.4">
      <c r="C58" s="9" t="str">
        <f>VLOOKUP('LESSONS (Java)'!F58,レッスン関連!$C$7:$E$10,3,FALSE)</f>
        <v>Java 学習カリキュラム</v>
      </c>
      <c r="D58" s="9">
        <f>'LESSONS (Java)'!C58</f>
        <v>50</v>
      </c>
      <c r="E58" s="9">
        <f>'LESSONS (Java)'!D58</f>
        <v>50</v>
      </c>
      <c r="F58" s="9" t="str">
        <f>VLOOKUP('LESSONS (Java)'!E58,レッスン関連!$C$19:$E$22,3,FALSE)</f>
        <v>1 回のみ</v>
      </c>
      <c r="G58" s="9" t="str">
        <f>VLOOKUP('LESSONS (Java)'!G58,レッスン関連!$C$30:$E$35,3,FALSE)</f>
        <v>入門編</v>
      </c>
      <c r="H58" s="9" t="str">
        <f>VLOOKUP('LESSONS (Java)'!H58,レッスン関連!$C$71:$E$96,3,FALSE)</f>
        <v>ループ</v>
      </c>
      <c r="I58" s="9" t="str">
        <f>VLOOKUP('LESSONS (Java)'!I58,レッスン関連!$C$199:$E$209,3,FALSE)</f>
        <v/>
      </c>
      <c r="J58" s="9" t="str">
        <f>'LESSONS (Java)'!J58</f>
        <v>Java の continue と break</v>
      </c>
      <c r="K58" s="50">
        <v>44612</v>
      </c>
      <c r="L58" s="31">
        <f>VLOOKUP('LESSONS (Java)'!K58,MAN_HOURS!$C$9:$E$155,3,FALSE)</f>
        <v>1</v>
      </c>
      <c r="M58" s="30" t="str">
        <f t="shared" si="0"/>
        <v>●</v>
      </c>
      <c r="N58" s="31">
        <f t="shared" si="1"/>
        <v>1</v>
      </c>
    </row>
    <row r="59" spans="3:14" x14ac:dyDescent="0.4">
      <c r="C59" s="9" t="str">
        <f>VLOOKUP('LESSONS (Java)'!F59,レッスン関連!$C$7:$E$10,3,FALSE)</f>
        <v>Java 学習カリキュラム</v>
      </c>
      <c r="D59" s="9">
        <f>'LESSONS (Java)'!C59</f>
        <v>51</v>
      </c>
      <c r="E59" s="9">
        <f>'LESSONS (Java)'!D59</f>
        <v>51</v>
      </c>
      <c r="F59" s="9" t="str">
        <f>VLOOKUP('LESSONS (Java)'!E59,レッスン関連!$C$19:$E$22,3,FALSE)</f>
        <v>1 回のみ</v>
      </c>
      <c r="G59" s="9" t="str">
        <f>VLOOKUP('LESSONS (Java)'!G59,レッスン関連!$C$30:$E$35,3,FALSE)</f>
        <v>入門編</v>
      </c>
      <c r="H59" s="9" t="str">
        <f>VLOOKUP('LESSONS (Java)'!H59,レッスン関連!$C$71:$E$96,3,FALSE)</f>
        <v>変数</v>
      </c>
      <c r="I59" s="9" t="str">
        <f>VLOOKUP('LESSONS (Java)'!I59,レッスン関連!$C$199:$E$209,3,FALSE)</f>
        <v/>
      </c>
      <c r="J59" s="9" t="str">
        <f>'LESSONS (Java)'!J59</f>
        <v>Java 変数のスコープ</v>
      </c>
      <c r="K59" s="50">
        <v>44613</v>
      </c>
      <c r="L59" s="31">
        <f>VLOOKUP('LESSONS (Java)'!K59,MAN_HOURS!$C$9:$E$155,3,FALSE)</f>
        <v>1</v>
      </c>
      <c r="M59" s="30" t="str">
        <f t="shared" si="0"/>
        <v>●</v>
      </c>
      <c r="N59" s="31">
        <f t="shared" si="1"/>
        <v>1</v>
      </c>
    </row>
    <row r="60" spans="3:14" x14ac:dyDescent="0.4">
      <c r="C60" s="9" t="str">
        <f>VLOOKUP('LESSONS (Java)'!F60,レッスン関連!$C$7:$E$10,3,FALSE)</f>
        <v>Java 学習カリキュラム</v>
      </c>
      <c r="D60" s="9">
        <f>'LESSONS (Java)'!C60</f>
        <v>52</v>
      </c>
      <c r="E60" s="9">
        <f>'LESSONS (Java)'!D60</f>
        <v>52</v>
      </c>
      <c r="F60" s="9" t="str">
        <f>VLOOKUP('LESSONS (Java)'!E60,レッスン関連!$C$19:$E$22,3,FALSE)</f>
        <v>1 回のみ</v>
      </c>
      <c r="G60" s="9" t="str">
        <f>VLOOKUP('LESSONS (Java)'!G60,レッスン関連!$C$30:$E$35,3,FALSE)</f>
        <v>入門編</v>
      </c>
      <c r="H60" s="9" t="str">
        <f>VLOOKUP('LESSONS (Java)'!H60,レッスン関連!$C$71:$E$96,3,FALSE)</f>
        <v>考え方</v>
      </c>
      <c r="I60" s="9" t="str">
        <f>VLOOKUP('LESSONS (Java)'!I60,レッスン関連!$C$199:$E$209,3,FALSE)</f>
        <v/>
      </c>
      <c r="J60" s="9" t="str">
        <f>'LESSONS (Java)'!J60</f>
        <v>🤔 コードレビューは成長への近道</v>
      </c>
      <c r="K60" s="50">
        <v>44614</v>
      </c>
      <c r="L60" s="31">
        <f>VLOOKUP('LESSONS (Java)'!K60,MAN_HOURS!$C$9:$E$155,3,FALSE)</f>
        <v>1</v>
      </c>
      <c r="M60" s="30" t="str">
        <f t="shared" si="0"/>
        <v>●</v>
      </c>
      <c r="N60" s="31">
        <f t="shared" si="1"/>
        <v>1</v>
      </c>
    </row>
    <row r="61" spans="3:14" x14ac:dyDescent="0.4">
      <c r="C61" s="9" t="str">
        <f>VLOOKUP('LESSONS (Java)'!F61,レッスン関連!$C$7:$E$10,3,FALSE)</f>
        <v>Java 学習カリキュラム</v>
      </c>
      <c r="D61" s="9">
        <f>'LESSONS (Java)'!C61</f>
        <v>53</v>
      </c>
      <c r="E61" s="9">
        <f>'LESSONS (Java)'!D61</f>
        <v>53</v>
      </c>
      <c r="F61" s="9" t="str">
        <f>VLOOKUP('LESSONS (Java)'!E61,レッスン関連!$C$19:$E$22,3,FALSE)</f>
        <v>1 回のみ</v>
      </c>
      <c r="G61" s="9" t="str">
        <f>VLOOKUP('LESSONS (Java)'!G61,レッスン関連!$C$30:$E$35,3,FALSE)</f>
        <v>入門編</v>
      </c>
      <c r="H61" s="9" t="str">
        <f>VLOOKUP('LESSONS (Java)'!H61,レッスン関連!$C$71:$E$96,3,FALSE)</f>
        <v>考え方</v>
      </c>
      <c r="I61" s="9" t="str">
        <f>VLOOKUP('LESSONS (Java)'!I61,レッスン関連!$C$199:$E$209,3,FALSE)</f>
        <v/>
      </c>
      <c r="J61" s="9" t="str">
        <f>'LESSONS (Java)'!J61</f>
        <v>🤔 3か月前の自分は他人</v>
      </c>
      <c r="K61" s="50">
        <v>44615</v>
      </c>
      <c r="L61" s="31">
        <f>VLOOKUP('LESSONS (Java)'!K61,MAN_HOURS!$C$9:$E$155,3,FALSE)</f>
        <v>1</v>
      </c>
      <c r="M61" s="30" t="str">
        <f t="shared" si="0"/>
        <v>●</v>
      </c>
      <c r="N61" s="31">
        <f t="shared" si="1"/>
        <v>1</v>
      </c>
    </row>
    <row r="62" spans="3:14" x14ac:dyDescent="0.4">
      <c r="C62" s="9" t="str">
        <f>VLOOKUP('LESSONS (Java)'!F62,レッスン関連!$C$7:$E$10,3,FALSE)</f>
        <v>Java 学習カリキュラム</v>
      </c>
      <c r="D62" s="9">
        <f>'LESSONS (Java)'!C62</f>
        <v>54</v>
      </c>
      <c r="E62" s="9">
        <f>'LESSONS (Java)'!D62</f>
        <v>54</v>
      </c>
      <c r="F62" s="9" t="str">
        <f>VLOOKUP('LESSONS (Java)'!E62,レッスン関連!$C$19:$E$22,3,FALSE)</f>
        <v>1 回のみ</v>
      </c>
      <c r="G62" s="9" t="str">
        <f>VLOOKUP('LESSONS (Java)'!G62,レッスン関連!$C$30:$E$35,3,FALSE)</f>
        <v>入門編</v>
      </c>
      <c r="H62" s="9" t="str">
        <f>VLOOKUP('LESSONS (Java)'!H62,レッスン関連!$C$71:$E$96,3,FALSE)</f>
        <v>課題</v>
      </c>
      <c r="I62" s="9" t="str">
        <f>VLOOKUP('LESSONS (Java)'!I62,レッスン関連!$C$199:$E$209,3,FALSE)</f>
        <v/>
      </c>
      <c r="J62" s="9" t="str">
        <f>'LESSONS (Java)'!J62</f>
        <v>作成課題 ⭐ 数当てゲーム</v>
      </c>
      <c r="K62" s="50">
        <v>44616</v>
      </c>
      <c r="L62" s="31">
        <f>VLOOKUP('LESSONS (Java)'!K62,MAN_HOURS!$C$9:$E$155,3,FALSE)</f>
        <v>4</v>
      </c>
      <c r="M62" s="30" t="str">
        <f t="shared" si="0"/>
        <v>●</v>
      </c>
      <c r="N62" s="31">
        <f t="shared" si="1"/>
        <v>4</v>
      </c>
    </row>
    <row r="63" spans="3:14" x14ac:dyDescent="0.4">
      <c r="C63" s="9" t="str">
        <f>VLOOKUP('LESSONS (Java)'!F63,レッスン関連!$C$7:$E$10,3,FALSE)</f>
        <v>Java 学習カリキュラム</v>
      </c>
      <c r="D63" s="9">
        <f>'LESSONS (Java)'!C63</f>
        <v>55</v>
      </c>
      <c r="E63" s="9">
        <f>'LESSONS (Java)'!D63</f>
        <v>55</v>
      </c>
      <c r="F63" s="9" t="str">
        <f>VLOOKUP('LESSONS (Java)'!E63,レッスン関連!$C$19:$E$22,3,FALSE)</f>
        <v>1 回のみ</v>
      </c>
      <c r="G63" s="9" t="str">
        <f>VLOOKUP('LESSONS (Java)'!G63,レッスン関連!$C$30:$E$35,3,FALSE)</f>
        <v>入門編</v>
      </c>
      <c r="H63" s="9" t="str">
        <f>VLOOKUP('LESSONS (Java)'!H63,レッスン関連!$C$71:$E$96,3,FALSE)</f>
        <v>メソッド</v>
      </c>
      <c r="I63" s="9" t="str">
        <f>VLOOKUP('LESSONS (Java)'!I63,レッスン関連!$C$199:$E$209,3,FALSE)</f>
        <v/>
      </c>
      <c r="J63" s="9" t="str">
        <f>'LESSONS (Java)'!J63</f>
        <v>Java のメソッド</v>
      </c>
      <c r="K63" s="50">
        <v>44617</v>
      </c>
      <c r="L63" s="31">
        <f>VLOOKUP('LESSONS (Java)'!K63,MAN_HOURS!$C$9:$E$155,3,FALSE)</f>
        <v>1</v>
      </c>
      <c r="M63" s="30" t="str">
        <f t="shared" si="0"/>
        <v>●</v>
      </c>
      <c r="N63" s="31">
        <f t="shared" si="1"/>
        <v>1</v>
      </c>
    </row>
    <row r="64" spans="3:14" x14ac:dyDescent="0.4">
      <c r="C64" s="9" t="str">
        <f>VLOOKUP('LESSONS (Java)'!F64,レッスン関連!$C$7:$E$10,3,FALSE)</f>
        <v>Java 学習カリキュラム</v>
      </c>
      <c r="D64" s="9">
        <f>'LESSONS (Java)'!C64</f>
        <v>56</v>
      </c>
      <c r="E64" s="9">
        <f>'LESSONS (Java)'!D64</f>
        <v>56</v>
      </c>
      <c r="F64" s="9" t="str">
        <f>VLOOKUP('LESSONS (Java)'!E64,レッスン関連!$C$19:$E$22,3,FALSE)</f>
        <v>1 回のみ</v>
      </c>
      <c r="G64" s="9" t="str">
        <f>VLOOKUP('LESSONS (Java)'!G64,レッスン関連!$C$30:$E$35,3,FALSE)</f>
        <v>入門編</v>
      </c>
      <c r="H64" s="9" t="str">
        <f>VLOOKUP('LESSONS (Java)'!H64,レッスン関連!$C$71:$E$96,3,FALSE)</f>
        <v>メソッド</v>
      </c>
      <c r="I64" s="9" t="str">
        <f>VLOOKUP('LESSONS (Java)'!I64,レッスン関連!$C$199:$E$209,3,FALSE)</f>
        <v/>
      </c>
      <c r="J64" s="9" t="str">
        <f>'LESSONS (Java)'!J64</f>
        <v>再帰メソッド</v>
      </c>
      <c r="K64" s="50">
        <v>44618</v>
      </c>
      <c r="L64" s="31">
        <f>VLOOKUP('LESSONS (Java)'!K64,MAN_HOURS!$C$9:$E$155,3,FALSE)</f>
        <v>1</v>
      </c>
      <c r="M64" s="30" t="str">
        <f t="shared" si="0"/>
        <v>●</v>
      </c>
      <c r="N64" s="31">
        <f t="shared" si="1"/>
        <v>1</v>
      </c>
    </row>
    <row r="65" spans="3:14" x14ac:dyDescent="0.4">
      <c r="C65" s="9" t="str">
        <f>VLOOKUP('LESSONS (Java)'!F65,レッスン関連!$C$7:$E$10,3,FALSE)</f>
        <v>Java 学習カリキュラム</v>
      </c>
      <c r="D65" s="9">
        <f>'LESSONS (Java)'!C65</f>
        <v>57</v>
      </c>
      <c r="E65" s="9">
        <f>'LESSONS (Java)'!D65</f>
        <v>57</v>
      </c>
      <c r="F65" s="9" t="str">
        <f>VLOOKUP('LESSONS (Java)'!E65,レッスン関連!$C$19:$E$22,3,FALSE)</f>
        <v>1 回のみ</v>
      </c>
      <c r="G65" s="9" t="str">
        <f>VLOOKUP('LESSONS (Java)'!G65,レッスン関連!$C$30:$E$35,3,FALSE)</f>
        <v>入門編</v>
      </c>
      <c r="H65" s="9" t="str">
        <f>VLOOKUP('LESSONS (Java)'!H65,レッスン関連!$C$71:$E$96,3,FALSE)</f>
        <v>メソッド</v>
      </c>
      <c r="I65" s="9" t="str">
        <f>VLOOKUP('LESSONS (Java)'!I65,レッスン関連!$C$199:$E$209,3,FALSE)</f>
        <v/>
      </c>
      <c r="J65" s="9" t="str">
        <f>'LESSONS (Java)'!J65</f>
        <v>Java の値渡しと参照渡し</v>
      </c>
      <c r="K65" s="50">
        <v>44619</v>
      </c>
      <c r="L65" s="31">
        <f>VLOOKUP('LESSONS (Java)'!K65,MAN_HOURS!$C$9:$E$155,3,FALSE)</f>
        <v>1</v>
      </c>
      <c r="M65" s="30" t="str">
        <f t="shared" si="0"/>
        <v>●</v>
      </c>
      <c r="N65" s="31">
        <f t="shared" si="1"/>
        <v>1</v>
      </c>
    </row>
    <row r="66" spans="3:14" x14ac:dyDescent="0.4">
      <c r="C66" s="9" t="str">
        <f>VLOOKUP('LESSONS (Java)'!F66,レッスン関連!$C$7:$E$10,3,FALSE)</f>
        <v>Java 学習カリキュラム</v>
      </c>
      <c r="D66" s="9">
        <f>'LESSONS (Java)'!C66</f>
        <v>58</v>
      </c>
      <c r="E66" s="9">
        <f>'LESSONS (Java)'!D66</f>
        <v>58</v>
      </c>
      <c r="F66" s="9" t="str">
        <f>VLOOKUP('LESSONS (Java)'!E66,レッスン関連!$C$19:$E$22,3,FALSE)</f>
        <v>1 回のみ</v>
      </c>
      <c r="G66" s="9" t="str">
        <f>VLOOKUP('LESSONS (Java)'!G66,レッスン関連!$C$30:$E$35,3,FALSE)</f>
        <v>入門編</v>
      </c>
      <c r="H66" s="9" t="str">
        <f>VLOOKUP('LESSONS (Java)'!H66,レッスン関連!$C$71:$E$96,3,FALSE)</f>
        <v>IDE</v>
      </c>
      <c r="I66" s="9" t="str">
        <f>VLOOKUP('LESSONS (Java)'!I66,レッスン関連!$C$199:$E$209,3,FALSE)</f>
        <v/>
      </c>
      <c r="J66" s="9" t="str">
        <f>'LESSONS (Java)'!J66</f>
        <v>VSCode で Java のデバッグをする</v>
      </c>
      <c r="K66" s="50">
        <v>44621</v>
      </c>
      <c r="L66" s="31">
        <f>VLOOKUP('LESSONS (Java)'!K66,MAN_HOURS!$C$9:$E$155,3,FALSE)</f>
        <v>1</v>
      </c>
      <c r="M66" s="30" t="str">
        <f t="shared" si="0"/>
        <v>●</v>
      </c>
      <c r="N66" s="31">
        <f t="shared" si="1"/>
        <v>1</v>
      </c>
    </row>
    <row r="67" spans="3:14" x14ac:dyDescent="0.4">
      <c r="C67" s="9" t="str">
        <f>VLOOKUP('LESSONS (Java)'!F67,レッスン関連!$C$7:$E$10,3,FALSE)</f>
        <v>Java 学習カリキュラム</v>
      </c>
      <c r="D67" s="9">
        <f>'LESSONS (Java)'!C67</f>
        <v>59</v>
      </c>
      <c r="E67" s="9">
        <f>'LESSONS (Java)'!D67</f>
        <v>59</v>
      </c>
      <c r="F67" s="9" t="str">
        <f>VLOOKUP('LESSONS (Java)'!E67,レッスン関連!$C$19:$E$22,3,FALSE)</f>
        <v>1 回のみ</v>
      </c>
      <c r="G67" s="9" t="str">
        <f>VLOOKUP('LESSONS (Java)'!G67,レッスン関連!$C$30:$E$35,3,FALSE)</f>
        <v>入門編</v>
      </c>
      <c r="H67" s="9" t="str">
        <f>VLOOKUP('LESSONS (Java)'!H67,レッスン関連!$C$71:$E$96,3,FALSE)</f>
        <v>課題</v>
      </c>
      <c r="I67" s="9" t="str">
        <f>VLOOKUP('LESSONS (Java)'!I67,レッスン関連!$C$199:$E$209,3,FALSE)</f>
        <v/>
      </c>
      <c r="J67" s="9" t="str">
        <f>'LESSONS (Java)'!J67</f>
        <v>作成課題 ⭐ トランプ当てゲーム</v>
      </c>
      <c r="K67" s="50">
        <v>44622</v>
      </c>
      <c r="L67" s="31">
        <f>VLOOKUP('LESSONS (Java)'!K67,MAN_HOURS!$C$9:$E$155,3,FALSE)</f>
        <v>4</v>
      </c>
      <c r="M67" s="30" t="str">
        <f t="shared" si="0"/>
        <v>●</v>
      </c>
      <c r="N67" s="31">
        <f t="shared" si="1"/>
        <v>4</v>
      </c>
    </row>
    <row r="68" spans="3:14" x14ac:dyDescent="0.4">
      <c r="C68" s="9" t="str">
        <f>VLOOKUP('LESSONS (Java)'!F68,レッスン関連!$C$7:$E$10,3,FALSE)</f>
        <v>Java 学習カリキュラム</v>
      </c>
      <c r="D68" s="9">
        <f>'LESSONS (Java)'!C68</f>
        <v>60</v>
      </c>
      <c r="E68" s="9">
        <f>'LESSONS (Java)'!D68</f>
        <v>60</v>
      </c>
      <c r="F68" s="9" t="str">
        <f>VLOOKUP('LESSONS (Java)'!E68,レッスン関連!$C$19:$E$22,3,FALSE)</f>
        <v>1 回のみ</v>
      </c>
      <c r="G68" s="9" t="str">
        <f>VLOOKUP('LESSONS (Java)'!G68,レッスン関連!$C$30:$E$35,3,FALSE)</f>
        <v>入門編</v>
      </c>
      <c r="H68" s="9" t="str">
        <f>VLOOKUP('LESSONS (Java)'!H68,レッスン関連!$C$71:$E$96,3,FALSE)</f>
        <v>用語</v>
      </c>
      <c r="I68" s="9" t="str">
        <f>VLOOKUP('LESSONS (Java)'!I68,レッスン関連!$C$199:$E$209,3,FALSE)</f>
        <v/>
      </c>
      <c r="J68" s="9" t="str">
        <f>'LESSONS (Java)'!J68</f>
        <v>リファクタリングとは</v>
      </c>
      <c r="K68" s="50">
        <v>44623</v>
      </c>
      <c r="L68" s="31">
        <f>VLOOKUP('LESSONS (Java)'!K68,MAN_HOURS!$C$9:$E$155,3,FALSE)</f>
        <v>1</v>
      </c>
      <c r="M68" s="30" t="str">
        <f t="shared" si="0"/>
        <v>●</v>
      </c>
      <c r="N68" s="31">
        <f t="shared" si="1"/>
        <v>1</v>
      </c>
    </row>
    <row r="69" spans="3:14" x14ac:dyDescent="0.4">
      <c r="C69" s="9" t="str">
        <f>VLOOKUP('LESSONS (Java)'!F69,レッスン関連!$C$7:$E$10,3,FALSE)</f>
        <v>Java 学習カリキュラム</v>
      </c>
      <c r="D69" s="9">
        <f>'LESSONS (Java)'!C69</f>
        <v>61</v>
      </c>
      <c r="E69" s="9">
        <f>'LESSONS (Java)'!D69</f>
        <v>61</v>
      </c>
      <c r="F69" s="9" t="str">
        <f>VLOOKUP('LESSONS (Java)'!E69,レッスン関連!$C$19:$E$22,3,FALSE)</f>
        <v>1 回のみ</v>
      </c>
      <c r="G69" s="9" t="str">
        <f>VLOOKUP('LESSONS (Java)'!G69,レッスン関連!$C$30:$E$35,3,FALSE)</f>
        <v>入門編</v>
      </c>
      <c r="H69" s="9" t="str">
        <f>VLOOKUP('LESSONS (Java)'!H69,レッスン関連!$C$71:$E$96,3,FALSE)</f>
        <v>IDE</v>
      </c>
      <c r="I69" s="9" t="str">
        <f>VLOOKUP('LESSONS (Java)'!I69,レッスン関連!$C$199:$E$209,3,FALSE)</f>
        <v/>
      </c>
      <c r="J69" s="9" t="str">
        <f>'LESSONS (Java)'!J69</f>
        <v>IDE でメソッド定義元へジャンプ</v>
      </c>
      <c r="K69" s="50">
        <v>44624</v>
      </c>
      <c r="L69" s="31">
        <f>VLOOKUP('LESSONS (Java)'!K69,MAN_HOURS!$C$9:$E$155,3,FALSE)</f>
        <v>1</v>
      </c>
      <c r="M69" s="30" t="str">
        <f t="shared" si="0"/>
        <v>●</v>
      </c>
      <c r="N69" s="31">
        <f t="shared" si="1"/>
        <v>1</v>
      </c>
    </row>
    <row r="70" spans="3:14" x14ac:dyDescent="0.4">
      <c r="C70" s="9" t="str">
        <f>VLOOKUP('LESSONS (Java)'!F70,レッスン関連!$C$7:$E$10,3,FALSE)</f>
        <v>Java 学習カリキュラム</v>
      </c>
      <c r="D70" s="9">
        <f>'LESSONS (Java)'!C70</f>
        <v>62</v>
      </c>
      <c r="E70" s="9">
        <f>'LESSONS (Java)'!D70</f>
        <v>62</v>
      </c>
      <c r="F70" s="9" t="str">
        <f>VLOOKUP('LESSONS (Java)'!E70,レッスン関連!$C$19:$E$22,3,FALSE)</f>
        <v>1 回のみ</v>
      </c>
      <c r="G70" s="9" t="str">
        <f>VLOOKUP('LESSONS (Java)'!G70,レッスン関連!$C$30:$E$35,3,FALSE)</f>
        <v>入門編</v>
      </c>
      <c r="H70" s="9" t="str">
        <f>VLOOKUP('LESSONS (Java)'!H70,レッスン関連!$C$71:$E$96,3,FALSE)</f>
        <v>IDE</v>
      </c>
      <c r="I70" s="9" t="str">
        <f>VLOOKUP('LESSONS (Java)'!I70,レッスン関連!$C$199:$E$209,3,FALSE)</f>
        <v/>
      </c>
      <c r="J70" s="9" t="str">
        <f>'LESSONS (Java)'!J70</f>
        <v>IDE でメソッド参照先へジャンプ</v>
      </c>
      <c r="K70" s="50">
        <v>44625</v>
      </c>
      <c r="L70" s="31">
        <f>VLOOKUP('LESSONS (Java)'!K70,MAN_HOURS!$C$9:$E$155,3,FALSE)</f>
        <v>1</v>
      </c>
      <c r="M70" s="30" t="str">
        <f t="shared" si="0"/>
        <v>●</v>
      </c>
      <c r="N70" s="31">
        <f t="shared" si="1"/>
        <v>1</v>
      </c>
    </row>
    <row r="71" spans="3:14" x14ac:dyDescent="0.4">
      <c r="C71" s="9" t="str">
        <f>VLOOKUP('LESSONS (Java)'!F71,レッスン関連!$C$7:$E$10,3,FALSE)</f>
        <v>Java 学習カリキュラム</v>
      </c>
      <c r="D71" s="9">
        <f>'LESSONS (Java)'!C71</f>
        <v>63</v>
      </c>
      <c r="E71" s="9">
        <f>'LESSONS (Java)'!D71</f>
        <v>63</v>
      </c>
      <c r="F71" s="9" t="str">
        <f>VLOOKUP('LESSONS (Java)'!E71,レッスン関連!$C$19:$E$22,3,FALSE)</f>
        <v>1 回のみ</v>
      </c>
      <c r="G71" s="9" t="str">
        <f>VLOOKUP('LESSONS (Java)'!G71,レッスン関連!$C$30:$E$35,3,FALSE)</f>
        <v>入門編</v>
      </c>
      <c r="H71" s="9" t="str">
        <f>VLOOKUP('LESSONS (Java)'!H71,レッスン関連!$C$71:$E$96,3,FALSE)</f>
        <v>IDE</v>
      </c>
      <c r="I71" s="9" t="str">
        <f>VLOOKUP('LESSONS (Java)'!I71,レッスン関連!$C$199:$E$209,3,FALSE)</f>
        <v/>
      </c>
      <c r="J71" s="9" t="str">
        <f>'LESSONS (Java)'!J71</f>
        <v>IDE の一括置換機能</v>
      </c>
      <c r="K71" s="50">
        <v>44626</v>
      </c>
      <c r="L71" s="31">
        <f>VLOOKUP('LESSONS (Java)'!K71,MAN_HOURS!$C$9:$E$155,3,FALSE)</f>
        <v>1</v>
      </c>
      <c r="M71" s="30" t="str">
        <f t="shared" si="0"/>
        <v>●</v>
      </c>
      <c r="N71" s="31">
        <f t="shared" si="1"/>
        <v>1</v>
      </c>
    </row>
    <row r="72" spans="3:14" x14ac:dyDescent="0.4">
      <c r="C72" s="9" t="str">
        <f>VLOOKUP('LESSONS (Java)'!F72,レッスン関連!$C$7:$E$10,3,FALSE)</f>
        <v>Java 学習カリキュラム</v>
      </c>
      <c r="D72" s="9">
        <f>'LESSONS (Java)'!C72</f>
        <v>64</v>
      </c>
      <c r="E72" s="9">
        <f>'LESSONS (Java)'!D72</f>
        <v>64</v>
      </c>
      <c r="F72" s="9" t="str">
        <f>VLOOKUP('LESSONS (Java)'!E72,レッスン関連!$C$19:$E$22,3,FALSE)</f>
        <v>1 回のみ</v>
      </c>
      <c r="G72" s="9" t="str">
        <f>VLOOKUP('LESSONS (Java)'!G72,レッスン関連!$C$30:$E$35,3,FALSE)</f>
        <v>入門編</v>
      </c>
      <c r="H72" s="9" t="str">
        <f>VLOOKUP('LESSONS (Java)'!H72,レッスン関連!$C$71:$E$96,3,FALSE)</f>
        <v>課題</v>
      </c>
      <c r="I72" s="9" t="str">
        <f>VLOOKUP('LESSONS (Java)'!I72,レッスン関連!$C$199:$E$209,3,FALSE)</f>
        <v/>
      </c>
      <c r="J72" s="9" t="str">
        <f>'LESSONS (Java)'!J72</f>
        <v>作成課題 ⭐ じゃんけんゲーム</v>
      </c>
      <c r="K72" s="50">
        <v>44627</v>
      </c>
      <c r="L72" s="31">
        <f>VLOOKUP('LESSONS (Java)'!K72,MAN_HOURS!$C$9:$E$155,3,FALSE)</f>
        <v>4</v>
      </c>
      <c r="M72" s="30" t="str">
        <f t="shared" si="0"/>
        <v>●</v>
      </c>
      <c r="N72" s="31">
        <f t="shared" si="1"/>
        <v>4</v>
      </c>
    </row>
    <row r="73" spans="3:14" x14ac:dyDescent="0.4">
      <c r="C73" s="9" t="str">
        <f>VLOOKUP('LESSONS (Java)'!F73,レッスン関連!$C$7:$E$10,3,FALSE)</f>
        <v>Java 学習カリキュラム</v>
      </c>
      <c r="D73" s="9">
        <f>'LESSONS (Java)'!C73</f>
        <v>65</v>
      </c>
      <c r="E73" s="9">
        <f>'LESSONS (Java)'!D73</f>
        <v>65</v>
      </c>
      <c r="F73" s="9" t="str">
        <f>VLOOKUP('LESSONS (Java)'!E73,レッスン関連!$C$19:$E$22,3,FALSE)</f>
        <v>1 回のみ</v>
      </c>
      <c r="G73" s="9" t="str">
        <f>VLOOKUP('LESSONS (Java)'!G73,レッスン関連!$C$30:$E$35,3,FALSE)</f>
        <v>入門編</v>
      </c>
      <c r="H73" s="9" t="str">
        <f>VLOOKUP('LESSONS (Java)'!H73,レッスン関連!$C$71:$E$96,3,FALSE)</f>
        <v>悪い習慣</v>
      </c>
      <c r="I73" s="9" t="str">
        <f>VLOOKUP('LESSONS (Java)'!I73,レッスン関連!$C$199:$E$209,3,FALSE)</f>
        <v/>
      </c>
      <c r="J73" s="9" t="str">
        <f>'LESSONS (Java)'!J73</f>
        <v>悪い習慣 😈 名前にないことをやる</v>
      </c>
      <c r="K73" s="50">
        <v>44628</v>
      </c>
      <c r="L73" s="31">
        <f>VLOOKUP('LESSONS (Java)'!K73,MAN_HOURS!$C$9:$E$155,3,FALSE)</f>
        <v>1</v>
      </c>
      <c r="M73" s="30" t="str">
        <f t="shared" si="0"/>
        <v>●</v>
      </c>
      <c r="N73" s="31">
        <f t="shared" si="1"/>
        <v>1</v>
      </c>
    </row>
    <row r="74" spans="3:14" x14ac:dyDescent="0.4">
      <c r="C74" s="9" t="str">
        <f>VLOOKUP('LESSONS (Java)'!F74,レッスン関連!$C$7:$E$10,3,FALSE)</f>
        <v>Java 学習カリキュラム</v>
      </c>
      <c r="D74" s="9">
        <f>'LESSONS (Java)'!C74</f>
        <v>66</v>
      </c>
      <c r="E74" s="9">
        <f>'LESSONS (Java)'!D74</f>
        <v>66</v>
      </c>
      <c r="F74" s="9" t="str">
        <f>VLOOKUP('LESSONS (Java)'!E74,レッスン関連!$C$19:$E$22,3,FALSE)</f>
        <v>1 回のみ</v>
      </c>
      <c r="G74" s="9" t="str">
        <f>VLOOKUP('LESSONS (Java)'!G74,レッスン関連!$C$30:$E$35,3,FALSE)</f>
        <v>入門編</v>
      </c>
      <c r="H74" s="9" t="str">
        <f>VLOOKUP('LESSONS (Java)'!H74,レッスン関連!$C$71:$E$96,3,FALSE)</f>
        <v>悪い習慣</v>
      </c>
      <c r="I74" s="9" t="str">
        <f>VLOOKUP('LESSONS (Java)'!I74,レッスン関連!$C$199:$E$209,3,FALSE)</f>
        <v/>
      </c>
      <c r="J74" s="9" t="str">
        <f>'LESSONS (Java)'!J74</f>
        <v>悪い習慣 😈 見ればわかることをコメントに書く</v>
      </c>
      <c r="K74" s="50">
        <v>44629</v>
      </c>
      <c r="L74" s="31">
        <f>VLOOKUP('LESSONS (Java)'!K74,MAN_HOURS!$C$9:$E$155,3,FALSE)</f>
        <v>1</v>
      </c>
      <c r="M74" s="30" t="str">
        <f t="shared" ref="M74:M137" si="2">IF(K74&lt;&gt;"","●","")</f>
        <v>●</v>
      </c>
      <c r="N74" s="31">
        <f t="shared" ref="N74:N137" si="3">IF(M74="●",L74,"")</f>
        <v>1</v>
      </c>
    </row>
    <row r="75" spans="3:14" x14ac:dyDescent="0.4">
      <c r="C75" s="9" t="str">
        <f>VLOOKUP('LESSONS (Java)'!F75,レッスン関連!$C$7:$E$10,3,FALSE)</f>
        <v>Java 学習カリキュラム</v>
      </c>
      <c r="D75" s="9">
        <f>'LESSONS (Java)'!C75</f>
        <v>67</v>
      </c>
      <c r="E75" s="9">
        <f>'LESSONS (Java)'!D75</f>
        <v>67</v>
      </c>
      <c r="F75" s="9" t="str">
        <f>VLOOKUP('LESSONS (Java)'!E75,レッスン関連!$C$19:$E$22,3,FALSE)</f>
        <v>1 回のみ</v>
      </c>
      <c r="G75" s="9" t="str">
        <f>VLOOKUP('LESSONS (Java)'!G75,レッスン関連!$C$30:$E$35,3,FALSE)</f>
        <v>入門編</v>
      </c>
      <c r="H75" s="9" t="str">
        <f>VLOOKUP('LESSONS (Java)'!H75,レッスン関連!$C$71:$E$96,3,FALSE)</f>
        <v>課題</v>
      </c>
      <c r="I75" s="9" t="str">
        <f>VLOOKUP('LESSONS (Java)'!I75,レッスン関連!$C$199:$E$209,3,FALSE)</f>
        <v/>
      </c>
      <c r="J75" s="9" t="str">
        <f>'LESSONS (Java)'!J75</f>
        <v>作成課題 ⭐ ブラックジャック</v>
      </c>
      <c r="K75" s="50">
        <v>44630</v>
      </c>
      <c r="L75" s="31">
        <f>VLOOKUP('LESSONS (Java)'!K75,MAN_HOURS!$C$9:$E$155,3,FALSE)</f>
        <v>6</v>
      </c>
      <c r="M75" s="30" t="str">
        <f t="shared" si="2"/>
        <v>●</v>
      </c>
      <c r="N75" s="31">
        <f t="shared" si="3"/>
        <v>6</v>
      </c>
    </row>
    <row r="76" spans="3:14" x14ac:dyDescent="0.4">
      <c r="C76" s="9" t="str">
        <f>VLOOKUP('LESSONS (Java)'!F76,レッスン関連!$C$7:$E$10,3,FALSE)</f>
        <v>Java 学習カリキュラム</v>
      </c>
      <c r="D76" s="9">
        <f>'LESSONS (Java)'!C76</f>
        <v>68</v>
      </c>
      <c r="E76" s="9">
        <f>'LESSONS (Java)'!D76</f>
        <v>68</v>
      </c>
      <c r="F76" s="9" t="str">
        <f>VLOOKUP('LESSONS (Java)'!E76,レッスン関連!$C$19:$E$22,3,FALSE)</f>
        <v>1 回のみ</v>
      </c>
      <c r="G76" s="9" t="str">
        <f>VLOOKUP('LESSONS (Java)'!G76,レッスン関連!$C$30:$E$35,3,FALSE)</f>
        <v>入門編</v>
      </c>
      <c r="H76" s="9" t="str">
        <f>VLOOKUP('LESSONS (Java)'!H76,レッスン関連!$C$71:$E$96,3,FALSE)</f>
        <v>悪い習慣</v>
      </c>
      <c r="I76" s="9" t="str">
        <f>VLOOKUP('LESSONS (Java)'!I76,レッスン関連!$C$199:$E$209,3,FALSE)</f>
        <v/>
      </c>
      <c r="J76" s="9" t="str">
        <f>'LESSONS (Java)'!J76</f>
        <v>悪い習慣 😈 嘘のコメントを書く</v>
      </c>
      <c r="K76" s="50">
        <v>44631</v>
      </c>
      <c r="L76" s="31">
        <f>VLOOKUP('LESSONS (Java)'!K76,MAN_HOURS!$C$9:$E$155,3,FALSE)</f>
        <v>1</v>
      </c>
      <c r="M76" s="30" t="str">
        <f t="shared" si="2"/>
        <v>●</v>
      </c>
      <c r="N76" s="31">
        <f t="shared" si="3"/>
        <v>1</v>
      </c>
    </row>
    <row r="77" spans="3:14" x14ac:dyDescent="0.4">
      <c r="C77" s="9" t="str">
        <f>VLOOKUP('LESSONS (Java)'!F77,レッスン関連!$C$7:$E$10,3,FALSE)</f>
        <v>Java 学習カリキュラム</v>
      </c>
      <c r="D77" s="9">
        <f>'LESSONS (Java)'!C77</f>
        <v>69</v>
      </c>
      <c r="E77" s="9">
        <f>'LESSONS (Java)'!D77</f>
        <v>69</v>
      </c>
      <c r="F77" s="9" t="str">
        <f>VLOOKUP('LESSONS (Java)'!E77,レッスン関連!$C$19:$E$22,3,FALSE)</f>
        <v>1 回のみ</v>
      </c>
      <c r="G77" s="9" t="str">
        <f>VLOOKUP('LESSONS (Java)'!G77,レッスン関連!$C$30:$E$35,3,FALSE)</f>
        <v>入門編</v>
      </c>
      <c r="H77" s="9" t="str">
        <f>VLOOKUP('LESSONS (Java)'!H77,レッスン関連!$C$71:$E$96,3,FALSE)</f>
        <v>悪い習慣</v>
      </c>
      <c r="I77" s="9" t="str">
        <f>VLOOKUP('LESSONS (Java)'!I77,レッスン関連!$C$199:$E$209,3,FALSE)</f>
        <v/>
      </c>
      <c r="J77" s="9" t="str">
        <f>'LESSONS (Java)'!J77</f>
        <v>悪い習慣 😈 クラス名が動詞</v>
      </c>
      <c r="K77" s="50">
        <v>44632</v>
      </c>
      <c r="L77" s="31">
        <f>VLOOKUP('LESSONS (Java)'!K77,MAN_HOURS!$C$9:$E$155,3,FALSE)</f>
        <v>1</v>
      </c>
      <c r="M77" s="30" t="str">
        <f t="shared" si="2"/>
        <v>●</v>
      </c>
      <c r="N77" s="31">
        <f t="shared" si="3"/>
        <v>1</v>
      </c>
    </row>
    <row r="78" spans="3:14" x14ac:dyDescent="0.4">
      <c r="C78" s="9" t="str">
        <f>VLOOKUP('LESSONS (Java)'!F78,レッスン関連!$C$7:$E$10,3,FALSE)</f>
        <v>Java 学習カリキュラム</v>
      </c>
      <c r="D78" s="9">
        <f>'LESSONS (Java)'!C78</f>
        <v>70</v>
      </c>
      <c r="E78" s="9">
        <f>'LESSONS (Java)'!D78</f>
        <v>70</v>
      </c>
      <c r="F78" s="9" t="str">
        <f>VLOOKUP('LESSONS (Java)'!E78,レッスン関連!$C$19:$E$22,3,FALSE)</f>
        <v>1 回のみ</v>
      </c>
      <c r="G78" s="9" t="str">
        <f>VLOOKUP('LESSONS (Java)'!G78,レッスン関連!$C$30:$E$35,3,FALSE)</f>
        <v>入門編</v>
      </c>
      <c r="H78" s="9" t="str">
        <f>VLOOKUP('LESSONS (Java)'!H78,レッスン関連!$C$71:$E$96,3,FALSE)</f>
        <v>課題</v>
      </c>
      <c r="I78" s="9" t="str">
        <f>VLOOKUP('LESSONS (Java)'!I78,レッスン関連!$C$199:$E$209,3,FALSE)</f>
        <v/>
      </c>
      <c r="J78" s="9" t="str">
        <f>'LESSONS (Java)'!J78</f>
        <v>作成課題 ⭐ ヒットアンドブロー</v>
      </c>
      <c r="K78" s="50">
        <v>44633</v>
      </c>
      <c r="L78" s="31">
        <f>VLOOKUP('LESSONS (Java)'!K78,MAN_HOURS!$C$9:$E$155,3,FALSE)</f>
        <v>4</v>
      </c>
      <c r="M78" s="30" t="str">
        <f t="shared" si="2"/>
        <v>●</v>
      </c>
      <c r="N78" s="31">
        <f t="shared" si="3"/>
        <v>4</v>
      </c>
    </row>
    <row r="79" spans="3:14" x14ac:dyDescent="0.4">
      <c r="C79" s="9" t="str">
        <f>VLOOKUP('LESSONS (Java)'!F79,レッスン関連!$C$7:$E$10,3,FALSE)</f>
        <v>Java 学習カリキュラム</v>
      </c>
      <c r="D79" s="9">
        <f>'LESSONS (Java)'!C79</f>
        <v>71</v>
      </c>
      <c r="E79" s="9">
        <f>'LESSONS (Java)'!D79</f>
        <v>71</v>
      </c>
      <c r="F79" s="9" t="str">
        <f>VLOOKUP('LESSONS (Java)'!E79,レッスン関連!$C$19:$E$22,3,FALSE)</f>
        <v>1 回のみ</v>
      </c>
      <c r="G79" s="9" t="str">
        <f>VLOOKUP('LESSONS (Java)'!G79,レッスン関連!$C$30:$E$35,3,FALSE)</f>
        <v>初級編</v>
      </c>
      <c r="H79" s="9" t="str">
        <f>VLOOKUP('LESSONS (Java)'!H79,レッスン関連!$C$71:$E$96,3,FALSE)</f>
        <v>変数</v>
      </c>
      <c r="I79" s="9" t="str">
        <f>VLOOKUP('LESSONS (Java)'!I79,レッスン関連!$C$199:$E$209,3,FALSE)</f>
        <v/>
      </c>
      <c r="J79" s="9" t="str">
        <f>'LESSONS (Java)'!J79</f>
        <v>説明用変数</v>
      </c>
      <c r="K79" s="50">
        <v>44634</v>
      </c>
      <c r="L79" s="31">
        <f>VLOOKUP('LESSONS (Java)'!K79,MAN_HOURS!$C$9:$E$155,3,FALSE)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3:14" x14ac:dyDescent="0.4">
      <c r="C80" s="9" t="str">
        <f>VLOOKUP('LESSONS (Java)'!F80,レッスン関連!$C$7:$E$10,3,FALSE)</f>
        <v>Java 学習カリキュラム</v>
      </c>
      <c r="D80" s="9">
        <f>'LESSONS (Java)'!C80</f>
        <v>72</v>
      </c>
      <c r="E80" s="9">
        <f>'LESSONS (Java)'!D80</f>
        <v>72</v>
      </c>
      <c r="F80" s="9" t="str">
        <f>VLOOKUP('LESSONS (Java)'!E80,レッスン関連!$C$19:$E$22,3,FALSE)</f>
        <v>1 回のみ</v>
      </c>
      <c r="G80" s="9" t="str">
        <f>VLOOKUP('LESSONS (Java)'!G80,レッスン関連!$C$30:$E$35,3,FALSE)</f>
        <v>初級編</v>
      </c>
      <c r="H80" s="9" t="str">
        <f>VLOOKUP('LESSONS (Java)'!H80,レッスン関連!$C$71:$E$96,3,FALSE)</f>
        <v>考え方</v>
      </c>
      <c r="I80" s="9" t="str">
        <f>VLOOKUP('LESSONS (Java)'!I80,レッスン関連!$C$199:$E$209,3,FALSE)</f>
        <v/>
      </c>
      <c r="J80" s="9" t="str">
        <f>'LESSONS (Java)'!J80</f>
        <v>マジックナンバーを使わない</v>
      </c>
      <c r="K80" s="50">
        <v>44635</v>
      </c>
      <c r="L80" s="31">
        <f>VLOOKUP('LESSONS (Java)'!K80,MAN_HOURS!$C$9:$E$155,3,FALSE)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3:14" x14ac:dyDescent="0.4">
      <c r="C81" s="9" t="str">
        <f>VLOOKUP('LESSONS (Java)'!F81,レッスン関連!$C$7:$E$10,3,FALSE)</f>
        <v>Java 学習カリキュラム</v>
      </c>
      <c r="D81" s="9">
        <f>'LESSONS (Java)'!C81</f>
        <v>73</v>
      </c>
      <c r="E81" s="9">
        <f>'LESSONS (Java)'!D81</f>
        <v>73</v>
      </c>
      <c r="F81" s="9" t="str">
        <f>VLOOKUP('LESSONS (Java)'!E81,レッスン関連!$C$19:$E$22,3,FALSE)</f>
        <v>1 回のみ</v>
      </c>
      <c r="G81" s="9" t="str">
        <f>VLOOKUP('LESSONS (Java)'!G81,レッスン関連!$C$30:$E$35,3,FALSE)</f>
        <v>初級編</v>
      </c>
      <c r="H81" s="9" t="str">
        <f>VLOOKUP('LESSONS (Java)'!H81,レッスン関連!$C$71:$E$96,3,FALSE)</f>
        <v>課題</v>
      </c>
      <c r="I81" s="9" t="str">
        <f>VLOOKUP('LESSONS (Java)'!I81,レッスン関連!$C$199:$E$209,3,FALSE)</f>
        <v/>
      </c>
      <c r="J81" s="9" t="str">
        <f>'LESSONS (Java)'!J81</f>
        <v>作成課題 ⭐ 幹事くん</v>
      </c>
      <c r="K81" s="50">
        <v>44652</v>
      </c>
      <c r="L81" s="31">
        <f>VLOOKUP('LESSONS (Java)'!K81,MAN_HOURS!$C$9:$E$155,3,FALSE)</f>
        <v>2</v>
      </c>
      <c r="M81" s="30" t="str">
        <f t="shared" si="2"/>
        <v>●</v>
      </c>
      <c r="N81" s="31">
        <f t="shared" si="3"/>
        <v>2</v>
      </c>
    </row>
    <row r="82" spans="3:14" x14ac:dyDescent="0.4">
      <c r="C82" s="9" t="str">
        <f>VLOOKUP('LESSONS (Java)'!F82,レッスン関連!$C$7:$E$10,3,FALSE)</f>
        <v>Java 学習カリキュラム</v>
      </c>
      <c r="D82" s="9">
        <f>'LESSONS (Java)'!C82</f>
        <v>74</v>
      </c>
      <c r="E82" s="9">
        <f>'LESSONS (Java)'!D82</f>
        <v>74</v>
      </c>
      <c r="F82" s="9" t="str">
        <f>VLOOKUP('LESSONS (Java)'!E82,レッスン関連!$C$19:$E$22,3,FALSE)</f>
        <v>1 回のみ</v>
      </c>
      <c r="G82" s="9" t="str">
        <f>VLOOKUP('LESSONS (Java)'!G82,レッスン関連!$C$30:$E$35,3,FALSE)</f>
        <v>初級編</v>
      </c>
      <c r="H82" s="9" t="str">
        <f>VLOOKUP('LESSONS (Java)'!H82,レッスン関連!$C$71:$E$96,3,FALSE)</f>
        <v>考え方</v>
      </c>
      <c r="I82" s="9" t="str">
        <f>VLOOKUP('LESSONS (Java)'!I82,レッスン関連!$C$199:$E$209,3,FALSE)</f>
        <v/>
      </c>
      <c r="J82" s="9" t="str">
        <f>'LESSONS (Java)'!J82</f>
        <v>ネストを深くしない</v>
      </c>
      <c r="K82" s="50">
        <v>44653</v>
      </c>
      <c r="L82" s="31">
        <f>VLOOKUP('LESSONS (Java)'!K82,MAN_HOURS!$C$9:$E$155,3,FALSE)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3:14" x14ac:dyDescent="0.4">
      <c r="C83" s="9" t="str">
        <f>VLOOKUP('LESSONS (Java)'!F83,レッスン関連!$C$7:$E$10,3,FALSE)</f>
        <v>Java 学習カリキュラム</v>
      </c>
      <c r="D83" s="9">
        <f>'LESSONS (Java)'!C83</f>
        <v>75</v>
      </c>
      <c r="E83" s="9">
        <f>'LESSONS (Java)'!D83</f>
        <v>75</v>
      </c>
      <c r="F83" s="9" t="str">
        <f>VLOOKUP('LESSONS (Java)'!E83,レッスン関連!$C$19:$E$22,3,FALSE)</f>
        <v>1 回のみ</v>
      </c>
      <c r="G83" s="9" t="str">
        <f>VLOOKUP('LESSONS (Java)'!G83,レッスン関連!$C$30:$E$35,3,FALSE)</f>
        <v>初級編</v>
      </c>
      <c r="H83" s="9" t="str">
        <f>VLOOKUP('LESSONS (Java)'!H83,レッスン関連!$C$71:$E$96,3,FALSE)</f>
        <v>考え方</v>
      </c>
      <c r="I83" s="9" t="str">
        <f>VLOOKUP('LESSONS (Java)'!I83,レッスン関連!$C$199:$E$209,3,FALSE)</f>
        <v/>
      </c>
      <c r="J83" s="9" t="str">
        <f>'LESSONS (Java)'!J83</f>
        <v>その else 文は必要ですか</v>
      </c>
      <c r="K83" s="50">
        <v>44654</v>
      </c>
      <c r="L83" s="31">
        <f>VLOOKUP('LESSONS (Java)'!K83,MAN_HOURS!$C$9:$E$155,3,FALSE)</f>
        <v>1.5</v>
      </c>
      <c r="M83" s="30" t="str">
        <f t="shared" si="2"/>
        <v>●</v>
      </c>
      <c r="N83" s="31">
        <f t="shared" si="3"/>
        <v>1.5</v>
      </c>
    </row>
    <row r="84" spans="3:14" x14ac:dyDescent="0.4">
      <c r="C84" s="9" t="str">
        <f>VLOOKUP('LESSONS (Java)'!F84,レッスン関連!$C$7:$E$10,3,FALSE)</f>
        <v>Java 学習カリキュラム</v>
      </c>
      <c r="D84" s="9">
        <f>'LESSONS (Java)'!C84</f>
        <v>76</v>
      </c>
      <c r="E84" s="9">
        <f>'LESSONS (Java)'!D84</f>
        <v>76</v>
      </c>
      <c r="F84" s="9" t="str">
        <f>VLOOKUP('LESSONS (Java)'!E84,レッスン関連!$C$19:$E$22,3,FALSE)</f>
        <v>1 回のみ</v>
      </c>
      <c r="G84" s="9" t="str">
        <f>VLOOKUP('LESSONS (Java)'!G84,レッスン関連!$C$30:$E$35,3,FALSE)</f>
        <v>初級編</v>
      </c>
      <c r="H84" s="9" t="str">
        <f>VLOOKUP('LESSONS (Java)'!H84,レッスン関連!$C$71:$E$96,3,FALSE)</f>
        <v>知識</v>
      </c>
      <c r="I84" s="9" t="str">
        <f>VLOOKUP('LESSONS (Java)'!I84,レッスン関連!$C$199:$E$209,3,FALSE)</f>
        <v/>
      </c>
      <c r="J84" s="9" t="str">
        <f>'LESSONS (Java)'!J84</f>
        <v>同一性と同値性</v>
      </c>
      <c r="K84" s="50">
        <v>44655</v>
      </c>
      <c r="L84" s="31">
        <f>VLOOKUP('LESSONS (Java)'!K84,MAN_HOURS!$C$9:$E$155,3,FALSE)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3:14" x14ac:dyDescent="0.4">
      <c r="C85" s="9" t="str">
        <f>VLOOKUP('LESSONS (Java)'!F85,レッスン関連!$C$7:$E$10,3,FALSE)</f>
        <v>Java 学習カリキュラム</v>
      </c>
      <c r="D85" s="9">
        <f>'LESSONS (Java)'!C85</f>
        <v>77</v>
      </c>
      <c r="E85" s="9">
        <f>'LESSONS (Java)'!D85</f>
        <v>77</v>
      </c>
      <c r="F85" s="9" t="str">
        <f>VLOOKUP('LESSONS (Java)'!E85,レッスン関連!$C$19:$E$22,3,FALSE)</f>
        <v>1 回のみ</v>
      </c>
      <c r="G85" s="9" t="str">
        <f>VLOOKUP('LESSONS (Java)'!G85,レッスン関連!$C$30:$E$35,3,FALSE)</f>
        <v>初級編</v>
      </c>
      <c r="H85" s="9" t="str">
        <f>VLOOKUP('LESSONS (Java)'!H85,レッスン関連!$C$71:$E$96,3,FALSE)</f>
        <v>考え方</v>
      </c>
      <c r="I85" s="9" t="str">
        <f>VLOOKUP('LESSONS (Java)'!I85,レッスン関連!$C$199:$E$209,3,FALSE)</f>
        <v/>
      </c>
      <c r="J85" s="9" t="str">
        <f>'LESSONS (Java)'!J85</f>
        <v>まとまった処理はメソッドに切り出す</v>
      </c>
      <c r="K85" s="50">
        <v>44656</v>
      </c>
      <c r="L85" s="31">
        <f>VLOOKUP('LESSONS (Java)'!K85,MAN_HOURS!$C$9:$E$155,3,FALSE)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3:14" x14ac:dyDescent="0.4">
      <c r="C86" s="9" t="str">
        <f>VLOOKUP('LESSONS (Java)'!F86,レッスン関連!$C$7:$E$10,3,FALSE)</f>
        <v>Java 学習カリキュラム</v>
      </c>
      <c r="D86" s="9">
        <f>'LESSONS (Java)'!C86</f>
        <v>78</v>
      </c>
      <c r="E86" s="9">
        <f>'LESSONS (Java)'!D86</f>
        <v>78</v>
      </c>
      <c r="F86" s="9" t="str">
        <f>VLOOKUP('LESSONS (Java)'!E86,レッスン関連!$C$19:$E$22,3,FALSE)</f>
        <v>1 回のみ</v>
      </c>
      <c r="G86" s="9" t="str">
        <f>VLOOKUP('LESSONS (Java)'!G86,レッスン関連!$C$30:$E$35,3,FALSE)</f>
        <v>初級編</v>
      </c>
      <c r="H86" s="9" t="str">
        <f>VLOOKUP('LESSONS (Java)'!H86,レッスン関連!$C$71:$E$96,3,FALSE)</f>
        <v>課題</v>
      </c>
      <c r="I86" s="9" t="str">
        <f>VLOOKUP('LESSONS (Java)'!I86,レッスン関連!$C$199:$E$209,3,FALSE)</f>
        <v/>
      </c>
      <c r="J86" s="9" t="str">
        <f>'LESSONS (Java)'!J86</f>
        <v>作成課題 ⭐ 数字をカンマ区切り文字列に変換する</v>
      </c>
      <c r="K86" s="50">
        <v>44657</v>
      </c>
      <c r="L86" s="31">
        <f>VLOOKUP('LESSONS (Java)'!K86,MAN_HOURS!$C$9:$E$155,3,FALSE)</f>
        <v>2</v>
      </c>
      <c r="M86" s="30" t="str">
        <f t="shared" si="2"/>
        <v>●</v>
      </c>
      <c r="N86" s="31">
        <f t="shared" si="3"/>
        <v>2</v>
      </c>
    </row>
    <row r="87" spans="3:14" x14ac:dyDescent="0.4">
      <c r="C87" s="9" t="str">
        <f>VLOOKUP('LESSONS (Java)'!F87,レッスン関連!$C$7:$E$10,3,FALSE)</f>
        <v>Java 学習カリキュラム</v>
      </c>
      <c r="D87" s="9">
        <f>'LESSONS (Java)'!C87</f>
        <v>79</v>
      </c>
      <c r="E87" s="9">
        <f>'LESSONS (Java)'!D87</f>
        <v>79</v>
      </c>
      <c r="F87" s="9" t="str">
        <f>VLOOKUP('LESSONS (Java)'!E87,レッスン関連!$C$19:$E$22,3,FALSE)</f>
        <v>1 回のみ</v>
      </c>
      <c r="G87" s="9" t="str">
        <f>VLOOKUP('LESSONS (Java)'!G87,レッスン関連!$C$30:$E$35,3,FALSE)</f>
        <v>初級編</v>
      </c>
      <c r="H87" s="9" t="str">
        <f>VLOOKUP('LESSONS (Java)'!H87,レッスン関連!$C$71:$E$96,3,FALSE)</f>
        <v>考え方</v>
      </c>
      <c r="I87" s="9" t="str">
        <f>VLOOKUP('LESSONS (Java)'!I87,レッスン関連!$C$199:$E$209,3,FALSE)</f>
        <v/>
      </c>
      <c r="J87" s="9" t="str">
        <f>'LESSONS (Java)'!J87</f>
        <v>1つのメソッドには1つの役割を</v>
      </c>
      <c r="K87" s="50">
        <v>44658</v>
      </c>
      <c r="L87" s="31">
        <f>VLOOKUP('LESSONS (Java)'!K87,MAN_HOURS!$C$9:$E$155,3,FALSE)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3:14" x14ac:dyDescent="0.4">
      <c r="C88" s="9" t="str">
        <f>VLOOKUP('LESSONS (Java)'!F88,レッスン関連!$C$7:$E$10,3,FALSE)</f>
        <v>Java 学習カリキュラム</v>
      </c>
      <c r="D88" s="9">
        <f>'LESSONS (Java)'!C88</f>
        <v>80</v>
      </c>
      <c r="E88" s="9">
        <f>'LESSONS (Java)'!D88</f>
        <v>80</v>
      </c>
      <c r="F88" s="9" t="str">
        <f>VLOOKUP('LESSONS (Java)'!E88,レッスン関連!$C$19:$E$22,3,FALSE)</f>
        <v>1 回のみ</v>
      </c>
      <c r="G88" s="9" t="str">
        <f>VLOOKUP('LESSONS (Java)'!G88,レッスン関連!$C$30:$E$35,3,FALSE)</f>
        <v>初級編</v>
      </c>
      <c r="H88" s="9" t="str">
        <f>VLOOKUP('LESSONS (Java)'!H88,レッスン関連!$C$71:$E$96,3,FALSE)</f>
        <v>考え方</v>
      </c>
      <c r="I88" s="9" t="str">
        <f>VLOOKUP('LESSONS (Java)'!I88,レッスン関連!$C$199:$E$209,3,FALSE)</f>
        <v/>
      </c>
      <c r="J88" s="9" t="str">
        <f>'LESSONS (Java)'!J88</f>
        <v>実態に則したメソッド名を付ける</v>
      </c>
      <c r="K88" s="50">
        <v>44659</v>
      </c>
      <c r="L88" s="31">
        <f>VLOOKUP('LESSONS (Java)'!K88,MAN_HOURS!$C$9:$E$155,3,FALSE)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3:14" x14ac:dyDescent="0.4">
      <c r="C89" s="9" t="str">
        <f>VLOOKUP('LESSONS (Java)'!F89,レッスン関連!$C$7:$E$10,3,FALSE)</f>
        <v>Java 学習カリキュラム</v>
      </c>
      <c r="D89" s="9">
        <f>'LESSONS (Java)'!C89</f>
        <v>81</v>
      </c>
      <c r="E89" s="9">
        <f>'LESSONS (Java)'!D89</f>
        <v>81</v>
      </c>
      <c r="F89" s="9" t="str">
        <f>VLOOKUP('LESSONS (Java)'!E89,レッスン関連!$C$19:$E$22,3,FALSE)</f>
        <v>1 回のみ</v>
      </c>
      <c r="G89" s="9" t="str">
        <f>VLOOKUP('LESSONS (Java)'!G89,レッスン関連!$C$30:$E$35,3,FALSE)</f>
        <v>初級編</v>
      </c>
      <c r="H89" s="9" t="str">
        <f>VLOOKUP('LESSONS (Java)'!H89,レッスン関連!$C$71:$E$96,3,FALSE)</f>
        <v>課題</v>
      </c>
      <c r="I89" s="9" t="str">
        <f>VLOOKUP('LESSONS (Java)'!I89,レッスン関連!$C$199:$E$209,3,FALSE)</f>
        <v/>
      </c>
      <c r="J89" s="9" t="str">
        <f>'LESSONS (Java)'!J89</f>
        <v>作成課題 ⭐ 文字列の圧縮</v>
      </c>
      <c r="K89" s="50">
        <v>44660</v>
      </c>
      <c r="L89" s="31">
        <f>VLOOKUP('LESSONS (Java)'!K89,MAN_HOURS!$C$9:$E$155,3,FALSE)</f>
        <v>4</v>
      </c>
      <c r="M89" s="30" t="str">
        <f t="shared" si="2"/>
        <v>●</v>
      </c>
      <c r="N89" s="31">
        <f t="shared" si="3"/>
        <v>4</v>
      </c>
    </row>
    <row r="90" spans="3:14" x14ac:dyDescent="0.4">
      <c r="C90" s="9" t="str">
        <f>VLOOKUP('LESSONS (Java)'!F90,レッスン関連!$C$7:$E$10,3,FALSE)</f>
        <v>Java 学習カリキュラム</v>
      </c>
      <c r="D90" s="9">
        <f>'LESSONS (Java)'!C90</f>
        <v>82</v>
      </c>
      <c r="E90" s="9">
        <f>'LESSONS (Java)'!D90</f>
        <v>82</v>
      </c>
      <c r="F90" s="9" t="str">
        <f>VLOOKUP('LESSONS (Java)'!E90,レッスン関連!$C$19:$E$22,3,FALSE)</f>
        <v>1 回のみ</v>
      </c>
      <c r="G90" s="9" t="str">
        <f>VLOOKUP('LESSONS (Java)'!G90,レッスン関連!$C$30:$E$35,3,FALSE)</f>
        <v>初級編</v>
      </c>
      <c r="H90" s="9" t="str">
        <f>VLOOKUP('LESSONS (Java)'!H90,レッスン関連!$C$71:$E$96,3,FALSE)</f>
        <v>考え方</v>
      </c>
      <c r="I90" s="9" t="str">
        <f>VLOOKUP('LESSONS (Java)'!I90,レッスン関連!$C$199:$E$209,3,FALSE)</f>
        <v/>
      </c>
      <c r="J90" s="9" t="str">
        <f>'LESSONS (Java)'!J90</f>
        <v>メソッド呼び出しでストーリーを作る</v>
      </c>
      <c r="K90" s="50">
        <v>44661</v>
      </c>
      <c r="L90" s="31">
        <f>VLOOKUP('LESSONS (Java)'!K90,MAN_HOURS!$C$9:$E$155,3,FALSE)</f>
        <v>1.5</v>
      </c>
      <c r="M90" s="30" t="str">
        <f t="shared" si="2"/>
        <v>●</v>
      </c>
      <c r="N90" s="31">
        <f t="shared" si="3"/>
        <v>1.5</v>
      </c>
    </row>
    <row r="91" spans="3:14" x14ac:dyDescent="0.4">
      <c r="C91" s="9" t="str">
        <f>VLOOKUP('LESSONS (Java)'!F91,レッスン関連!$C$7:$E$10,3,FALSE)</f>
        <v>Java 学習カリキュラム</v>
      </c>
      <c r="D91" s="9">
        <f>'LESSONS (Java)'!C91</f>
        <v>83</v>
      </c>
      <c r="E91" s="9">
        <f>'LESSONS (Java)'!D91</f>
        <v>83</v>
      </c>
      <c r="F91" s="9" t="str">
        <f>VLOOKUP('LESSONS (Java)'!E91,レッスン関連!$C$19:$E$22,3,FALSE)</f>
        <v>1 回のみ</v>
      </c>
      <c r="G91" s="9" t="str">
        <f>VLOOKUP('LESSONS (Java)'!G91,レッスン関連!$C$30:$E$35,3,FALSE)</f>
        <v>初級編</v>
      </c>
      <c r="H91" s="9" t="str">
        <f>VLOOKUP('LESSONS (Java)'!H91,レッスン関連!$C$71:$E$96,3,FALSE)</f>
        <v>考え方</v>
      </c>
      <c r="I91" s="9" t="str">
        <f>VLOOKUP('LESSONS (Java)'!I91,レッスン関連!$C$199:$E$209,3,FALSE)</f>
        <v/>
      </c>
      <c r="J91" s="9" t="str">
        <f>'LESSONS (Java)'!J91</f>
        <v>if 文や while 文の条件式をメソッドにする</v>
      </c>
      <c r="K91" s="50">
        <v>44662</v>
      </c>
      <c r="L91" s="31">
        <f>VLOOKUP('LESSONS (Java)'!K91,MAN_HOURS!$C$9:$E$155,3,FALSE)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3:14" x14ac:dyDescent="0.4">
      <c r="C92" s="9" t="str">
        <f>VLOOKUP('LESSONS (Java)'!F92,レッスン関連!$C$7:$E$10,3,FALSE)</f>
        <v>Java 学習カリキュラム</v>
      </c>
      <c r="D92" s="9">
        <f>'LESSONS (Java)'!C92</f>
        <v>84</v>
      </c>
      <c r="E92" s="9">
        <f>'LESSONS (Java)'!D92</f>
        <v>84</v>
      </c>
      <c r="F92" s="9" t="str">
        <f>VLOOKUP('LESSONS (Java)'!E92,レッスン関連!$C$19:$E$22,3,FALSE)</f>
        <v>1 回のみ</v>
      </c>
      <c r="G92" s="9" t="str">
        <f>VLOOKUP('LESSONS (Java)'!G92,レッスン関連!$C$30:$E$35,3,FALSE)</f>
        <v>初級編</v>
      </c>
      <c r="H92" s="9" t="str">
        <f>VLOOKUP('LESSONS (Java)'!H92,レッスン関連!$C$71:$E$96,3,FALSE)</f>
        <v>考え方</v>
      </c>
      <c r="I92" s="9" t="str">
        <f>VLOOKUP('LESSONS (Java)'!I92,レッスン関連!$C$199:$E$209,3,FALSE)</f>
        <v/>
      </c>
      <c r="J92" s="9" t="str">
        <f>'LESSONS (Java)'!J92</f>
        <v>ガード節・早期リターンを利用する</v>
      </c>
      <c r="K92" s="50">
        <v>44663</v>
      </c>
      <c r="L92" s="31">
        <f>VLOOKUP('LESSONS (Java)'!K92,MAN_HOURS!$C$9:$E$155,3,FALSE)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3:14" x14ac:dyDescent="0.4">
      <c r="C93" s="9" t="str">
        <f>VLOOKUP('LESSONS (Java)'!F93,レッスン関連!$C$7:$E$10,3,FALSE)</f>
        <v>Java 学習カリキュラム</v>
      </c>
      <c r="D93" s="9">
        <f>'LESSONS (Java)'!C93</f>
        <v>85</v>
      </c>
      <c r="E93" s="9">
        <f>'LESSONS (Java)'!D93</f>
        <v>85</v>
      </c>
      <c r="F93" s="9" t="str">
        <f>VLOOKUP('LESSONS (Java)'!E93,レッスン関連!$C$19:$E$22,3,FALSE)</f>
        <v>1 回のみ</v>
      </c>
      <c r="G93" s="9" t="str">
        <f>VLOOKUP('LESSONS (Java)'!G93,レッスン関連!$C$30:$E$35,3,FALSE)</f>
        <v>初級編</v>
      </c>
      <c r="H93" s="9" t="str">
        <f>VLOOKUP('LESSONS (Java)'!H93,レッスン関連!$C$71:$E$96,3,FALSE)</f>
        <v>課題</v>
      </c>
      <c r="I93" s="9" t="str">
        <f>VLOOKUP('LESSONS (Java)'!I93,レッスン関連!$C$199:$E$209,3,FALSE)</f>
        <v/>
      </c>
      <c r="J93" s="9" t="str">
        <f>'LESSONS (Java)'!J93</f>
        <v>作成課題 ⭐ 文字列を１行毎に分割</v>
      </c>
      <c r="K93" s="50">
        <v>44664</v>
      </c>
      <c r="L93" s="31">
        <f>VLOOKUP('LESSONS (Java)'!K93,MAN_HOURS!$C$9:$E$155,3,FALSE)</f>
        <v>2</v>
      </c>
      <c r="M93" s="30" t="str">
        <f t="shared" si="2"/>
        <v>●</v>
      </c>
      <c r="N93" s="31">
        <f t="shared" si="3"/>
        <v>2</v>
      </c>
    </row>
    <row r="94" spans="3:14" x14ac:dyDescent="0.4">
      <c r="C94" s="9" t="str">
        <f>VLOOKUP('LESSONS (Java)'!F94,レッスン関連!$C$7:$E$10,3,FALSE)</f>
        <v>Java 学習カリキュラム</v>
      </c>
      <c r="D94" s="9">
        <f>'LESSONS (Java)'!C94</f>
        <v>86</v>
      </c>
      <c r="E94" s="9">
        <f>'LESSONS (Java)'!D94</f>
        <v>86</v>
      </c>
      <c r="F94" s="9" t="str">
        <f>VLOOKUP('LESSONS (Java)'!E94,レッスン関連!$C$19:$E$22,3,FALSE)</f>
        <v>1 回のみ</v>
      </c>
      <c r="G94" s="9" t="str">
        <f>VLOOKUP('LESSONS (Java)'!G94,レッスン関連!$C$30:$E$35,3,FALSE)</f>
        <v>初級編</v>
      </c>
      <c r="H94" s="9" t="str">
        <f>VLOOKUP('LESSONS (Java)'!H94,レッスン関連!$C$71:$E$96,3,FALSE)</f>
        <v>考え方</v>
      </c>
      <c r="I94" s="9" t="str">
        <f>VLOOKUP('LESSONS (Java)'!I94,レッスン関連!$C$199:$E$209,3,FALSE)</f>
        <v/>
      </c>
      <c r="J94" s="9" t="str">
        <f>'LESSONS (Java)'!J94</f>
        <v>メソッド名は動詞始まりにする</v>
      </c>
      <c r="K94" s="50">
        <v>44665</v>
      </c>
      <c r="L94" s="31">
        <f>VLOOKUP('LESSONS (Java)'!K94,MAN_HOURS!$C$9:$E$155,3,FALSE)</f>
        <v>1.5</v>
      </c>
      <c r="M94" s="30" t="str">
        <f t="shared" si="2"/>
        <v>●</v>
      </c>
      <c r="N94" s="31">
        <f t="shared" si="3"/>
        <v>1.5</v>
      </c>
    </row>
    <row r="95" spans="3:14" x14ac:dyDescent="0.4">
      <c r="C95" s="9" t="str">
        <f>VLOOKUP('LESSONS (Java)'!F95,レッスン関連!$C$7:$E$10,3,FALSE)</f>
        <v>Java 学習カリキュラム</v>
      </c>
      <c r="D95" s="9">
        <f>'LESSONS (Java)'!C95</f>
        <v>87</v>
      </c>
      <c r="E95" s="9">
        <f>'LESSONS (Java)'!D95</f>
        <v>87</v>
      </c>
      <c r="F95" s="9" t="str">
        <f>VLOOKUP('LESSONS (Java)'!E95,レッスン関連!$C$19:$E$22,3,FALSE)</f>
        <v>1 回のみ</v>
      </c>
      <c r="G95" s="9" t="str">
        <f>VLOOKUP('LESSONS (Java)'!G95,レッスン関連!$C$30:$E$35,3,FALSE)</f>
        <v>初級編</v>
      </c>
      <c r="H95" s="9" t="str">
        <f>VLOOKUP('LESSONS (Java)'!H95,レッスン関連!$C$71:$E$96,3,FALSE)</f>
        <v>考え方</v>
      </c>
      <c r="I95" s="9" t="str">
        <f>VLOOKUP('LESSONS (Java)'!I95,レッスン関連!$C$199:$E$209,3,FALSE)</f>
        <v/>
      </c>
      <c r="J95" s="9" t="str">
        <f>'LESSONS (Java)'!J95</f>
        <v>🤔 コードは意図を伝えるもの</v>
      </c>
      <c r="K95" s="50">
        <v>44666</v>
      </c>
      <c r="L95" s="31">
        <f>VLOOKUP('LESSONS (Java)'!K95,MAN_HOURS!$C$9:$E$155,3,FALSE)</f>
        <v>1.5</v>
      </c>
      <c r="M95" s="30" t="str">
        <f t="shared" si="2"/>
        <v>●</v>
      </c>
      <c r="N95" s="31">
        <f t="shared" si="3"/>
        <v>1.5</v>
      </c>
    </row>
    <row r="96" spans="3:14" x14ac:dyDescent="0.4">
      <c r="C96" s="9" t="str">
        <f>VLOOKUP('LESSONS (Java)'!F96,レッスン関連!$C$7:$E$10,3,FALSE)</f>
        <v>Java 学習カリキュラム</v>
      </c>
      <c r="D96" s="9">
        <f>'LESSONS (Java)'!C96</f>
        <v>88</v>
      </c>
      <c r="E96" s="9">
        <f>'LESSONS (Java)'!D96</f>
        <v>88</v>
      </c>
      <c r="F96" s="9" t="str">
        <f>VLOOKUP('LESSONS (Java)'!E96,レッスン関連!$C$19:$E$22,3,FALSE)</f>
        <v>1 回のみ</v>
      </c>
      <c r="G96" s="9" t="str">
        <f>VLOOKUP('LESSONS (Java)'!G96,レッスン関連!$C$30:$E$35,3,FALSE)</f>
        <v>初級編</v>
      </c>
      <c r="H96" s="9" t="str">
        <f>VLOOKUP('LESSONS (Java)'!H96,レッスン関連!$C$71:$E$96,3,FALSE)</f>
        <v>考え方</v>
      </c>
      <c r="I96" s="9" t="str">
        <f>VLOOKUP('LESSONS (Java)'!I96,レッスン関連!$C$199:$E$209,3,FALSE)</f>
        <v/>
      </c>
      <c r="J96" s="9" t="str">
        <f>'LESSONS (Java)'!J96</f>
        <v>🤔 読みやすく改修しやすいコード</v>
      </c>
      <c r="K96" s="50">
        <v>44667</v>
      </c>
      <c r="L96" s="31">
        <f>VLOOKUP('LESSONS (Java)'!K96,MAN_HOURS!$C$9:$E$155,3,FALSE)</f>
        <v>1.5</v>
      </c>
      <c r="M96" s="30" t="str">
        <f t="shared" si="2"/>
        <v>●</v>
      </c>
      <c r="N96" s="31">
        <f t="shared" si="3"/>
        <v>1.5</v>
      </c>
    </row>
    <row r="97" spans="3:14" x14ac:dyDescent="0.4">
      <c r="C97" s="9" t="str">
        <f>VLOOKUP('LESSONS (Java)'!F97,レッスン関連!$C$7:$E$10,3,FALSE)</f>
        <v>Java 学習カリキュラム</v>
      </c>
      <c r="D97" s="9">
        <f>'LESSONS (Java)'!C97</f>
        <v>89</v>
      </c>
      <c r="E97" s="9">
        <f>'LESSONS (Java)'!D97</f>
        <v>89</v>
      </c>
      <c r="F97" s="9" t="str">
        <f>VLOOKUP('LESSONS (Java)'!E97,レッスン関連!$C$19:$E$22,3,FALSE)</f>
        <v>1 回のみ</v>
      </c>
      <c r="G97" s="9" t="str">
        <f>VLOOKUP('LESSONS (Java)'!G97,レッスン関連!$C$30:$E$35,3,FALSE)</f>
        <v>初級編</v>
      </c>
      <c r="H97" s="9" t="str">
        <f>VLOOKUP('LESSONS (Java)'!H97,レッスン関連!$C$71:$E$96,3,FALSE)</f>
        <v>不吉なにおい</v>
      </c>
      <c r="I97" s="9" t="str">
        <f>VLOOKUP('LESSONS (Java)'!I97,レッスン関連!$C$199:$E$209,3,FALSE)</f>
        <v/>
      </c>
      <c r="J97" s="9" t="str">
        <f>'LESSONS (Java)'!J97</f>
        <v>不吉なにおい 🐽 処理のかたまりにコメントを付ける</v>
      </c>
      <c r="K97" s="50">
        <v>44668</v>
      </c>
      <c r="L97" s="31">
        <f>VLOOKUP('LESSONS (Java)'!K97,MAN_HOURS!$C$9:$E$155,3,FALSE)</f>
        <v>1.5</v>
      </c>
      <c r="M97" s="30" t="str">
        <f t="shared" si="2"/>
        <v>●</v>
      </c>
      <c r="N97" s="31">
        <f t="shared" si="3"/>
        <v>1.5</v>
      </c>
    </row>
    <row r="98" spans="3:14" x14ac:dyDescent="0.4">
      <c r="C98" s="9" t="str">
        <f>VLOOKUP('LESSONS (Java)'!F98,レッスン関連!$C$7:$E$10,3,FALSE)</f>
        <v>Java 学習カリキュラム</v>
      </c>
      <c r="D98" s="9">
        <f>'LESSONS (Java)'!C98</f>
        <v>90</v>
      </c>
      <c r="E98" s="9">
        <f>'LESSONS (Java)'!D98</f>
        <v>90</v>
      </c>
      <c r="F98" s="9" t="str">
        <f>VLOOKUP('LESSONS (Java)'!E98,レッスン関連!$C$19:$E$22,3,FALSE)</f>
        <v>1 回のみ</v>
      </c>
      <c r="G98" s="9" t="str">
        <f>VLOOKUP('LESSONS (Java)'!G98,レッスン関連!$C$30:$E$35,3,FALSE)</f>
        <v>初級編</v>
      </c>
      <c r="H98" s="9" t="str">
        <f>VLOOKUP('LESSONS (Java)'!H98,レッスン関連!$C$71:$E$96,3,FALSE)</f>
        <v>不吉なにおい</v>
      </c>
      <c r="I98" s="9" t="str">
        <f>VLOOKUP('LESSONS (Java)'!I98,レッスン関連!$C$199:$E$209,3,FALSE)</f>
        <v/>
      </c>
      <c r="J98" s="9" t="str">
        <f>'LESSONS (Java)'!J98</f>
        <v>不吉なにおい 🐽 コピペのように処理を複製する</v>
      </c>
      <c r="K98" s="50">
        <v>44682</v>
      </c>
      <c r="L98" s="31">
        <f>VLOOKUP('LESSONS (Java)'!K98,MAN_HOURS!$C$9:$E$155,3,FALSE)</f>
        <v>1.5</v>
      </c>
      <c r="M98" s="30" t="str">
        <f t="shared" si="2"/>
        <v>●</v>
      </c>
      <c r="N98" s="31">
        <f t="shared" si="3"/>
        <v>1.5</v>
      </c>
    </row>
    <row r="99" spans="3:14" x14ac:dyDescent="0.4">
      <c r="C99" s="9" t="str">
        <f>VLOOKUP('LESSONS (Java)'!F99,レッスン関連!$C$7:$E$10,3,FALSE)</f>
        <v>Java 学習カリキュラム</v>
      </c>
      <c r="D99" s="9">
        <f>'LESSONS (Java)'!C99</f>
        <v>91</v>
      </c>
      <c r="E99" s="9">
        <f>'LESSONS (Java)'!D99</f>
        <v>91</v>
      </c>
      <c r="F99" s="9" t="str">
        <f>VLOOKUP('LESSONS (Java)'!E99,レッスン関連!$C$19:$E$22,3,FALSE)</f>
        <v>1 回のみ</v>
      </c>
      <c r="G99" s="9" t="str">
        <f>VLOOKUP('LESSONS (Java)'!G99,レッスン関連!$C$30:$E$35,3,FALSE)</f>
        <v>初級編</v>
      </c>
      <c r="H99" s="9" t="str">
        <f>VLOOKUP('LESSONS (Java)'!H99,レッスン関連!$C$71:$E$96,3,FALSE)</f>
        <v>課題</v>
      </c>
      <c r="I99" s="9" t="str">
        <f>VLOOKUP('LESSONS (Java)'!I99,レッスン関連!$C$199:$E$209,3,FALSE)</f>
        <v/>
      </c>
      <c r="J99" s="9" t="str">
        <f>'LESSONS (Java)'!J99</f>
        <v>作成課題 ⭐ ネームバトラー（初級編）</v>
      </c>
      <c r="K99" s="50">
        <v>44683</v>
      </c>
      <c r="L99" s="31">
        <f>VLOOKUP('LESSONS (Java)'!K99,MAN_HOURS!$C$9:$E$155,3,FALSE)</f>
        <v>4</v>
      </c>
      <c r="M99" s="30" t="str">
        <f t="shared" si="2"/>
        <v>●</v>
      </c>
      <c r="N99" s="31">
        <f t="shared" si="3"/>
        <v>4</v>
      </c>
    </row>
    <row r="100" spans="3:14" x14ac:dyDescent="0.4">
      <c r="C100" s="9" t="str">
        <f>VLOOKUP('LESSONS (Java)'!F100,レッスン関連!$C$7:$E$10,3,FALSE)</f>
        <v>Java 学習カリキュラム</v>
      </c>
      <c r="D100" s="9">
        <f>'LESSONS (Java)'!C100</f>
        <v>92</v>
      </c>
      <c r="E100" s="9">
        <f>'LESSONS (Java)'!D100</f>
        <v>92</v>
      </c>
      <c r="F100" s="9" t="str">
        <f>VLOOKUP('LESSONS (Java)'!E100,レッスン関連!$C$19:$E$22,3,FALSE)</f>
        <v>1 回のみ</v>
      </c>
      <c r="G100" s="9" t="str">
        <f>VLOOKUP('LESSONS (Java)'!G100,レッスン関連!$C$30:$E$35,3,FALSE)</f>
        <v>中級編</v>
      </c>
      <c r="H100" s="9" t="str">
        <f>VLOOKUP('LESSONS (Java)'!H100,レッスン関連!$C$71:$E$96,3,FALSE)</f>
        <v>用語</v>
      </c>
      <c r="I100" s="9" t="str">
        <f>VLOOKUP('LESSONS (Java)'!I100,レッスン関連!$C$199:$E$209,3,FALSE)</f>
        <v/>
      </c>
      <c r="J100" s="9" t="str">
        <f>'LESSONS (Java)'!J100</f>
        <v>オブジェクト指向 OOP とは</v>
      </c>
      <c r="K100" s="50">
        <v>44684</v>
      </c>
      <c r="L100" s="31">
        <f>VLOOKUP('LESSONS (Java)'!K100,MAN_HOURS!$C$9:$E$155,3,FALSE)</f>
        <v>1.5</v>
      </c>
      <c r="M100" s="30" t="str">
        <f t="shared" si="2"/>
        <v>●</v>
      </c>
      <c r="N100" s="31">
        <f t="shared" si="3"/>
        <v>1.5</v>
      </c>
    </row>
    <row r="101" spans="3:14" x14ac:dyDescent="0.4">
      <c r="C101" s="9" t="str">
        <f>VLOOKUP('LESSONS (Java)'!F101,レッスン関連!$C$7:$E$10,3,FALSE)</f>
        <v>Java 学習カリキュラム</v>
      </c>
      <c r="D101" s="9">
        <f>'LESSONS (Java)'!C101</f>
        <v>93</v>
      </c>
      <c r="E101" s="9">
        <f>'LESSONS (Java)'!D101</f>
        <v>93</v>
      </c>
      <c r="F101" s="9" t="str">
        <f>VLOOKUP('LESSONS (Java)'!E101,レッスン関連!$C$19:$E$22,3,FALSE)</f>
        <v>1 回のみ</v>
      </c>
      <c r="G101" s="9" t="str">
        <f>VLOOKUP('LESSONS (Java)'!G101,レッスン関連!$C$30:$E$35,3,FALSE)</f>
        <v>中級編</v>
      </c>
      <c r="H101" s="9" t="str">
        <f>VLOOKUP('LESSONS (Java)'!H101,レッスン関連!$C$71:$E$96,3,FALSE)</f>
        <v>クラス</v>
      </c>
      <c r="I101" s="9" t="str">
        <f>VLOOKUP('LESSONS (Java)'!I101,レッスン関連!$C$199:$E$209,3,FALSE)</f>
        <v/>
      </c>
      <c r="J101" s="9" t="str">
        <f>'LESSONS (Java)'!J101</f>
        <v>Java のクラス</v>
      </c>
      <c r="K101" s="50">
        <v>44685</v>
      </c>
      <c r="L101" s="31">
        <f>VLOOKUP('LESSONS (Java)'!K101,MAN_HOURS!$C$9:$E$155,3,FALSE)</f>
        <v>1.5</v>
      </c>
      <c r="M101" s="30" t="str">
        <f t="shared" si="2"/>
        <v>●</v>
      </c>
      <c r="N101" s="31">
        <f t="shared" si="3"/>
        <v>1.5</v>
      </c>
    </row>
    <row r="102" spans="3:14" x14ac:dyDescent="0.4">
      <c r="C102" s="9" t="str">
        <f>VLOOKUP('LESSONS (Java)'!F102,レッスン関連!$C$7:$E$10,3,FALSE)</f>
        <v>Java 学習カリキュラム</v>
      </c>
      <c r="D102" s="9">
        <f>'LESSONS (Java)'!C102</f>
        <v>94</v>
      </c>
      <c r="E102" s="9">
        <f>'LESSONS (Java)'!D102</f>
        <v>94</v>
      </c>
      <c r="F102" s="9" t="str">
        <f>VLOOKUP('LESSONS (Java)'!E102,レッスン関連!$C$19:$E$22,3,FALSE)</f>
        <v>1 回のみ</v>
      </c>
      <c r="G102" s="9" t="str">
        <f>VLOOKUP('LESSONS (Java)'!G102,レッスン関連!$C$30:$E$35,3,FALSE)</f>
        <v>中級編</v>
      </c>
      <c r="H102" s="9" t="str">
        <f>VLOOKUP('LESSONS (Java)'!H102,レッスン関連!$C$71:$E$96,3,FALSE)</f>
        <v>クラス</v>
      </c>
      <c r="I102" s="9" t="str">
        <f>VLOOKUP('LESSONS (Java)'!I102,レッスン関連!$C$199:$E$209,3,FALSE)</f>
        <v/>
      </c>
      <c r="J102" s="9" t="str">
        <f>'LESSONS (Java)'!J102</f>
        <v>インスタンスメソッド</v>
      </c>
      <c r="K102" s="50">
        <v>44686</v>
      </c>
      <c r="L102" s="31">
        <f>VLOOKUP('LESSONS (Java)'!K102,MAN_HOURS!$C$9:$E$155,3,FALSE)</f>
        <v>1.5</v>
      </c>
      <c r="M102" s="30" t="str">
        <f t="shared" si="2"/>
        <v>●</v>
      </c>
      <c r="N102" s="31">
        <f t="shared" si="3"/>
        <v>1.5</v>
      </c>
    </row>
    <row r="103" spans="3:14" x14ac:dyDescent="0.4">
      <c r="C103" s="9" t="str">
        <f>VLOOKUP('LESSONS (Java)'!F103,レッスン関連!$C$7:$E$10,3,FALSE)</f>
        <v>Java 学習カリキュラム</v>
      </c>
      <c r="D103" s="9">
        <f>'LESSONS (Java)'!C103</f>
        <v>95</v>
      </c>
      <c r="E103" s="9">
        <f>'LESSONS (Java)'!D103</f>
        <v>95</v>
      </c>
      <c r="F103" s="9" t="str">
        <f>VLOOKUP('LESSONS (Java)'!E103,レッスン関連!$C$19:$E$22,3,FALSE)</f>
        <v>1 回のみ</v>
      </c>
      <c r="G103" s="9" t="str">
        <f>VLOOKUP('LESSONS (Java)'!G103,レッスン関連!$C$30:$E$35,3,FALSE)</f>
        <v>中級編</v>
      </c>
      <c r="H103" s="9" t="str">
        <f>VLOOKUP('LESSONS (Java)'!H103,レッスン関連!$C$71:$E$96,3,FALSE)</f>
        <v>クラス</v>
      </c>
      <c r="I103" s="9" t="str">
        <f>VLOOKUP('LESSONS (Java)'!I103,レッスン関連!$C$199:$E$209,3,FALSE)</f>
        <v/>
      </c>
      <c r="J103" s="9" t="str">
        <f>'LESSONS (Java)'!J103</f>
        <v>クラスメソッド</v>
      </c>
      <c r="K103" s="50">
        <v>44687</v>
      </c>
      <c r="L103" s="31">
        <f>VLOOKUP('LESSONS (Java)'!K103,MAN_HOURS!$C$9:$E$155,3,FALSE)</f>
        <v>1.5</v>
      </c>
      <c r="M103" s="30" t="str">
        <f t="shared" si="2"/>
        <v>●</v>
      </c>
      <c r="N103" s="31">
        <f t="shared" si="3"/>
        <v>1.5</v>
      </c>
    </row>
    <row r="104" spans="3:14" x14ac:dyDescent="0.4">
      <c r="C104" s="9" t="str">
        <f>VLOOKUP('LESSONS (Java)'!F104,レッスン関連!$C$7:$E$10,3,FALSE)</f>
        <v>Java 学習カリキュラム</v>
      </c>
      <c r="D104" s="9">
        <f>'LESSONS (Java)'!C104</f>
        <v>96</v>
      </c>
      <c r="E104" s="9">
        <f>'LESSONS (Java)'!D104</f>
        <v>96</v>
      </c>
      <c r="F104" s="9" t="str">
        <f>VLOOKUP('LESSONS (Java)'!E104,レッスン関連!$C$19:$E$22,3,FALSE)</f>
        <v>1 回のみ</v>
      </c>
      <c r="G104" s="9" t="str">
        <f>VLOOKUP('LESSONS (Java)'!G104,レッスン関連!$C$30:$E$35,3,FALSE)</f>
        <v>中級編</v>
      </c>
      <c r="H104" s="9" t="str">
        <f>VLOOKUP('LESSONS (Java)'!H104,レッスン関連!$C$71:$E$96,3,FALSE)</f>
        <v>クラス</v>
      </c>
      <c r="I104" s="9" t="str">
        <f>VLOOKUP('LESSONS (Java)'!I104,レッスン関連!$C$199:$E$209,3,FALSE)</f>
        <v/>
      </c>
      <c r="J104" s="9" t="str">
        <f>'LESSONS (Java)'!J104</f>
        <v>Java のオーバーロード</v>
      </c>
      <c r="K104" s="50">
        <v>44688</v>
      </c>
      <c r="L104" s="31">
        <f>VLOOKUP('LESSONS (Java)'!K104,MAN_HOURS!$C$9:$E$155,3,FALSE)</f>
        <v>1.5</v>
      </c>
      <c r="M104" s="30" t="str">
        <f t="shared" si="2"/>
        <v>●</v>
      </c>
      <c r="N104" s="31">
        <f t="shared" si="3"/>
        <v>1.5</v>
      </c>
    </row>
    <row r="105" spans="3:14" x14ac:dyDescent="0.4">
      <c r="C105" s="9" t="str">
        <f>VLOOKUP('LESSONS (Java)'!F105,レッスン関連!$C$7:$E$10,3,FALSE)</f>
        <v>Java 学習カリキュラム</v>
      </c>
      <c r="D105" s="9">
        <f>'LESSONS (Java)'!C105</f>
        <v>97</v>
      </c>
      <c r="E105" s="9">
        <f>'LESSONS (Java)'!D105</f>
        <v>97</v>
      </c>
      <c r="F105" s="9" t="str">
        <f>VLOOKUP('LESSONS (Java)'!E105,レッスン関連!$C$19:$E$22,3,FALSE)</f>
        <v>1 回のみ</v>
      </c>
      <c r="G105" s="9" t="str">
        <f>VLOOKUP('LESSONS (Java)'!G105,レッスン関連!$C$30:$E$35,3,FALSE)</f>
        <v>中級編</v>
      </c>
      <c r="H105" s="9" t="str">
        <f>VLOOKUP('LESSONS (Java)'!H105,レッスン関連!$C$71:$E$96,3,FALSE)</f>
        <v>クラス</v>
      </c>
      <c r="I105" s="9" t="str">
        <f>VLOOKUP('LESSONS (Java)'!I105,レッスン関連!$C$199:$E$209,3,FALSE)</f>
        <v/>
      </c>
      <c r="J105" s="9" t="str">
        <f>'LESSONS (Java)'!J105</f>
        <v>Java の Getter と Setter（アクセサ）</v>
      </c>
      <c r="K105" s="50">
        <v>44689</v>
      </c>
      <c r="L105" s="31">
        <f>VLOOKUP('LESSONS (Java)'!K105,MAN_HOURS!$C$9:$E$155,3,FALSE)</f>
        <v>1.5</v>
      </c>
      <c r="M105" s="30" t="str">
        <f t="shared" si="2"/>
        <v>●</v>
      </c>
      <c r="N105" s="31">
        <f t="shared" si="3"/>
        <v>1.5</v>
      </c>
    </row>
    <row r="106" spans="3:14" x14ac:dyDescent="0.4">
      <c r="C106" s="9" t="str">
        <f>VLOOKUP('LESSONS (Java)'!F106,レッスン関連!$C$7:$E$10,3,FALSE)</f>
        <v>Java 学習カリキュラム</v>
      </c>
      <c r="D106" s="9">
        <f>'LESSONS (Java)'!C106</f>
        <v>98</v>
      </c>
      <c r="E106" s="9">
        <f>'LESSONS (Java)'!D106</f>
        <v>98</v>
      </c>
      <c r="F106" s="9" t="str">
        <f>VLOOKUP('LESSONS (Java)'!E106,レッスン関連!$C$19:$E$22,3,FALSE)</f>
        <v>1 回のみ</v>
      </c>
      <c r="G106" s="9" t="str">
        <f>VLOOKUP('LESSONS (Java)'!G106,レッスン関連!$C$30:$E$35,3,FALSE)</f>
        <v>中級編</v>
      </c>
      <c r="H106" s="9" t="str">
        <f>VLOOKUP('LESSONS (Java)'!H106,レッスン関連!$C$71:$E$96,3,FALSE)</f>
        <v>クラス</v>
      </c>
      <c r="I106" s="9" t="str">
        <f>VLOOKUP('LESSONS (Java)'!I106,レッスン関連!$C$199:$E$209,3,FALSE)</f>
        <v/>
      </c>
      <c r="J106" s="9" t="str">
        <f>'LESSONS (Java)'!J106</f>
        <v>POJO・Beans・DTO・Entity など</v>
      </c>
      <c r="K106" s="50">
        <v>44690</v>
      </c>
      <c r="L106" s="31">
        <f>VLOOKUP('LESSONS (Java)'!K106,MAN_HOURS!$C$9:$E$155,3,FALSE)</f>
        <v>1.5</v>
      </c>
      <c r="M106" s="30" t="str">
        <f t="shared" si="2"/>
        <v>●</v>
      </c>
      <c r="N106" s="31">
        <f t="shared" si="3"/>
        <v>1.5</v>
      </c>
    </row>
    <row r="107" spans="3:14" x14ac:dyDescent="0.4">
      <c r="C107" s="9" t="str">
        <f>VLOOKUP('LESSONS (Java)'!F107,レッスン関連!$C$7:$E$10,3,FALSE)</f>
        <v>Java 学習カリキュラム</v>
      </c>
      <c r="D107" s="9">
        <f>'LESSONS (Java)'!C107</f>
        <v>99</v>
      </c>
      <c r="E107" s="9">
        <f>'LESSONS (Java)'!D107</f>
        <v>99</v>
      </c>
      <c r="F107" s="9" t="str">
        <f>VLOOKUP('LESSONS (Java)'!E107,レッスン関連!$C$19:$E$22,3,FALSE)</f>
        <v>1 回のみ</v>
      </c>
      <c r="G107" s="9" t="str">
        <f>VLOOKUP('LESSONS (Java)'!G107,レッスン関連!$C$30:$E$35,3,FALSE)</f>
        <v>中級編</v>
      </c>
      <c r="H107" s="9" t="str">
        <f>VLOOKUP('LESSONS (Java)'!H107,レッスン関連!$C$71:$E$96,3,FALSE)</f>
        <v>IDE</v>
      </c>
      <c r="I107" s="9" t="str">
        <f>VLOOKUP('LESSONS (Java)'!I107,レッスン関連!$C$199:$E$209,3,FALSE)</f>
        <v/>
      </c>
      <c r="J107" s="9" t="str">
        <f>'LESSONS (Java)'!J107</f>
        <v>IDE による Getter/Setter の自動生成</v>
      </c>
      <c r="K107" s="50">
        <v>44691</v>
      </c>
      <c r="L107" s="31">
        <f>VLOOKUP('LESSONS (Java)'!K107,MAN_HOURS!$C$9:$E$155,3,FALSE)</f>
        <v>1.5</v>
      </c>
      <c r="M107" s="30" t="str">
        <f t="shared" si="2"/>
        <v>●</v>
      </c>
      <c r="N107" s="31">
        <f t="shared" si="3"/>
        <v>1.5</v>
      </c>
    </row>
    <row r="108" spans="3:14" x14ac:dyDescent="0.4">
      <c r="C108" s="9" t="str">
        <f>VLOOKUP('LESSONS (Java)'!F108,レッスン関連!$C$7:$E$10,3,FALSE)</f>
        <v>Java 学習カリキュラム</v>
      </c>
      <c r="D108" s="9">
        <f>'LESSONS (Java)'!C108</f>
        <v>100</v>
      </c>
      <c r="E108" s="9">
        <f>'LESSONS (Java)'!D108</f>
        <v>100</v>
      </c>
      <c r="F108" s="9" t="str">
        <f>VLOOKUP('LESSONS (Java)'!E108,レッスン関連!$C$19:$E$22,3,FALSE)</f>
        <v>1 回のみ</v>
      </c>
      <c r="G108" s="9" t="str">
        <f>VLOOKUP('LESSONS (Java)'!G108,レッスン関連!$C$30:$E$35,3,FALSE)</f>
        <v>中級編</v>
      </c>
      <c r="H108" s="9" t="str">
        <f>VLOOKUP('LESSONS (Java)'!H108,レッスン関連!$C$71:$E$96,3,FALSE)</f>
        <v>考え方</v>
      </c>
      <c r="I108" s="9" t="str">
        <f>VLOOKUP('LESSONS (Java)'!I108,レッスン関連!$C$199:$E$209,3,FALSE)</f>
        <v/>
      </c>
      <c r="J108" s="9" t="str">
        <f>'LESSONS (Java)'!J108</f>
        <v>Getter と Setter は最小限に</v>
      </c>
      <c r="K108" s="50">
        <v>44692</v>
      </c>
      <c r="L108" s="31">
        <f>VLOOKUP('LESSONS (Java)'!K108,MAN_HOURS!$C$9:$E$155,3,FALSE)</f>
        <v>1.5</v>
      </c>
      <c r="M108" s="30" t="str">
        <f t="shared" si="2"/>
        <v>●</v>
      </c>
      <c r="N108" s="31">
        <f t="shared" si="3"/>
        <v>1.5</v>
      </c>
    </row>
    <row r="109" spans="3:14" x14ac:dyDescent="0.4">
      <c r="C109" s="9" t="str">
        <f>VLOOKUP('LESSONS (Java)'!F109,レッスン関連!$C$7:$E$10,3,FALSE)</f>
        <v>Java 学習カリキュラム</v>
      </c>
      <c r="D109" s="9">
        <f>'LESSONS (Java)'!C109</f>
        <v>101</v>
      </c>
      <c r="E109" s="9">
        <f>'LESSONS (Java)'!D109</f>
        <v>101</v>
      </c>
      <c r="F109" s="9" t="str">
        <f>VLOOKUP('LESSONS (Java)'!E109,レッスン関連!$C$19:$E$22,3,FALSE)</f>
        <v>1 回のみ</v>
      </c>
      <c r="G109" s="9" t="str">
        <f>VLOOKUP('LESSONS (Java)'!G109,レッスン関連!$C$30:$E$35,3,FALSE)</f>
        <v>中級編</v>
      </c>
      <c r="H109" s="9" t="str">
        <f>VLOOKUP('LESSONS (Java)'!H109,レッスン関連!$C$71:$E$96,3,FALSE)</f>
        <v>課題</v>
      </c>
      <c r="I109" s="9" t="str">
        <f>VLOOKUP('LESSONS (Java)'!I109,レッスン関連!$C$199:$E$209,3,FALSE)</f>
        <v/>
      </c>
      <c r="J109" s="9" t="str">
        <f>'LESSONS (Java)'!J109</f>
        <v>作成課題 ⭐ 待ち行列管理クラス</v>
      </c>
      <c r="K109" s="50">
        <v>44693</v>
      </c>
      <c r="L109" s="31">
        <f>VLOOKUP('LESSONS (Java)'!K109,MAN_HOURS!$C$9:$E$155,3,FALSE)</f>
        <v>2</v>
      </c>
      <c r="M109" s="30" t="str">
        <f t="shared" si="2"/>
        <v>●</v>
      </c>
      <c r="N109" s="31">
        <f t="shared" si="3"/>
        <v>2</v>
      </c>
    </row>
    <row r="110" spans="3:14" x14ac:dyDescent="0.4">
      <c r="C110" s="9" t="str">
        <f>VLOOKUP('LESSONS (Java)'!F110,レッスン関連!$C$7:$E$10,3,FALSE)</f>
        <v>Java 学習カリキュラム</v>
      </c>
      <c r="D110" s="9">
        <f>'LESSONS (Java)'!C110</f>
        <v>102</v>
      </c>
      <c r="E110" s="9">
        <f>'LESSONS (Java)'!D110</f>
        <v>102</v>
      </c>
      <c r="F110" s="9" t="str">
        <f>VLOOKUP('LESSONS (Java)'!E110,レッスン関連!$C$19:$E$22,3,FALSE)</f>
        <v>1 回のみ</v>
      </c>
      <c r="G110" s="9" t="str">
        <f>VLOOKUP('LESSONS (Java)'!G110,レッスン関連!$C$30:$E$35,3,FALSE)</f>
        <v>中級編</v>
      </c>
      <c r="H110" s="9" t="str">
        <f>VLOOKUP('LESSONS (Java)'!H110,レッスン関連!$C$71:$E$96,3,FALSE)</f>
        <v>クラス</v>
      </c>
      <c r="I110" s="9" t="str">
        <f>VLOOKUP('LESSONS (Java)'!I110,レッスン関連!$C$199:$E$209,3,FALSE)</f>
        <v/>
      </c>
      <c r="J110" s="9" t="str">
        <f>'LESSONS (Java)'!J110</f>
        <v>Java の日付操作</v>
      </c>
      <c r="K110" s="50">
        <v>44694</v>
      </c>
      <c r="L110" s="31">
        <f>VLOOKUP('LESSONS (Java)'!K110,MAN_HOURS!$C$9:$E$155,3,FALSE)</f>
        <v>1.5</v>
      </c>
      <c r="M110" s="30" t="str">
        <f t="shared" si="2"/>
        <v>●</v>
      </c>
      <c r="N110" s="31">
        <f t="shared" si="3"/>
        <v>1.5</v>
      </c>
    </row>
    <row r="111" spans="3:14" x14ac:dyDescent="0.4">
      <c r="C111" s="9" t="str">
        <f>VLOOKUP('LESSONS (Java)'!F111,レッスン関連!$C$7:$E$10,3,FALSE)</f>
        <v>Java 学習カリキュラム</v>
      </c>
      <c r="D111" s="9">
        <f>'LESSONS (Java)'!C111</f>
        <v>103</v>
      </c>
      <c r="E111" s="9">
        <f>'LESSONS (Java)'!D111</f>
        <v>103</v>
      </c>
      <c r="F111" s="9" t="str">
        <f>VLOOKUP('LESSONS (Java)'!E111,レッスン関連!$C$19:$E$22,3,FALSE)</f>
        <v>1 回のみ</v>
      </c>
      <c r="G111" s="9" t="str">
        <f>VLOOKUP('LESSONS (Java)'!G111,レッスン関連!$C$30:$E$35,3,FALSE)</f>
        <v>中級編</v>
      </c>
      <c r="H111" s="9" t="str">
        <f>VLOOKUP('LESSONS (Java)'!H111,レッスン関連!$C$71:$E$96,3,FALSE)</f>
        <v>クラス</v>
      </c>
      <c r="I111" s="9" t="str">
        <f>VLOOKUP('LESSONS (Java)'!I111,レッスン関連!$C$199:$E$209,3,FALSE)</f>
        <v/>
      </c>
      <c r="J111" s="9" t="str">
        <f>'LESSONS (Java)'!J111</f>
        <v>ラッパークラス</v>
      </c>
      <c r="K111" s="50">
        <v>44695</v>
      </c>
      <c r="L111" s="31">
        <f>VLOOKUP('LESSONS (Java)'!K111,MAN_HOURS!$C$9:$E$155,3,FALSE)</f>
        <v>1.5</v>
      </c>
      <c r="M111" s="30" t="str">
        <f t="shared" si="2"/>
        <v>●</v>
      </c>
      <c r="N111" s="31">
        <f t="shared" si="3"/>
        <v>1.5</v>
      </c>
    </row>
    <row r="112" spans="3:14" x14ac:dyDescent="0.4">
      <c r="C112" s="9" t="str">
        <f>VLOOKUP('LESSONS (Java)'!F112,レッスン関連!$C$7:$E$10,3,FALSE)</f>
        <v>Java 学習カリキュラム</v>
      </c>
      <c r="D112" s="9">
        <f>'LESSONS (Java)'!C112</f>
        <v>104</v>
      </c>
      <c r="E112" s="9">
        <f>'LESSONS (Java)'!D112</f>
        <v>104</v>
      </c>
      <c r="F112" s="9" t="str">
        <f>VLOOKUP('LESSONS (Java)'!E112,レッスン関連!$C$19:$E$22,3,FALSE)</f>
        <v>1 回のみ</v>
      </c>
      <c r="G112" s="9" t="str">
        <f>VLOOKUP('LESSONS (Java)'!G112,レッスン関連!$C$30:$E$35,3,FALSE)</f>
        <v>中級編</v>
      </c>
      <c r="H112" s="9" t="str">
        <f>VLOOKUP('LESSONS (Java)'!H112,レッスン関連!$C$71:$E$96,3,FALSE)</f>
        <v>課題</v>
      </c>
      <c r="I112" s="9" t="str">
        <f>VLOOKUP('LESSONS (Java)'!I112,レッスン関連!$C$199:$E$209,3,FALSE)</f>
        <v/>
      </c>
      <c r="J112" s="9" t="str">
        <f>'LESSONS (Java)'!J112</f>
        <v>作成課題 ⭐ ランキング管理クラス</v>
      </c>
      <c r="K112" s="50">
        <v>44696</v>
      </c>
      <c r="L112" s="31">
        <f>VLOOKUP('LESSONS (Java)'!K112,MAN_HOURS!$C$9:$E$155,3,FALSE)</f>
        <v>2</v>
      </c>
      <c r="M112" s="30" t="str">
        <f t="shared" si="2"/>
        <v>●</v>
      </c>
      <c r="N112" s="31">
        <f t="shared" si="3"/>
        <v>2</v>
      </c>
    </row>
    <row r="113" spans="3:14" x14ac:dyDescent="0.4">
      <c r="C113" s="9" t="str">
        <f>VLOOKUP('LESSONS (Java)'!F113,レッスン関連!$C$7:$E$10,3,FALSE)</f>
        <v>Java 学習カリキュラム</v>
      </c>
      <c r="D113" s="9">
        <f>'LESSONS (Java)'!C113</f>
        <v>105</v>
      </c>
      <c r="E113" s="9">
        <f>'LESSONS (Java)'!D113</f>
        <v>105</v>
      </c>
      <c r="F113" s="9" t="str">
        <f>VLOOKUP('LESSONS (Java)'!E113,レッスン関連!$C$19:$E$22,3,FALSE)</f>
        <v>1 回のみ</v>
      </c>
      <c r="G113" s="9" t="str">
        <f>VLOOKUP('LESSONS (Java)'!G113,レッスン関連!$C$30:$E$35,3,FALSE)</f>
        <v>中級編</v>
      </c>
      <c r="H113" s="9" t="str">
        <f>VLOOKUP('LESSONS (Java)'!H113,レッスン関連!$C$71:$E$96,3,FALSE)</f>
        <v>クラス</v>
      </c>
      <c r="I113" s="9" t="str">
        <f>VLOOKUP('LESSONS (Java)'!I113,レッスン関連!$C$199:$E$209,3,FALSE)</f>
        <v/>
      </c>
      <c r="J113" s="9" t="str">
        <f>'LESSONS (Java)'!J113</f>
        <v>オートボクシングとアンボクシング</v>
      </c>
      <c r="K113" s="50">
        <v>44697</v>
      </c>
      <c r="L113" s="31">
        <f>VLOOKUP('LESSONS (Java)'!K113,MAN_HOURS!$C$9:$E$155,3,FALSE)</f>
        <v>1.5</v>
      </c>
      <c r="M113" s="30" t="str">
        <f t="shared" si="2"/>
        <v>●</v>
      </c>
      <c r="N113" s="31">
        <f t="shared" si="3"/>
        <v>1.5</v>
      </c>
    </row>
    <row r="114" spans="3:14" x14ac:dyDescent="0.4">
      <c r="C114" s="9" t="str">
        <f>VLOOKUP('LESSONS (Java)'!F114,レッスン関連!$C$7:$E$10,3,FALSE)</f>
        <v>Java 学習カリキュラム</v>
      </c>
      <c r="D114" s="9">
        <f>'LESSONS (Java)'!C114</f>
        <v>106</v>
      </c>
      <c r="E114" s="9">
        <f>'LESSONS (Java)'!D114</f>
        <v>106</v>
      </c>
      <c r="F114" s="9" t="str">
        <f>VLOOKUP('LESSONS (Java)'!E114,レッスン関連!$C$19:$E$22,3,FALSE)</f>
        <v>1 回のみ</v>
      </c>
      <c r="G114" s="9" t="str">
        <f>VLOOKUP('LESSONS (Java)'!G114,レッスン関連!$C$30:$E$35,3,FALSE)</f>
        <v>中級編</v>
      </c>
      <c r="H114" s="9" t="str">
        <f>VLOOKUP('LESSONS (Java)'!H114,レッスン関連!$C$71:$E$96,3,FALSE)</f>
        <v>クラス</v>
      </c>
      <c r="I114" s="9" t="str">
        <f>VLOOKUP('LESSONS (Java)'!I114,レッスン関連!$C$199:$E$209,3,FALSE)</f>
        <v/>
      </c>
      <c r="J114" s="9" t="str">
        <f>'LESSONS (Java)'!J114</f>
        <v>BigDecimal クラス</v>
      </c>
      <c r="K114" s="50">
        <v>44698</v>
      </c>
      <c r="L114" s="31">
        <f>VLOOKUP('LESSONS (Java)'!K114,MAN_HOURS!$C$9:$E$155,3,FALSE)</f>
        <v>1.5</v>
      </c>
      <c r="M114" s="30" t="str">
        <f t="shared" si="2"/>
        <v>●</v>
      </c>
      <c r="N114" s="31">
        <f t="shared" si="3"/>
        <v>1.5</v>
      </c>
    </row>
    <row r="115" spans="3:14" x14ac:dyDescent="0.4">
      <c r="C115" s="9" t="str">
        <f>VLOOKUP('LESSONS (Java)'!F115,レッスン関連!$C$7:$E$10,3,FALSE)</f>
        <v>Java 学習カリキュラム</v>
      </c>
      <c r="D115" s="9">
        <f>'LESSONS (Java)'!C115</f>
        <v>107</v>
      </c>
      <c r="E115" s="9">
        <f>'LESSONS (Java)'!D115</f>
        <v>107</v>
      </c>
      <c r="F115" s="9" t="str">
        <f>VLOOKUP('LESSONS (Java)'!E115,レッスン関連!$C$19:$E$22,3,FALSE)</f>
        <v>1 回のみ</v>
      </c>
      <c r="G115" s="9" t="str">
        <f>VLOOKUP('LESSONS (Java)'!G115,レッスン関連!$C$30:$E$35,3,FALSE)</f>
        <v>中級編</v>
      </c>
      <c r="H115" s="9" t="str">
        <f>VLOOKUP('LESSONS (Java)'!H115,レッスン関連!$C$71:$E$96,3,FALSE)</f>
        <v>課題</v>
      </c>
      <c r="I115" s="9" t="str">
        <f>VLOOKUP('LESSONS (Java)'!I115,レッスン関連!$C$199:$E$209,3,FALSE)</f>
        <v/>
      </c>
      <c r="J115" s="9" t="str">
        <f>'LESSONS (Java)'!J115</f>
        <v>作成課題 ⭐ トランプゲーム</v>
      </c>
      <c r="K115" s="50">
        <v>44713</v>
      </c>
      <c r="L115" s="31">
        <f>VLOOKUP('LESSONS (Java)'!K115,MAN_HOURS!$C$9:$E$155,3,FALSE)</f>
        <v>4</v>
      </c>
      <c r="M115" s="30" t="str">
        <f t="shared" si="2"/>
        <v>●</v>
      </c>
      <c r="N115" s="31">
        <f t="shared" si="3"/>
        <v>4</v>
      </c>
    </row>
    <row r="116" spans="3:14" x14ac:dyDescent="0.4">
      <c r="C116" s="9" t="str">
        <f>VLOOKUP('LESSONS (Java)'!F116,レッスン関連!$C$7:$E$10,3,FALSE)</f>
        <v>Java 学習カリキュラム</v>
      </c>
      <c r="D116" s="9">
        <f>'LESSONS (Java)'!C116</f>
        <v>108</v>
      </c>
      <c r="E116" s="9">
        <f>'LESSONS (Java)'!D116</f>
        <v>108</v>
      </c>
      <c r="F116" s="9" t="str">
        <f>VLOOKUP('LESSONS (Java)'!E116,レッスン関連!$C$19:$E$22,3,FALSE)</f>
        <v>1 回のみ</v>
      </c>
      <c r="G116" s="9" t="str">
        <f>VLOOKUP('LESSONS (Java)'!G116,レッスン関連!$C$30:$E$35,3,FALSE)</f>
        <v>中級編</v>
      </c>
      <c r="H116" s="9" t="str">
        <f>VLOOKUP('LESSONS (Java)'!H116,レッスン関連!$C$71:$E$96,3,FALSE)</f>
        <v>プログラム設計</v>
      </c>
      <c r="I116" s="9" t="str">
        <f>VLOOKUP('LESSONS (Java)'!I116,レッスン関連!$C$199:$E$209,3,FALSE)</f>
        <v/>
      </c>
      <c r="J116" s="9" t="str">
        <f>'LESSONS (Java)'!J116</f>
        <v>Java のアクセス修飾子</v>
      </c>
      <c r="K116" s="50">
        <v>44714</v>
      </c>
      <c r="L116" s="31">
        <f>VLOOKUP('LESSONS (Java)'!K116,MAN_HOURS!$C$9:$E$155,3,FALSE)</f>
        <v>1.5</v>
      </c>
      <c r="M116" s="30" t="str">
        <f t="shared" si="2"/>
        <v>●</v>
      </c>
      <c r="N116" s="31">
        <f t="shared" si="3"/>
        <v>1.5</v>
      </c>
    </row>
    <row r="117" spans="3:14" x14ac:dyDescent="0.4">
      <c r="C117" s="9" t="str">
        <f>VLOOKUP('LESSONS (Java)'!F117,レッスン関連!$C$7:$E$10,3,FALSE)</f>
        <v>Java 学習カリキュラム</v>
      </c>
      <c r="D117" s="9">
        <f>'LESSONS (Java)'!C117</f>
        <v>109</v>
      </c>
      <c r="E117" s="9">
        <f>'LESSONS (Java)'!D117</f>
        <v>109</v>
      </c>
      <c r="F117" s="9" t="str">
        <f>VLOOKUP('LESSONS (Java)'!E117,レッスン関連!$C$19:$E$22,3,FALSE)</f>
        <v>1 回のみ</v>
      </c>
      <c r="G117" s="9" t="str">
        <f>VLOOKUP('LESSONS (Java)'!G117,レッスン関連!$C$30:$E$35,3,FALSE)</f>
        <v>中級編</v>
      </c>
      <c r="H117" s="9" t="str">
        <f>VLOOKUP('LESSONS (Java)'!H117,レッスン関連!$C$71:$E$96,3,FALSE)</f>
        <v>クラス</v>
      </c>
      <c r="I117" s="9" t="str">
        <f>VLOOKUP('LESSONS (Java)'!I117,レッスン関連!$C$199:$E$209,3,FALSE)</f>
        <v/>
      </c>
      <c r="J117" s="9" t="str">
        <f>'LESSONS (Java)'!J117</f>
        <v>this キーワード</v>
      </c>
      <c r="K117" s="50">
        <v>44715</v>
      </c>
      <c r="L117" s="31">
        <f>VLOOKUP('LESSONS (Java)'!K117,MAN_HOURS!$C$9:$E$155,3,FALSE)</f>
        <v>1.5</v>
      </c>
      <c r="M117" s="30" t="str">
        <f t="shared" si="2"/>
        <v>●</v>
      </c>
      <c r="N117" s="31">
        <f t="shared" si="3"/>
        <v>1.5</v>
      </c>
    </row>
    <row r="118" spans="3:14" x14ac:dyDescent="0.4">
      <c r="C118" s="9" t="str">
        <f>VLOOKUP('LESSONS (Java)'!F118,レッスン関連!$C$7:$E$10,3,FALSE)</f>
        <v>Java 学習カリキュラム</v>
      </c>
      <c r="D118" s="9">
        <f>'LESSONS (Java)'!C118</f>
        <v>110</v>
      </c>
      <c r="E118" s="9">
        <f>'LESSONS (Java)'!D118</f>
        <v>110</v>
      </c>
      <c r="F118" s="9" t="str">
        <f>VLOOKUP('LESSONS (Java)'!E118,レッスン関連!$C$19:$E$22,3,FALSE)</f>
        <v>1 回のみ</v>
      </c>
      <c r="G118" s="9" t="str">
        <f>VLOOKUP('LESSONS (Java)'!G118,レッスン関連!$C$30:$E$35,3,FALSE)</f>
        <v>中級編</v>
      </c>
      <c r="H118" s="9" t="str">
        <f>VLOOKUP('LESSONS (Java)'!H118,レッスン関連!$C$71:$E$96,3,FALSE)</f>
        <v>課題</v>
      </c>
      <c r="I118" s="9" t="str">
        <f>VLOOKUP('LESSONS (Java)'!I118,レッスン関連!$C$199:$E$209,3,FALSE)</f>
        <v/>
      </c>
      <c r="J118" s="9" t="str">
        <f>'LESSONS (Java)'!J118</f>
        <v>作成課題 ⭐ 無人島生活ゲーム</v>
      </c>
      <c r="K118" s="50">
        <v>44716</v>
      </c>
      <c r="L118" s="31">
        <f>VLOOKUP('LESSONS (Java)'!K118,MAN_HOURS!$C$9:$E$155,3,FALSE)</f>
        <v>4</v>
      </c>
      <c r="M118" s="30" t="str">
        <f t="shared" si="2"/>
        <v>●</v>
      </c>
      <c r="N118" s="31">
        <f t="shared" si="3"/>
        <v>4</v>
      </c>
    </row>
    <row r="119" spans="3:14" x14ac:dyDescent="0.4">
      <c r="C119" s="9" t="str">
        <f>VLOOKUP('LESSONS (Java)'!F119,レッスン関連!$C$7:$E$10,3,FALSE)</f>
        <v>Java 学習カリキュラム</v>
      </c>
      <c r="D119" s="9">
        <f>'LESSONS (Java)'!C119</f>
        <v>111</v>
      </c>
      <c r="E119" s="9">
        <f>'LESSONS (Java)'!D119</f>
        <v>111</v>
      </c>
      <c r="F119" s="9" t="str">
        <f>VLOOKUP('LESSONS (Java)'!E119,レッスン関連!$C$19:$E$22,3,FALSE)</f>
        <v>1 回のみ</v>
      </c>
      <c r="G119" s="9" t="str">
        <f>VLOOKUP('LESSONS (Java)'!G119,レッスン関連!$C$30:$E$35,3,FALSE)</f>
        <v>中級編</v>
      </c>
      <c r="H119" s="9" t="str">
        <f>VLOOKUP('LESSONS (Java)'!H119,レッスン関連!$C$71:$E$96,3,FALSE)</f>
        <v>ツール</v>
      </c>
      <c r="I119" s="9" t="str">
        <f>VLOOKUP('LESSONS (Java)'!I119,レッスン関連!$C$199:$E$209,3,FALSE)</f>
        <v/>
      </c>
      <c r="J119" s="9" t="str">
        <f>'LESSONS (Java)'!J119</f>
        <v>JavaDoc</v>
      </c>
      <c r="K119" s="50">
        <v>44717</v>
      </c>
      <c r="L119" s="31">
        <f>VLOOKUP('LESSONS (Java)'!K119,MAN_HOURS!$C$9:$E$155,3,FALSE)</f>
        <v>1.5</v>
      </c>
      <c r="M119" s="30" t="str">
        <f t="shared" si="2"/>
        <v>●</v>
      </c>
      <c r="N119" s="31">
        <f t="shared" si="3"/>
        <v>1.5</v>
      </c>
    </row>
    <row r="120" spans="3:14" x14ac:dyDescent="0.4">
      <c r="C120" s="9" t="str">
        <f>VLOOKUP('LESSONS (Java)'!F120,レッスン関連!$C$7:$E$10,3,FALSE)</f>
        <v>Java 学習カリキュラム</v>
      </c>
      <c r="D120" s="9">
        <f>'LESSONS (Java)'!C120</f>
        <v>112</v>
      </c>
      <c r="E120" s="9">
        <f>'LESSONS (Java)'!D120</f>
        <v>112</v>
      </c>
      <c r="F120" s="9" t="str">
        <f>VLOOKUP('LESSONS (Java)'!E120,レッスン関連!$C$19:$E$22,3,FALSE)</f>
        <v>1 回のみ</v>
      </c>
      <c r="G120" s="9" t="str">
        <f>VLOOKUP('LESSONS (Java)'!G120,レッスン関連!$C$30:$E$35,3,FALSE)</f>
        <v>中級編</v>
      </c>
      <c r="H120" s="9" t="str">
        <f>VLOOKUP('LESSONS (Java)'!H120,レッスン関連!$C$71:$E$96,3,FALSE)</f>
        <v>プログラム設計</v>
      </c>
      <c r="I120" s="9" t="str">
        <f>VLOOKUP('LESSONS (Java)'!I120,レッスン関連!$C$199:$E$209,3,FALSE)</f>
        <v/>
      </c>
      <c r="J120" s="9" t="str">
        <f>'LESSONS (Java)'!J120</f>
        <v>Java のパッケージ</v>
      </c>
      <c r="K120" s="50">
        <v>44718</v>
      </c>
      <c r="L120" s="31">
        <f>VLOOKUP('LESSONS (Java)'!K120,MAN_HOURS!$C$9:$E$155,3,FALSE)</f>
        <v>1.5</v>
      </c>
      <c r="M120" s="30" t="str">
        <f t="shared" si="2"/>
        <v>●</v>
      </c>
      <c r="N120" s="31">
        <f t="shared" si="3"/>
        <v>1.5</v>
      </c>
    </row>
    <row r="121" spans="3:14" x14ac:dyDescent="0.4">
      <c r="C121" s="9" t="str">
        <f>VLOOKUP('LESSONS (Java)'!F121,レッスン関連!$C$7:$E$10,3,FALSE)</f>
        <v>Java 学習カリキュラム</v>
      </c>
      <c r="D121" s="9">
        <f>'LESSONS (Java)'!C121</f>
        <v>113</v>
      </c>
      <c r="E121" s="9">
        <f>'LESSONS (Java)'!D121</f>
        <v>113</v>
      </c>
      <c r="F121" s="9" t="str">
        <f>VLOOKUP('LESSONS (Java)'!E121,レッスン関連!$C$19:$E$22,3,FALSE)</f>
        <v>1 回のみ</v>
      </c>
      <c r="G121" s="9" t="str">
        <f>VLOOKUP('LESSONS (Java)'!G121,レッスン関連!$C$30:$E$35,3,FALSE)</f>
        <v>中級編</v>
      </c>
      <c r="H121" s="9" t="str">
        <f>VLOOKUP('LESSONS (Java)'!H121,レッスン関連!$C$71:$E$96,3,FALSE)</f>
        <v>課題</v>
      </c>
      <c r="I121" s="9" t="str">
        <f>VLOOKUP('LESSONS (Java)'!I121,レッスン関連!$C$199:$E$209,3,FALSE)</f>
        <v/>
      </c>
      <c r="J121" s="9" t="str">
        <f>'LESSONS (Java)'!J121</f>
        <v>作成課題 ⭐ モンスター捕獲ゲーム</v>
      </c>
      <c r="K121" s="50">
        <v>44719</v>
      </c>
      <c r="L121" s="31">
        <f>VLOOKUP('LESSONS (Java)'!K121,MAN_HOURS!$C$9:$E$155,3,FALSE)</f>
        <v>4</v>
      </c>
      <c r="M121" s="30" t="str">
        <f t="shared" si="2"/>
        <v>●</v>
      </c>
      <c r="N121" s="31">
        <f t="shared" si="3"/>
        <v>4</v>
      </c>
    </row>
    <row r="122" spans="3:14" x14ac:dyDescent="0.4">
      <c r="C122" s="9" t="str">
        <f>VLOOKUP('LESSONS (Java)'!F122,レッスン関連!$C$7:$E$10,3,FALSE)</f>
        <v>Java 学習カリキュラム</v>
      </c>
      <c r="D122" s="9">
        <f>'LESSONS (Java)'!C122</f>
        <v>114</v>
      </c>
      <c r="E122" s="9">
        <f>'LESSONS (Java)'!D122</f>
        <v>114</v>
      </c>
      <c r="F122" s="9" t="str">
        <f>VLOOKUP('LESSONS (Java)'!E122,レッスン関連!$C$19:$E$22,3,FALSE)</f>
        <v>1 回のみ</v>
      </c>
      <c r="G122" s="9" t="str">
        <f>VLOOKUP('LESSONS (Java)'!G122,レッスン関連!$C$30:$E$35,3,FALSE)</f>
        <v>上級編</v>
      </c>
      <c r="H122" s="9" t="str">
        <f>VLOOKUP('LESSONS (Java)'!H122,レッスン関連!$C$71:$E$96,3,FALSE)</f>
        <v>継承</v>
      </c>
      <c r="I122" s="9" t="str">
        <f>VLOOKUP('LESSONS (Java)'!I122,レッスン関連!$C$199:$E$209,3,FALSE)</f>
        <v/>
      </c>
      <c r="J122" s="9" t="str">
        <f>'LESSONS (Java)'!J122</f>
        <v>Java の継承</v>
      </c>
      <c r="K122" s="50">
        <v>44720</v>
      </c>
      <c r="L122" s="31">
        <f>VLOOKUP('LESSONS (Java)'!K122,MAN_HOURS!$C$9:$E$155,3,FALSE)</f>
        <v>1.5</v>
      </c>
      <c r="M122" s="30" t="str">
        <f t="shared" si="2"/>
        <v>●</v>
      </c>
      <c r="N122" s="31">
        <f t="shared" si="3"/>
        <v>1.5</v>
      </c>
    </row>
    <row r="123" spans="3:14" x14ac:dyDescent="0.4">
      <c r="C123" s="9" t="str">
        <f>VLOOKUP('LESSONS (Java)'!F123,レッスン関連!$C$7:$E$10,3,FALSE)</f>
        <v>Java 学習カリキュラム</v>
      </c>
      <c r="D123" s="9">
        <f>'LESSONS (Java)'!C123</f>
        <v>115</v>
      </c>
      <c r="E123" s="9">
        <f>'LESSONS (Java)'!D123</f>
        <v>115</v>
      </c>
      <c r="F123" s="9" t="str">
        <f>VLOOKUP('LESSONS (Java)'!E123,レッスン関連!$C$19:$E$22,3,FALSE)</f>
        <v>1 回のみ</v>
      </c>
      <c r="G123" s="9" t="str">
        <f>VLOOKUP('LESSONS (Java)'!G123,レッスン関連!$C$30:$E$35,3,FALSE)</f>
        <v>上級編</v>
      </c>
      <c r="H123" s="9" t="str">
        <f>VLOOKUP('LESSONS (Java)'!H123,レッスン関連!$C$71:$E$96,3,FALSE)</f>
        <v>継承</v>
      </c>
      <c r="I123" s="9" t="str">
        <f>VLOOKUP('LESSONS (Java)'!I123,レッスン関連!$C$199:$E$209,3,FALSE)</f>
        <v/>
      </c>
      <c r="J123" s="9" t="str">
        <f>'LESSONS (Java)'!J123</f>
        <v>オーバーライド</v>
      </c>
      <c r="K123" s="50">
        <v>44721</v>
      </c>
      <c r="L123" s="31">
        <f>VLOOKUP('LESSONS (Java)'!K123,MAN_HOURS!$C$9:$E$155,3,FALSE)</f>
        <v>1.5</v>
      </c>
      <c r="M123" s="30" t="str">
        <f t="shared" si="2"/>
        <v>●</v>
      </c>
      <c r="N123" s="31">
        <f t="shared" si="3"/>
        <v>1.5</v>
      </c>
    </row>
    <row r="124" spans="3:14" x14ac:dyDescent="0.4">
      <c r="C124" s="9" t="str">
        <f>VLOOKUP('LESSONS (Java)'!F124,レッスン関連!$C$7:$E$10,3,FALSE)</f>
        <v>Java 学習カリキュラム</v>
      </c>
      <c r="D124" s="9">
        <f>'LESSONS (Java)'!C124</f>
        <v>116</v>
      </c>
      <c r="E124" s="9">
        <f>'LESSONS (Java)'!D124</f>
        <v>116</v>
      </c>
      <c r="F124" s="9" t="str">
        <f>VLOOKUP('LESSONS (Java)'!E124,レッスン関連!$C$19:$E$22,3,FALSE)</f>
        <v>1 回のみ</v>
      </c>
      <c r="G124" s="9" t="str">
        <f>VLOOKUP('LESSONS (Java)'!G124,レッスン関連!$C$30:$E$35,3,FALSE)</f>
        <v>上級編</v>
      </c>
      <c r="H124" s="9" t="str">
        <f>VLOOKUP('LESSONS (Java)'!H124,レッスン関連!$C$71:$E$96,3,FALSE)</f>
        <v>継承</v>
      </c>
      <c r="I124" s="9" t="str">
        <f>VLOOKUP('LESSONS (Java)'!I124,レッスン関連!$C$199:$E$209,3,FALSE)</f>
        <v/>
      </c>
      <c r="J124" s="9" t="str">
        <f>'LESSONS (Java)'!J124</f>
        <v>super キーワード</v>
      </c>
      <c r="K124" s="50">
        <v>44722</v>
      </c>
      <c r="L124" s="31">
        <f>VLOOKUP('LESSONS (Java)'!K124,MAN_HOURS!$C$9:$E$155,3,FALSE)</f>
        <v>1.5</v>
      </c>
      <c r="M124" s="30" t="str">
        <f t="shared" si="2"/>
        <v>●</v>
      </c>
      <c r="N124" s="31">
        <f t="shared" si="3"/>
        <v>1.5</v>
      </c>
    </row>
    <row r="125" spans="3:14" x14ac:dyDescent="0.4">
      <c r="C125" s="9" t="str">
        <f>VLOOKUP('LESSONS (Java)'!F125,レッスン関連!$C$7:$E$10,3,FALSE)</f>
        <v>Java 学習カリキュラム</v>
      </c>
      <c r="D125" s="9">
        <f>'LESSONS (Java)'!C125</f>
        <v>117</v>
      </c>
      <c r="E125" s="9">
        <f>'LESSONS (Java)'!D125</f>
        <v>117</v>
      </c>
      <c r="F125" s="9" t="str">
        <f>VLOOKUP('LESSONS (Java)'!E125,レッスン関連!$C$19:$E$22,3,FALSE)</f>
        <v>1 回のみ</v>
      </c>
      <c r="G125" s="9" t="str">
        <f>VLOOKUP('LESSONS (Java)'!G125,レッスン関連!$C$30:$E$35,3,FALSE)</f>
        <v>上級編</v>
      </c>
      <c r="H125" s="9" t="str">
        <f>VLOOKUP('LESSONS (Java)'!H125,レッスン関連!$C$71:$E$96,3,FALSE)</f>
        <v>継承</v>
      </c>
      <c r="I125" s="9" t="str">
        <f>VLOOKUP('LESSONS (Java)'!I125,レッスン関連!$C$199:$E$209,3,FALSE)</f>
        <v/>
      </c>
      <c r="J125" s="9" t="str">
        <f>'LESSONS (Java)'!J125</f>
        <v>Java の abstract クラス・メソッド</v>
      </c>
      <c r="K125" s="50">
        <v>44723</v>
      </c>
      <c r="L125" s="31">
        <f>VLOOKUP('LESSONS (Java)'!K125,MAN_HOURS!$C$9:$E$155,3,FALSE)</f>
        <v>1.5</v>
      </c>
      <c r="M125" s="30" t="str">
        <f t="shared" si="2"/>
        <v>●</v>
      </c>
      <c r="N125" s="31">
        <f t="shared" si="3"/>
        <v>1.5</v>
      </c>
    </row>
    <row r="126" spans="3:14" x14ac:dyDescent="0.4">
      <c r="C126" s="9" t="str">
        <f>VLOOKUP('LESSONS (Java)'!F126,レッスン関連!$C$7:$E$10,3,FALSE)</f>
        <v>Java 学習カリキュラム</v>
      </c>
      <c r="D126" s="9">
        <f>'LESSONS (Java)'!C126</f>
        <v>118</v>
      </c>
      <c r="E126" s="9">
        <f>'LESSONS (Java)'!D126</f>
        <v>118</v>
      </c>
      <c r="F126" s="9" t="str">
        <f>VLOOKUP('LESSONS (Java)'!E126,レッスン関連!$C$19:$E$22,3,FALSE)</f>
        <v>1 回のみ</v>
      </c>
      <c r="G126" s="9" t="str">
        <f>VLOOKUP('LESSONS (Java)'!G126,レッスン関連!$C$30:$E$35,3,FALSE)</f>
        <v>上級編</v>
      </c>
      <c r="H126" s="9" t="str">
        <f>VLOOKUP('LESSONS (Java)'!H126,レッスン関連!$C$71:$E$96,3,FALSE)</f>
        <v>インタフェース</v>
      </c>
      <c r="I126" s="9" t="str">
        <f>VLOOKUP('LESSONS (Java)'!I126,レッスン関連!$C$199:$E$209,3,FALSE)</f>
        <v/>
      </c>
      <c r="J126" s="9" t="str">
        <f>'LESSONS (Java)'!J126</f>
        <v>Java のインタフェース</v>
      </c>
      <c r="K126" s="50">
        <v>44724</v>
      </c>
      <c r="L126" s="31">
        <f>VLOOKUP('LESSONS (Java)'!K126,MAN_HOURS!$C$9:$E$155,3,FALSE)</f>
        <v>1.5</v>
      </c>
      <c r="M126" s="30" t="str">
        <f t="shared" si="2"/>
        <v>●</v>
      </c>
      <c r="N126" s="31">
        <f t="shared" si="3"/>
        <v>1.5</v>
      </c>
    </row>
    <row r="127" spans="3:14" x14ac:dyDescent="0.4">
      <c r="C127" s="9" t="str">
        <f>VLOOKUP('LESSONS (Java)'!F127,レッスン関連!$C$7:$E$10,3,FALSE)</f>
        <v>Java 学習カリキュラム</v>
      </c>
      <c r="D127" s="9">
        <f>'LESSONS (Java)'!C127</f>
        <v>119</v>
      </c>
      <c r="E127" s="9">
        <f>'LESSONS (Java)'!D127</f>
        <v>119</v>
      </c>
      <c r="F127" s="9" t="str">
        <f>VLOOKUP('LESSONS (Java)'!E127,レッスン関連!$C$19:$E$22,3,FALSE)</f>
        <v>1 回のみ</v>
      </c>
      <c r="G127" s="9" t="str">
        <f>VLOOKUP('LESSONS (Java)'!G127,レッスン関連!$C$30:$E$35,3,FALSE)</f>
        <v>上級編</v>
      </c>
      <c r="H127" s="9" t="str">
        <f>VLOOKUP('LESSONS (Java)'!H127,レッスン関連!$C$71:$E$96,3,FALSE)</f>
        <v>プログラム設計</v>
      </c>
      <c r="I127" s="9" t="str">
        <f>VLOOKUP('LESSONS (Java)'!I127,レッスン関連!$C$199:$E$209,3,FALSE)</f>
        <v/>
      </c>
      <c r="J127" s="9" t="str">
        <f>'LESSONS (Java)'!J127</f>
        <v>Java のポリモーフィズム（多態性）</v>
      </c>
      <c r="K127" s="50">
        <v>44725</v>
      </c>
      <c r="L127" s="31">
        <f>VLOOKUP('LESSONS (Java)'!K127,MAN_HOURS!$C$9:$E$155,3,FALSE)</f>
        <v>1.5</v>
      </c>
      <c r="M127" s="30" t="str">
        <f t="shared" si="2"/>
        <v>●</v>
      </c>
      <c r="N127" s="31">
        <f t="shared" si="3"/>
        <v>1.5</v>
      </c>
    </row>
    <row r="128" spans="3:14" x14ac:dyDescent="0.4">
      <c r="C128" s="9" t="str">
        <f>VLOOKUP('LESSONS (Java)'!F128,レッスン関連!$C$7:$E$10,3,FALSE)</f>
        <v>Java 学習カリキュラム</v>
      </c>
      <c r="D128" s="9">
        <f>'LESSONS (Java)'!C128</f>
        <v>120</v>
      </c>
      <c r="E128" s="9">
        <f>'LESSONS (Java)'!D128</f>
        <v>120</v>
      </c>
      <c r="F128" s="9" t="str">
        <f>VLOOKUP('LESSONS (Java)'!E128,レッスン関連!$C$19:$E$22,3,FALSE)</f>
        <v>1 回のみ</v>
      </c>
      <c r="G128" s="9" t="str">
        <f>VLOOKUP('LESSONS (Java)'!G128,レッスン関連!$C$30:$E$35,3,FALSE)</f>
        <v>上級編</v>
      </c>
      <c r="H128" s="9" t="str">
        <f>VLOOKUP('LESSONS (Java)'!H128,レッスン関連!$C$71:$E$96,3,FALSE)</f>
        <v>プログラム設計</v>
      </c>
      <c r="I128" s="9" t="str">
        <f>VLOOKUP('LESSONS (Java)'!I128,レッスン関連!$C$199:$E$209,3,FALSE)</f>
        <v/>
      </c>
      <c r="J128" s="9" t="str">
        <f>'LESSONS (Java)'!J128</f>
        <v>関連・集約・構成</v>
      </c>
      <c r="K128" s="50">
        <v>44726</v>
      </c>
      <c r="L128" s="31">
        <f>VLOOKUP('LESSONS (Java)'!K128,MAN_HOURS!$C$9:$E$155,3,FALSE)</f>
        <v>1.5</v>
      </c>
      <c r="M128" s="30" t="str">
        <f t="shared" si="2"/>
        <v>●</v>
      </c>
      <c r="N128" s="31">
        <f t="shared" si="3"/>
        <v>1.5</v>
      </c>
    </row>
    <row r="129" spans="3:14" x14ac:dyDescent="0.4">
      <c r="C129" s="9" t="str">
        <f>VLOOKUP('LESSONS (Java)'!F129,レッスン関連!$C$7:$E$10,3,FALSE)</f>
        <v>Java 学習カリキュラム</v>
      </c>
      <c r="D129" s="9">
        <f>'LESSONS (Java)'!C129</f>
        <v>121</v>
      </c>
      <c r="E129" s="9">
        <f>'LESSONS (Java)'!D129</f>
        <v>121</v>
      </c>
      <c r="F129" s="9" t="str">
        <f>VLOOKUP('LESSONS (Java)'!E129,レッスン関連!$C$19:$E$22,3,FALSE)</f>
        <v>1 回のみ</v>
      </c>
      <c r="G129" s="9" t="str">
        <f>VLOOKUP('LESSONS (Java)'!G129,レッスン関連!$C$30:$E$35,3,FALSE)</f>
        <v>上級編</v>
      </c>
      <c r="H129" s="9" t="str">
        <f>VLOOKUP('LESSONS (Java)'!H129,レッスン関連!$C$71:$E$96,3,FALSE)</f>
        <v>プログラム設計</v>
      </c>
      <c r="I129" s="9" t="str">
        <f>VLOOKUP('LESSONS (Java)'!I129,レッスン関連!$C$199:$E$209,3,FALSE)</f>
        <v/>
      </c>
      <c r="J129" s="9" t="str">
        <f>'LESSONS (Java)'!J129</f>
        <v>Is-A と Has-A と Part-Of</v>
      </c>
      <c r="K129" s="50">
        <v>44727</v>
      </c>
      <c r="L129" s="31">
        <f>VLOOKUP('LESSONS (Java)'!K129,MAN_HOURS!$C$9:$E$155,3,FALSE)</f>
        <v>1.5</v>
      </c>
      <c r="M129" s="30" t="str">
        <f t="shared" si="2"/>
        <v>●</v>
      </c>
      <c r="N129" s="31">
        <f t="shared" si="3"/>
        <v>1.5</v>
      </c>
    </row>
    <row r="130" spans="3:14" x14ac:dyDescent="0.4">
      <c r="C130" s="9" t="str">
        <f>VLOOKUP('LESSONS (Java)'!F130,レッスン関連!$C$7:$E$10,3,FALSE)</f>
        <v>Java 学習カリキュラム</v>
      </c>
      <c r="D130" s="9">
        <f>'LESSONS (Java)'!C130</f>
        <v>122</v>
      </c>
      <c r="E130" s="9">
        <f>'LESSONS (Java)'!D130</f>
        <v>122</v>
      </c>
      <c r="F130" s="9" t="str">
        <f>VLOOKUP('LESSONS (Java)'!E130,レッスン関連!$C$19:$E$22,3,FALSE)</f>
        <v>1 回のみ</v>
      </c>
      <c r="G130" s="9" t="str">
        <f>VLOOKUP('LESSONS (Java)'!G130,レッスン関連!$C$30:$E$35,3,FALSE)</f>
        <v>上級編</v>
      </c>
      <c r="H130" s="9" t="str">
        <f>VLOOKUP('LESSONS (Java)'!H130,レッスン関連!$C$71:$E$96,3,FALSE)</f>
        <v>プログラム設計</v>
      </c>
      <c r="I130" s="9" t="str">
        <f>VLOOKUP('LESSONS (Java)'!I130,レッスン関連!$C$199:$E$209,3,FALSE)</f>
        <v/>
      </c>
      <c r="J130" s="9" t="str">
        <f>'LESSONS (Java)'!J130</f>
        <v>Java の委譲</v>
      </c>
      <c r="K130" s="50">
        <v>44743</v>
      </c>
      <c r="L130" s="31">
        <f>VLOOKUP('LESSONS (Java)'!K130,MAN_HOURS!$C$9:$E$155,3,FALSE)</f>
        <v>1.5</v>
      </c>
      <c r="M130" s="30" t="str">
        <f t="shared" si="2"/>
        <v>●</v>
      </c>
      <c r="N130" s="31">
        <f t="shared" si="3"/>
        <v>1.5</v>
      </c>
    </row>
    <row r="131" spans="3:14" x14ac:dyDescent="0.4">
      <c r="C131" s="9" t="str">
        <f>VLOOKUP('LESSONS (Java)'!F131,レッスン関連!$C$7:$E$10,3,FALSE)</f>
        <v>Java 学習カリキュラム</v>
      </c>
      <c r="D131" s="9">
        <f>'LESSONS (Java)'!C131</f>
        <v>123</v>
      </c>
      <c r="E131" s="9">
        <f>'LESSONS (Java)'!D131</f>
        <v>123</v>
      </c>
      <c r="F131" s="9" t="str">
        <f>VLOOKUP('LESSONS (Java)'!E131,レッスン関連!$C$19:$E$22,3,FALSE)</f>
        <v>1 回のみ</v>
      </c>
      <c r="G131" s="9" t="str">
        <f>VLOOKUP('LESSONS (Java)'!G131,レッスン関連!$C$30:$E$35,3,FALSE)</f>
        <v>上級編</v>
      </c>
      <c r="H131" s="9" t="str">
        <f>VLOOKUP('LESSONS (Java)'!H131,レッスン関連!$C$71:$E$96,3,FALSE)</f>
        <v>テスト</v>
      </c>
      <c r="I131" s="9" t="str">
        <f>VLOOKUP('LESSONS (Java)'!I131,レッスン関連!$C$199:$E$209,3,FALSE)</f>
        <v/>
      </c>
      <c r="J131" s="9" t="str">
        <f>'LESSONS (Java)'!J131</f>
        <v>JUnit テスト</v>
      </c>
      <c r="K131" s="50">
        <v>44744</v>
      </c>
      <c r="L131" s="31">
        <f>VLOOKUP('LESSONS (Java)'!K131,MAN_HOURS!$C$9:$E$155,3,FALSE)</f>
        <v>1.5</v>
      </c>
      <c r="M131" s="30" t="str">
        <f t="shared" si="2"/>
        <v>●</v>
      </c>
      <c r="N131" s="31">
        <f t="shared" si="3"/>
        <v>1.5</v>
      </c>
    </row>
    <row r="132" spans="3:14" x14ac:dyDescent="0.4">
      <c r="C132" s="9" t="str">
        <f>VLOOKUP('LESSONS (Java)'!F132,レッスン関連!$C$7:$E$10,3,FALSE)</f>
        <v>Java 学習カリキュラム</v>
      </c>
      <c r="D132" s="9">
        <f>'LESSONS (Java)'!C132</f>
        <v>124</v>
      </c>
      <c r="E132" s="9">
        <f>'LESSONS (Java)'!D132</f>
        <v>124</v>
      </c>
      <c r="F132" s="9" t="str">
        <f>VLOOKUP('LESSONS (Java)'!E132,レッスン関連!$C$19:$E$22,3,FALSE)</f>
        <v>1 回のみ</v>
      </c>
      <c r="G132" s="9" t="str">
        <f>VLOOKUP('LESSONS (Java)'!G132,レッスン関連!$C$30:$E$35,3,FALSE)</f>
        <v>上級編</v>
      </c>
      <c r="H132" s="9" t="str">
        <f>VLOOKUP('LESSONS (Java)'!H132,レッスン関連!$C$71:$E$96,3,FALSE)</f>
        <v>プログラム設計</v>
      </c>
      <c r="I132" s="9" t="str">
        <f>VLOOKUP('LESSONS (Java)'!I132,レッスン関連!$C$199:$E$209,3,FALSE)</f>
        <v/>
      </c>
      <c r="J132" s="9" t="str">
        <f>'LESSONS (Java)'!J132</f>
        <v>依存性の注入（DI）</v>
      </c>
      <c r="K132" s="50">
        <v>44745</v>
      </c>
      <c r="L132" s="31">
        <f>VLOOKUP('LESSONS (Java)'!K132,MAN_HOURS!$C$9:$E$155,3,FALSE)</f>
        <v>1.5</v>
      </c>
      <c r="M132" s="30" t="str">
        <f t="shared" si="2"/>
        <v>●</v>
      </c>
      <c r="N132" s="31">
        <f t="shared" si="3"/>
        <v>1.5</v>
      </c>
    </row>
    <row r="133" spans="3:14" x14ac:dyDescent="0.4">
      <c r="C133" s="9" t="str">
        <f>VLOOKUP('LESSONS (Java)'!F133,レッスン関連!$C$7:$E$10,3,FALSE)</f>
        <v>Java 学習カリキュラム</v>
      </c>
      <c r="D133" s="9">
        <f>'LESSONS (Java)'!C133</f>
        <v>125</v>
      </c>
      <c r="E133" s="9">
        <f>'LESSONS (Java)'!D133</f>
        <v>125</v>
      </c>
      <c r="F133" s="9" t="str">
        <f>VLOOKUP('LESSONS (Java)'!E133,レッスン関連!$C$19:$E$22,3,FALSE)</f>
        <v>1 回のみ</v>
      </c>
      <c r="G133" s="9" t="str">
        <f>VLOOKUP('LESSONS (Java)'!G133,レッスン関連!$C$30:$E$35,3,FALSE)</f>
        <v>上級編</v>
      </c>
      <c r="H133" s="9" t="str">
        <f>VLOOKUP('LESSONS (Java)'!H133,レッスン関連!$C$71:$E$96,3,FALSE)</f>
        <v>クラス</v>
      </c>
      <c r="I133" s="9" t="str">
        <f>VLOOKUP('LESSONS (Java)'!I133,レッスン関連!$C$199:$E$209,3,FALSE)</f>
        <v/>
      </c>
      <c r="J133" s="9" t="str">
        <f>'LESSONS (Java)'!J133</f>
        <v>Static メソッド</v>
      </c>
      <c r="K133" s="50">
        <v>44746</v>
      </c>
      <c r="L133" s="31">
        <f>VLOOKUP('LESSONS (Java)'!K133,MAN_HOURS!$C$9:$E$155,3,FALSE)</f>
        <v>1.5</v>
      </c>
      <c r="M133" s="30" t="str">
        <f t="shared" si="2"/>
        <v>●</v>
      </c>
      <c r="N133" s="31">
        <f t="shared" si="3"/>
        <v>1.5</v>
      </c>
    </row>
    <row r="134" spans="3:14" x14ac:dyDescent="0.4">
      <c r="C134" s="9" t="str">
        <f>VLOOKUP('LESSONS (Java)'!F134,レッスン関連!$C$7:$E$10,3,FALSE)</f>
        <v>Java 学習カリキュラム</v>
      </c>
      <c r="D134" s="9">
        <f>'LESSONS (Java)'!C134</f>
        <v>126</v>
      </c>
      <c r="E134" s="9">
        <f>'LESSONS (Java)'!D134</f>
        <v>126</v>
      </c>
      <c r="F134" s="9" t="str">
        <f>VLOOKUP('LESSONS (Java)'!E134,レッスン関連!$C$19:$E$22,3,FALSE)</f>
        <v>1 回のみ</v>
      </c>
      <c r="G134" s="9" t="str">
        <f>VLOOKUP('LESSONS (Java)'!G134,レッスン関連!$C$30:$E$35,3,FALSE)</f>
        <v>上級編</v>
      </c>
      <c r="H134" s="9" t="str">
        <f>VLOOKUP('LESSONS (Java)'!H134,レッスン関連!$C$71:$E$96,3,FALSE)</f>
        <v>クラス</v>
      </c>
      <c r="I134" s="9" t="str">
        <f>VLOOKUP('LESSONS (Java)'!I134,レッスン関連!$C$199:$E$209,3,FALSE)</f>
        <v/>
      </c>
      <c r="J134" s="9" t="str">
        <f>'LESSONS (Java)'!J134</f>
        <v>Static 変数</v>
      </c>
      <c r="K134" s="50">
        <v>44747</v>
      </c>
      <c r="L134" s="31">
        <f>VLOOKUP('LESSONS (Java)'!K134,MAN_HOURS!$C$9:$E$155,3,FALSE)</f>
        <v>1.5</v>
      </c>
      <c r="M134" s="30" t="str">
        <f t="shared" si="2"/>
        <v>●</v>
      </c>
      <c r="N134" s="31">
        <f t="shared" si="3"/>
        <v>1.5</v>
      </c>
    </row>
    <row r="135" spans="3:14" x14ac:dyDescent="0.4">
      <c r="C135" s="9" t="str">
        <f>VLOOKUP('LESSONS (Java)'!F135,レッスン関連!$C$7:$E$10,3,FALSE)</f>
        <v>Java 学習カリキュラム</v>
      </c>
      <c r="D135" s="9">
        <f>'LESSONS (Java)'!C135</f>
        <v>127</v>
      </c>
      <c r="E135" s="9">
        <f>'LESSONS (Java)'!D135</f>
        <v>127</v>
      </c>
      <c r="F135" s="9" t="str">
        <f>VLOOKUP('LESSONS (Java)'!E135,レッスン関連!$C$19:$E$22,3,FALSE)</f>
        <v>1 回のみ</v>
      </c>
      <c r="G135" s="9" t="str">
        <f>VLOOKUP('LESSONS (Java)'!G135,レッスン関連!$C$30:$E$35,3,FALSE)</f>
        <v>上級編</v>
      </c>
      <c r="H135" s="9" t="str">
        <f>VLOOKUP('LESSONS (Java)'!H135,レッスン関連!$C$71:$E$96,3,FALSE)</f>
        <v>クラス</v>
      </c>
      <c r="I135" s="9" t="str">
        <f>VLOOKUP('LESSONS (Java)'!I135,レッスン関連!$C$199:$E$209,3,FALSE)</f>
        <v/>
      </c>
      <c r="J135" s="9" t="str">
        <f>'LESSONS (Java)'!J135</f>
        <v>Static 初期化ブロック</v>
      </c>
      <c r="K135" s="50">
        <v>44748</v>
      </c>
      <c r="L135" s="31">
        <f>VLOOKUP('LESSONS (Java)'!K135,MAN_HOURS!$C$9:$E$155,3,FALSE)</f>
        <v>1.5</v>
      </c>
      <c r="M135" s="30" t="str">
        <f t="shared" si="2"/>
        <v>●</v>
      </c>
      <c r="N135" s="31">
        <f t="shared" si="3"/>
        <v>1.5</v>
      </c>
    </row>
    <row r="136" spans="3:14" x14ac:dyDescent="0.4">
      <c r="C136" s="9" t="str">
        <f>VLOOKUP('LESSONS (Java)'!F136,レッスン関連!$C$7:$E$10,3,FALSE)</f>
        <v>Java 学習カリキュラム</v>
      </c>
      <c r="D136" s="9">
        <f>'LESSONS (Java)'!C136</f>
        <v>128</v>
      </c>
      <c r="E136" s="9">
        <f>'LESSONS (Java)'!D136</f>
        <v>128</v>
      </c>
      <c r="F136" s="9" t="str">
        <f>VLOOKUP('LESSONS (Java)'!E136,レッスン関連!$C$19:$E$22,3,FALSE)</f>
        <v>1 回のみ</v>
      </c>
      <c r="G136" s="9" t="str">
        <f>VLOOKUP('LESSONS (Java)'!G136,レッスン関連!$C$30:$E$35,3,FALSE)</f>
        <v>上級編</v>
      </c>
      <c r="H136" s="9" t="str">
        <f>VLOOKUP('LESSONS (Java)'!H136,レッスン関連!$C$71:$E$96,3,FALSE)</f>
        <v>クラス</v>
      </c>
      <c r="I136" s="9" t="str">
        <f>VLOOKUP('LESSONS (Java)'!I136,レッスン関連!$C$199:$E$209,3,FALSE)</f>
        <v/>
      </c>
      <c r="J136" s="9" t="str">
        <f>'LESSONS (Java)'!J136</f>
        <v>ネストクラス・内部クラス</v>
      </c>
      <c r="K136" s="50">
        <v>44749</v>
      </c>
      <c r="L136" s="31">
        <f>VLOOKUP('LESSONS (Java)'!K136,MAN_HOURS!$C$9:$E$155,3,FALSE)</f>
        <v>1.5</v>
      </c>
      <c r="M136" s="30" t="str">
        <f t="shared" si="2"/>
        <v>●</v>
      </c>
      <c r="N136" s="31">
        <f t="shared" si="3"/>
        <v>1.5</v>
      </c>
    </row>
    <row r="137" spans="3:14" x14ac:dyDescent="0.4">
      <c r="C137" s="9" t="str">
        <f>VLOOKUP('LESSONS (Java)'!F137,レッスン関連!$C$7:$E$10,3,FALSE)</f>
        <v>Java 学習カリキュラム</v>
      </c>
      <c r="D137" s="9">
        <f>'LESSONS (Java)'!C137</f>
        <v>129</v>
      </c>
      <c r="E137" s="9">
        <f>'LESSONS (Java)'!D137</f>
        <v>129</v>
      </c>
      <c r="F137" s="9" t="str">
        <f>VLOOKUP('LESSONS (Java)'!E137,レッスン関連!$C$19:$E$22,3,FALSE)</f>
        <v>1 回のみ</v>
      </c>
      <c r="G137" s="9" t="str">
        <f>VLOOKUP('LESSONS (Java)'!G137,レッスン関連!$C$30:$E$35,3,FALSE)</f>
        <v>上級編</v>
      </c>
      <c r="H137" s="9" t="str">
        <f>VLOOKUP('LESSONS (Java)'!H137,レッスン関連!$C$71:$E$96,3,FALSE)</f>
        <v>クラス</v>
      </c>
      <c r="I137" s="9" t="str">
        <f>VLOOKUP('LESSONS (Java)'!I137,レッスン関連!$C$199:$E$209,3,FALSE)</f>
        <v/>
      </c>
      <c r="J137" s="9" t="str">
        <f>'LESSONS (Java)'!J137</f>
        <v>Java の 匿名クラス</v>
      </c>
      <c r="K137" s="50">
        <v>44750</v>
      </c>
      <c r="L137" s="31">
        <f>VLOOKUP('LESSONS (Java)'!K137,MAN_HOURS!$C$9:$E$155,3,FALSE)</f>
        <v>1.5</v>
      </c>
      <c r="M137" s="30" t="str">
        <f t="shared" si="2"/>
        <v>●</v>
      </c>
      <c r="N137" s="31">
        <f t="shared" si="3"/>
        <v>1.5</v>
      </c>
    </row>
    <row r="138" spans="3:14" x14ac:dyDescent="0.4">
      <c r="C138" s="9" t="str">
        <f>VLOOKUP('LESSONS (Java)'!F138,レッスン関連!$C$7:$E$10,3,FALSE)</f>
        <v>Java 学習カリキュラム</v>
      </c>
      <c r="D138" s="9">
        <f>'LESSONS (Java)'!C138</f>
        <v>130</v>
      </c>
      <c r="E138" s="9">
        <f>'LESSONS (Java)'!D138</f>
        <v>130</v>
      </c>
      <c r="F138" s="9" t="str">
        <f>VLOOKUP('LESSONS (Java)'!E138,レッスン関連!$C$19:$E$22,3,FALSE)</f>
        <v>1 回のみ</v>
      </c>
      <c r="G138" s="9" t="str">
        <f>VLOOKUP('LESSONS (Java)'!G138,レッスン関連!$C$30:$E$35,3,FALSE)</f>
        <v>上級編</v>
      </c>
      <c r="H138" s="9" t="str">
        <f>VLOOKUP('LESSONS (Java)'!H138,レッスン関連!$C$71:$E$96,3,FALSE)</f>
        <v>クラス</v>
      </c>
      <c r="I138" s="9" t="str">
        <f>VLOOKUP('LESSONS (Java)'!I138,レッスン関連!$C$199:$E$209,3,FALSE)</f>
        <v/>
      </c>
      <c r="J138" s="9" t="str">
        <f>'LESSONS (Java)'!J138</f>
        <v>列挙子 Enum の使い方（基本）</v>
      </c>
      <c r="K138" s="50">
        <v>44751</v>
      </c>
      <c r="L138" s="31">
        <f>VLOOKUP('LESSONS (Java)'!K138,MAN_HOURS!$C$9:$E$155,3,FALSE)</f>
        <v>1.5</v>
      </c>
      <c r="M138" s="30" t="str">
        <f t="shared" ref="M138:M155" si="4">IF(K138&lt;&gt;"","●","")</f>
        <v>●</v>
      </c>
      <c r="N138" s="31">
        <f t="shared" ref="N138:N155" si="5">IF(M138="●",L138,"")</f>
        <v>1.5</v>
      </c>
    </row>
    <row r="139" spans="3:14" x14ac:dyDescent="0.4">
      <c r="C139" s="9" t="str">
        <f>VLOOKUP('LESSONS (Java)'!F139,レッスン関連!$C$7:$E$10,3,FALSE)</f>
        <v>Java 学習カリキュラム</v>
      </c>
      <c r="D139" s="9">
        <f>'LESSONS (Java)'!C139</f>
        <v>131</v>
      </c>
      <c r="E139" s="9">
        <f>'LESSONS (Java)'!D139</f>
        <v>131</v>
      </c>
      <c r="F139" s="9" t="str">
        <f>VLOOKUP('LESSONS (Java)'!E139,レッスン関連!$C$19:$E$22,3,FALSE)</f>
        <v>1 回のみ</v>
      </c>
      <c r="G139" s="9" t="str">
        <f>VLOOKUP('LESSONS (Java)'!G139,レッスン関連!$C$30:$E$35,3,FALSE)</f>
        <v>上級編</v>
      </c>
      <c r="H139" s="9" t="str">
        <f>VLOOKUP('LESSONS (Java)'!H139,レッスン関連!$C$71:$E$96,3,FALSE)</f>
        <v>クラス</v>
      </c>
      <c r="I139" s="9" t="str">
        <f>VLOOKUP('LESSONS (Java)'!I139,レッスン関連!$C$199:$E$209,3,FALSE)</f>
        <v/>
      </c>
      <c r="J139" s="9" t="str">
        <f>'LESSONS (Java)'!J139</f>
        <v>列挙子 Enum の使い方（発展）</v>
      </c>
      <c r="K139" s="50">
        <v>44752</v>
      </c>
      <c r="L139" s="31">
        <f>VLOOKUP('LESSONS (Java)'!K139,MAN_HOURS!$C$9:$E$155,3,FALSE)</f>
        <v>1.5</v>
      </c>
      <c r="M139" s="30" t="str">
        <f t="shared" si="4"/>
        <v>●</v>
      </c>
      <c r="N139" s="31">
        <f t="shared" si="5"/>
        <v>1.5</v>
      </c>
    </row>
    <row r="140" spans="3:14" x14ac:dyDescent="0.4">
      <c r="C140" s="9" t="str">
        <f>VLOOKUP('LESSONS (Java)'!F140,レッスン関連!$C$7:$E$10,3,FALSE)</f>
        <v>Java 学習カリキュラム</v>
      </c>
      <c r="D140" s="9">
        <f>'LESSONS (Java)'!C140</f>
        <v>132</v>
      </c>
      <c r="E140" s="9">
        <f>'LESSONS (Java)'!D140</f>
        <v>132</v>
      </c>
      <c r="F140" s="9" t="str">
        <f>VLOOKUP('LESSONS (Java)'!E140,レッスン関連!$C$19:$E$22,3,FALSE)</f>
        <v>1 回のみ</v>
      </c>
      <c r="G140" s="9" t="str">
        <f>VLOOKUP('LESSONS (Java)'!G140,レッスン関連!$C$30:$E$35,3,FALSE)</f>
        <v>上級編</v>
      </c>
      <c r="H140" s="9" t="str">
        <f>VLOOKUP('LESSONS (Java)'!H140,レッスン関連!$C$71:$E$96,3,FALSE)</f>
        <v>発展</v>
      </c>
      <c r="I140" s="9" t="str">
        <f>VLOOKUP('LESSONS (Java)'!I140,レッスン関連!$C$199:$E$209,3,FALSE)</f>
        <v/>
      </c>
      <c r="J140" s="9" t="str">
        <f>'LESSONS (Java)'!J140</f>
        <v>作成課題 ⭐ ネームバトラー（上級編）</v>
      </c>
      <c r="K140" s="50">
        <v>44753</v>
      </c>
      <c r="L140" s="31">
        <f>VLOOKUP('LESSONS (Java)'!K140,MAN_HOURS!$C$9:$E$155,3,FALSE)</f>
        <v>8</v>
      </c>
      <c r="M140" s="30" t="str">
        <f t="shared" si="4"/>
        <v>●</v>
      </c>
      <c r="N140" s="31">
        <f t="shared" si="5"/>
        <v>8</v>
      </c>
    </row>
    <row r="141" spans="3:14" x14ac:dyDescent="0.4">
      <c r="C141" s="9" t="str">
        <f>VLOOKUP('LESSONS (Java)'!F141,レッスン関連!$C$7:$E$10,3,FALSE)</f>
        <v>Java 学習カリキュラム</v>
      </c>
      <c r="D141" s="9">
        <f>'LESSONS (Java)'!C141</f>
        <v>133</v>
      </c>
      <c r="E141" s="9">
        <f>'LESSONS (Java)'!D141</f>
        <v>133</v>
      </c>
      <c r="F141" s="9" t="str">
        <f>VLOOKUP('LESSONS (Java)'!E141,レッスン関連!$C$19:$E$22,3,FALSE)</f>
        <v>1 回のみ</v>
      </c>
      <c r="G141" s="9" t="str">
        <f>VLOOKUP('LESSONS (Java)'!G141,レッスン関連!$C$30:$E$35,3,FALSE)</f>
        <v>マスタ編</v>
      </c>
      <c r="H141" s="9" t="str">
        <f>VLOOKUP('LESSONS (Java)'!H141,レッスン関連!$C$71:$E$96,3,FALSE)</f>
        <v>例外処理</v>
      </c>
      <c r="I141" s="9" t="str">
        <f>VLOOKUP('LESSONS (Java)'!I141,レッスン関連!$C$199:$E$209,3,FALSE)</f>
        <v/>
      </c>
      <c r="J141" s="9" t="str">
        <f>'LESSONS (Java)'!J141</f>
        <v>Java における例外の種類・例外をキャッチする方法</v>
      </c>
      <c r="K141" s="50">
        <v>44754</v>
      </c>
      <c r="L141" s="31">
        <f>VLOOKUP('LESSONS (Java)'!K141,MAN_HOURS!$C$9:$E$155,3,FALSE)</f>
        <v>2</v>
      </c>
      <c r="M141" s="30" t="str">
        <f t="shared" si="4"/>
        <v>●</v>
      </c>
      <c r="N141" s="31">
        <f t="shared" si="5"/>
        <v>2</v>
      </c>
    </row>
    <row r="142" spans="3:14" x14ac:dyDescent="0.4">
      <c r="C142" s="9" t="str">
        <f>VLOOKUP('LESSONS (Java)'!F142,レッスン関連!$C$7:$E$10,3,FALSE)</f>
        <v>Java 学習カリキュラム</v>
      </c>
      <c r="D142" s="9">
        <f>'LESSONS (Java)'!C142</f>
        <v>134</v>
      </c>
      <c r="E142" s="9">
        <f>'LESSONS (Java)'!D142</f>
        <v>134</v>
      </c>
      <c r="F142" s="9" t="str">
        <f>VLOOKUP('LESSONS (Java)'!E142,レッスン関連!$C$19:$E$22,3,FALSE)</f>
        <v>1 回のみ</v>
      </c>
      <c r="G142" s="9" t="str">
        <f>VLOOKUP('LESSONS (Java)'!G142,レッスン関連!$C$30:$E$35,3,FALSE)</f>
        <v>マスタ編</v>
      </c>
      <c r="H142" s="9" t="str">
        <f>VLOOKUP('LESSONS (Java)'!H142,レッスン関連!$C$71:$E$96,3,FALSE)</f>
        <v>例外処理</v>
      </c>
      <c r="I142" s="9" t="str">
        <f>VLOOKUP('LESSONS (Java)'!I142,レッスン関連!$C$199:$E$209,3,FALSE)</f>
        <v/>
      </c>
      <c r="J142" s="9" t="str">
        <f>'LESSONS (Java)'!J142</f>
        <v>チェック例外と非チェック例外</v>
      </c>
      <c r="K142" s="50">
        <v>44755</v>
      </c>
      <c r="L142" s="31">
        <f>VLOOKUP('LESSONS (Java)'!K142,MAN_HOURS!$C$9:$E$155,3,FALSE)</f>
        <v>2</v>
      </c>
      <c r="M142" s="30" t="str">
        <f t="shared" si="4"/>
        <v>●</v>
      </c>
      <c r="N142" s="31">
        <f t="shared" si="5"/>
        <v>2</v>
      </c>
    </row>
    <row r="143" spans="3:14" x14ac:dyDescent="0.4">
      <c r="C143" s="9" t="str">
        <f>VLOOKUP('LESSONS (Java)'!F143,レッスン関連!$C$7:$E$10,3,FALSE)</f>
        <v>Java 学習カリキュラム</v>
      </c>
      <c r="D143" s="9">
        <f>'LESSONS (Java)'!C143</f>
        <v>135</v>
      </c>
      <c r="E143" s="9">
        <f>'LESSONS (Java)'!D143</f>
        <v>135</v>
      </c>
      <c r="F143" s="9" t="str">
        <f>VLOOKUP('LESSONS (Java)'!E143,レッスン関連!$C$19:$E$22,3,FALSE)</f>
        <v>1 回のみ</v>
      </c>
      <c r="G143" s="9" t="str">
        <f>VLOOKUP('LESSONS (Java)'!G143,レッスン関連!$C$30:$E$35,3,FALSE)</f>
        <v>マスタ編</v>
      </c>
      <c r="H143" s="9" t="str">
        <f>VLOOKUP('LESSONS (Java)'!H143,レッスン関連!$C$71:$E$96,3,FALSE)</f>
        <v>例外処理</v>
      </c>
      <c r="I143" s="9" t="str">
        <f>VLOOKUP('LESSONS (Java)'!I143,レッスン関連!$C$199:$E$209,3,FALSE)</f>
        <v/>
      </c>
      <c r="J143" s="9" t="str">
        <f>'LESSONS (Java)'!J143</f>
        <v>例外の throw と thorows</v>
      </c>
      <c r="K143" s="50">
        <v>44756</v>
      </c>
      <c r="L143" s="31">
        <f>VLOOKUP('LESSONS (Java)'!K143,MAN_HOURS!$C$9:$E$155,3,FALSE)</f>
        <v>2</v>
      </c>
      <c r="M143" s="30" t="str">
        <f t="shared" si="4"/>
        <v>●</v>
      </c>
      <c r="N143" s="31">
        <f t="shared" si="5"/>
        <v>2</v>
      </c>
    </row>
    <row r="144" spans="3:14" x14ac:dyDescent="0.4">
      <c r="C144" s="9" t="str">
        <f>VLOOKUP('LESSONS (Java)'!F144,レッスン関連!$C$7:$E$10,3,FALSE)</f>
        <v>Java 学習カリキュラム</v>
      </c>
      <c r="D144" s="9">
        <f>'LESSONS (Java)'!C144</f>
        <v>136</v>
      </c>
      <c r="E144" s="9">
        <f>'LESSONS (Java)'!D144</f>
        <v>136</v>
      </c>
      <c r="F144" s="9" t="str">
        <f>VLOOKUP('LESSONS (Java)'!E144,レッスン関連!$C$19:$E$22,3,FALSE)</f>
        <v>1 回のみ</v>
      </c>
      <c r="G144" s="9" t="str">
        <f>VLOOKUP('LESSONS (Java)'!G144,レッスン関連!$C$30:$E$35,3,FALSE)</f>
        <v>マスタ編</v>
      </c>
      <c r="H144" s="9" t="str">
        <f>VLOOKUP('LESSONS (Java)'!H144,レッスン関連!$C$71:$E$96,3,FALSE)</f>
        <v>例外処理</v>
      </c>
      <c r="I144" s="9" t="str">
        <f>VLOOKUP('LESSONS (Java)'!I144,レッスン関連!$C$199:$E$209,3,FALSE)</f>
        <v/>
      </c>
      <c r="J144" s="9" t="str">
        <f>'LESSONS (Java)'!J144</f>
        <v>自作例外の作成</v>
      </c>
      <c r="K144" s="50">
        <v>44774</v>
      </c>
      <c r="L144" s="31">
        <f>VLOOKUP('LESSONS (Java)'!K144,MAN_HOURS!$C$9:$E$155,3,FALSE)</f>
        <v>2</v>
      </c>
      <c r="M144" s="30" t="str">
        <f t="shared" si="4"/>
        <v>●</v>
      </c>
      <c r="N144" s="31">
        <f t="shared" si="5"/>
        <v>2</v>
      </c>
    </row>
    <row r="145" spans="3:14" x14ac:dyDescent="0.4">
      <c r="C145" s="9" t="str">
        <f>VLOOKUP('LESSONS (Java)'!F145,レッスン関連!$C$7:$E$10,3,FALSE)</f>
        <v>Java 学習カリキュラム</v>
      </c>
      <c r="D145" s="9">
        <f>'LESSONS (Java)'!C145</f>
        <v>137</v>
      </c>
      <c r="E145" s="9">
        <f>'LESSONS (Java)'!D145</f>
        <v>137</v>
      </c>
      <c r="F145" s="9" t="str">
        <f>VLOOKUP('LESSONS (Java)'!E145,レッスン関連!$C$19:$E$22,3,FALSE)</f>
        <v>1 回のみ</v>
      </c>
      <c r="G145" s="9" t="str">
        <f>VLOOKUP('LESSONS (Java)'!G145,レッスン関連!$C$30:$E$35,3,FALSE)</f>
        <v>マスタ編</v>
      </c>
      <c r="H145" s="9" t="str">
        <f>VLOOKUP('LESSONS (Java)'!H145,レッスン関連!$C$71:$E$96,3,FALSE)</f>
        <v>例外処理</v>
      </c>
      <c r="I145" s="9" t="str">
        <f>VLOOKUP('LESSONS (Java)'!I145,レッスン関連!$C$199:$E$209,3,FALSE)</f>
        <v/>
      </c>
      <c r="J145" s="9" t="str">
        <f>'LESSONS (Java)'!J145</f>
        <v>try-with-resource</v>
      </c>
      <c r="K145" s="50">
        <v>44775</v>
      </c>
      <c r="L145" s="31">
        <f>VLOOKUP('LESSONS (Java)'!K145,MAN_HOURS!$C$9:$E$155,3,FALSE)</f>
        <v>2</v>
      </c>
      <c r="M145" s="30" t="str">
        <f t="shared" si="4"/>
        <v>●</v>
      </c>
      <c r="N145" s="31">
        <f t="shared" si="5"/>
        <v>2</v>
      </c>
    </row>
    <row r="146" spans="3:14" x14ac:dyDescent="0.4">
      <c r="C146" s="9" t="str">
        <f>VLOOKUP('LESSONS (Java)'!F146,レッスン関連!$C$7:$E$10,3,FALSE)</f>
        <v>Java 学習カリキュラム</v>
      </c>
      <c r="D146" s="9">
        <f>'LESSONS (Java)'!C146</f>
        <v>138</v>
      </c>
      <c r="E146" s="9">
        <f>'LESSONS (Java)'!D146</f>
        <v>138</v>
      </c>
      <c r="F146" s="9" t="str">
        <f>VLOOKUP('LESSONS (Java)'!E146,レッスン関連!$C$19:$E$22,3,FALSE)</f>
        <v>1 回のみ</v>
      </c>
      <c r="G146" s="9" t="str">
        <f>VLOOKUP('LESSONS (Java)'!G146,レッスン関連!$C$30:$E$35,3,FALSE)</f>
        <v>マスタ編</v>
      </c>
      <c r="H146" s="9" t="str">
        <f>VLOOKUP('LESSONS (Java)'!H146,レッスン関連!$C$71:$E$96,3,FALSE)</f>
        <v>悪い習慣</v>
      </c>
      <c r="I146" s="9" t="str">
        <f>VLOOKUP('LESSONS (Java)'!I146,レッスン関連!$C$199:$E$209,3,FALSE)</f>
        <v/>
      </c>
      <c r="J146" s="9" t="str">
        <f>'LESSONS (Java)'!J146</f>
        <v>悪い習慣 😈 例外の握りつぶし</v>
      </c>
      <c r="K146" s="50">
        <v>44776</v>
      </c>
      <c r="L146" s="31">
        <f>VLOOKUP('LESSONS (Java)'!K146,MAN_HOURS!$C$9:$E$155,3,FALSE)</f>
        <v>2</v>
      </c>
      <c r="M146" s="30" t="str">
        <f t="shared" si="4"/>
        <v>●</v>
      </c>
      <c r="N146" s="31">
        <f t="shared" si="5"/>
        <v>2</v>
      </c>
    </row>
    <row r="147" spans="3:14" x14ac:dyDescent="0.4">
      <c r="C147" s="9" t="str">
        <f>VLOOKUP('LESSONS (Java)'!F147,レッスン関連!$C$7:$E$10,3,FALSE)</f>
        <v>Java 学習カリキュラム</v>
      </c>
      <c r="D147" s="9">
        <f>'LESSONS (Java)'!C147</f>
        <v>139</v>
      </c>
      <c r="E147" s="9">
        <f>'LESSONS (Java)'!D147</f>
        <v>139</v>
      </c>
      <c r="F147" s="9" t="str">
        <f>VLOOKUP('LESSONS (Java)'!E147,レッスン関連!$C$19:$E$22,3,FALSE)</f>
        <v>1 回のみ</v>
      </c>
      <c r="G147" s="9" t="str">
        <f>VLOOKUP('LESSONS (Java)'!G147,レッスン関連!$C$30:$E$35,3,FALSE)</f>
        <v>マスタ編</v>
      </c>
      <c r="H147" s="9" t="str">
        <f>VLOOKUP('LESSONS (Java)'!H147,レッスン関連!$C$71:$E$96,3,FALSE)</f>
        <v>悪い習慣</v>
      </c>
      <c r="I147" s="9" t="str">
        <f>VLOOKUP('LESSONS (Java)'!I147,レッスン関連!$C$199:$E$209,3,FALSE)</f>
        <v/>
      </c>
      <c r="J147" s="9" t="str">
        <f>'LESSONS (Java)'!J147</f>
        <v>悪い習慣 😈 根本例外を捨てる</v>
      </c>
      <c r="K147" s="50">
        <v>44777</v>
      </c>
      <c r="L147" s="31">
        <f>VLOOKUP('LESSONS (Java)'!K147,MAN_HOURS!$C$9:$E$155,3,FALSE)</f>
        <v>2</v>
      </c>
      <c r="M147" s="30" t="str">
        <f t="shared" si="4"/>
        <v>●</v>
      </c>
      <c r="N147" s="31">
        <f t="shared" si="5"/>
        <v>2</v>
      </c>
    </row>
    <row r="148" spans="3:14" x14ac:dyDescent="0.4">
      <c r="C148" s="9" t="str">
        <f>VLOOKUP('LESSONS (Java)'!F148,レッスン関連!$C$7:$E$10,3,FALSE)</f>
        <v>Java 学習カリキュラム</v>
      </c>
      <c r="D148" s="9">
        <f>'LESSONS (Java)'!C148</f>
        <v>140</v>
      </c>
      <c r="E148" s="9">
        <f>'LESSONS (Java)'!D148</f>
        <v>140</v>
      </c>
      <c r="F148" s="9" t="str">
        <f>VLOOKUP('LESSONS (Java)'!E148,レッスン関連!$C$19:$E$22,3,FALSE)</f>
        <v>1 回のみ</v>
      </c>
      <c r="G148" s="9" t="str">
        <f>VLOOKUP('LESSONS (Java)'!G148,レッスン関連!$C$30:$E$35,3,FALSE)</f>
        <v>マスタ編</v>
      </c>
      <c r="H148" s="9" t="str">
        <f>VLOOKUP('LESSONS (Java)'!H148,レッスン関連!$C$71:$E$96,3,FALSE)</f>
        <v>発展</v>
      </c>
      <c r="I148" s="9" t="str">
        <f>VLOOKUP('LESSONS (Java)'!I148,レッスン関連!$C$199:$E$209,3,FALSE)</f>
        <v/>
      </c>
      <c r="J148" s="9" t="str">
        <f>'LESSONS (Java)'!J148</f>
        <v>ラムダ式</v>
      </c>
      <c r="K148" s="50">
        <v>44778</v>
      </c>
      <c r="L148" s="31">
        <f>VLOOKUP('LESSONS (Java)'!K148,MAN_HOURS!$C$9:$E$155,3,FALSE)</f>
        <v>2</v>
      </c>
      <c r="M148" s="30" t="str">
        <f t="shared" si="4"/>
        <v>●</v>
      </c>
      <c r="N148" s="31">
        <f t="shared" si="5"/>
        <v>2</v>
      </c>
    </row>
    <row r="149" spans="3:14" x14ac:dyDescent="0.4">
      <c r="C149" s="9" t="str">
        <f>VLOOKUP('LESSONS (Java)'!F149,レッスン関連!$C$7:$E$10,3,FALSE)</f>
        <v>Java 学習カリキュラム</v>
      </c>
      <c r="D149" s="9">
        <f>'LESSONS (Java)'!C149</f>
        <v>141</v>
      </c>
      <c r="E149" s="9">
        <f>'LESSONS (Java)'!D149</f>
        <v>141</v>
      </c>
      <c r="F149" s="9" t="str">
        <f>VLOOKUP('LESSONS (Java)'!E149,レッスン関連!$C$19:$E$22,3,FALSE)</f>
        <v>1 回のみ</v>
      </c>
      <c r="G149" s="9" t="str">
        <f>VLOOKUP('LESSONS (Java)'!G149,レッスン関連!$C$30:$E$35,3,FALSE)</f>
        <v>マスタ編</v>
      </c>
      <c r="H149" s="9" t="str">
        <f>VLOOKUP('LESSONS (Java)'!H149,レッスン関連!$C$71:$E$96,3,FALSE)</f>
        <v>発展</v>
      </c>
      <c r="I149" s="9" t="str">
        <f>VLOOKUP('LESSONS (Java)'!I149,レッスン関連!$C$199:$E$209,3,FALSE)</f>
        <v/>
      </c>
      <c r="J149" s="9" t="str">
        <f>'LESSONS (Java)'!J149</f>
        <v>Stream API</v>
      </c>
      <c r="K149" s="50">
        <v>44779</v>
      </c>
      <c r="L149" s="31">
        <f>VLOOKUP('LESSONS (Java)'!K149,MAN_HOURS!$C$9:$E$155,3,FALSE)</f>
        <v>2</v>
      </c>
      <c r="M149" s="30" t="str">
        <f t="shared" si="4"/>
        <v>●</v>
      </c>
      <c r="N149" s="31">
        <f t="shared" si="5"/>
        <v>2</v>
      </c>
    </row>
    <row r="150" spans="3:14" x14ac:dyDescent="0.4">
      <c r="C150" s="9" t="str">
        <f>VLOOKUP('LESSONS (Java)'!F150,レッスン関連!$C$7:$E$10,3,FALSE)</f>
        <v>Java 学習カリキュラム</v>
      </c>
      <c r="D150" s="9">
        <f>'LESSONS (Java)'!C150</f>
        <v>142</v>
      </c>
      <c r="E150" s="9">
        <f>'LESSONS (Java)'!D150</f>
        <v>142</v>
      </c>
      <c r="F150" s="9" t="str">
        <f>VLOOKUP('LESSONS (Java)'!E150,レッスン関連!$C$19:$E$22,3,FALSE)</f>
        <v>1 回のみ</v>
      </c>
      <c r="G150" s="9" t="str">
        <f>VLOOKUP('LESSONS (Java)'!G150,レッスン関連!$C$30:$E$35,3,FALSE)</f>
        <v>マスタ編</v>
      </c>
      <c r="H150" s="9" t="str">
        <f>VLOOKUP('LESSONS (Java)'!H150,レッスン関連!$C$71:$E$96,3,FALSE)</f>
        <v>発展</v>
      </c>
      <c r="I150" s="9" t="str">
        <f>VLOOKUP('LESSONS (Java)'!I150,レッスン関連!$C$199:$E$209,3,FALSE)</f>
        <v/>
      </c>
      <c r="J150" s="9" t="str">
        <f>'LESSONS (Java)'!J150</f>
        <v>Java のメソッド参照</v>
      </c>
      <c r="K150" s="50">
        <v>44780</v>
      </c>
      <c r="L150" s="31">
        <f>VLOOKUP('LESSONS (Java)'!K150,MAN_HOURS!$C$9:$E$155,3,FALSE)</f>
        <v>2.5</v>
      </c>
      <c r="M150" s="30" t="str">
        <f t="shared" si="4"/>
        <v>●</v>
      </c>
      <c r="N150" s="31">
        <f t="shared" si="5"/>
        <v>2.5</v>
      </c>
    </row>
    <row r="151" spans="3:14" x14ac:dyDescent="0.4">
      <c r="C151" s="9" t="str">
        <f>VLOOKUP('LESSONS (Java)'!F151,レッスン関連!$C$7:$E$10,3,FALSE)</f>
        <v>Java 学習カリキュラム</v>
      </c>
      <c r="D151" s="9">
        <f>'LESSONS (Java)'!C151</f>
        <v>143</v>
      </c>
      <c r="E151" s="9">
        <f>'LESSONS (Java)'!D151</f>
        <v>143</v>
      </c>
      <c r="F151" s="9" t="str">
        <f>VLOOKUP('LESSONS (Java)'!E151,レッスン関連!$C$19:$E$22,3,FALSE)</f>
        <v>1 回のみ</v>
      </c>
      <c r="G151" s="9" t="str">
        <f>VLOOKUP('LESSONS (Java)'!G151,レッスン関連!$C$30:$E$35,3,FALSE)</f>
        <v>マスタ編</v>
      </c>
      <c r="H151" s="9" t="str">
        <f>VLOOKUP('LESSONS (Java)'!H151,レッスン関連!$C$71:$E$96,3,FALSE)</f>
        <v>発展</v>
      </c>
      <c r="I151" s="9" t="str">
        <f>VLOOKUP('LESSONS (Java)'!I151,レッスン関連!$C$199:$E$209,3,FALSE)</f>
        <v/>
      </c>
      <c r="J151" s="9" t="str">
        <f>'LESSONS (Java)'!J151</f>
        <v>Java のジェネリクス</v>
      </c>
      <c r="K151" s="50">
        <v>44781</v>
      </c>
      <c r="L151" s="31">
        <f>VLOOKUP('LESSONS (Java)'!K151,MAN_HOURS!$C$9:$E$155,3,FALSE)</f>
        <v>2.5</v>
      </c>
      <c r="M151" s="30" t="str">
        <f t="shared" si="4"/>
        <v>●</v>
      </c>
      <c r="N151" s="31">
        <f t="shared" si="5"/>
        <v>2.5</v>
      </c>
    </row>
    <row r="152" spans="3:14" x14ac:dyDescent="0.4">
      <c r="C152" s="9" t="str">
        <f>VLOOKUP('LESSONS (Java)'!F152,レッスン関連!$C$7:$E$10,3,FALSE)</f>
        <v>Java 学習カリキュラム</v>
      </c>
      <c r="D152" s="9">
        <f>'LESSONS (Java)'!C152</f>
        <v>144</v>
      </c>
      <c r="E152" s="9">
        <f>'LESSONS (Java)'!D152</f>
        <v>144</v>
      </c>
      <c r="F152" s="9" t="str">
        <f>VLOOKUP('LESSONS (Java)'!E152,レッスン関連!$C$19:$E$22,3,FALSE)</f>
        <v>1 回のみ</v>
      </c>
      <c r="G152" s="9" t="str">
        <f>VLOOKUP('LESSONS (Java)'!G152,レッスン関連!$C$30:$E$35,3,FALSE)</f>
        <v>マスタ編</v>
      </c>
      <c r="H152" s="9" t="str">
        <f>VLOOKUP('LESSONS (Java)'!H152,レッスン関連!$C$71:$E$96,3,FALSE)</f>
        <v>発展</v>
      </c>
      <c r="I152" s="9" t="str">
        <f>VLOOKUP('LESSONS (Java)'!I152,レッスン関連!$C$199:$E$209,3,FALSE)</f>
        <v/>
      </c>
      <c r="J152" s="9" t="str">
        <f>'LESSONS (Java)'!J152</f>
        <v>ミュータブルとイミュータブル</v>
      </c>
      <c r="K152" s="50">
        <v>44782</v>
      </c>
      <c r="L152" s="31">
        <f>VLOOKUP('LESSONS (Java)'!K152,MAN_HOURS!$C$9:$E$155,3,FALSE)</f>
        <v>2.5</v>
      </c>
      <c r="M152" s="30" t="str">
        <f t="shared" si="4"/>
        <v>●</v>
      </c>
      <c r="N152" s="31">
        <f t="shared" si="5"/>
        <v>2.5</v>
      </c>
    </row>
    <row r="153" spans="3:14" x14ac:dyDescent="0.4">
      <c r="C153" s="9" t="str">
        <f>VLOOKUP('LESSONS (Java)'!F153,レッスン関連!$C$7:$E$10,3,FALSE)</f>
        <v>Java 学習カリキュラム</v>
      </c>
      <c r="D153" s="9">
        <f>'LESSONS (Java)'!C153</f>
        <v>145</v>
      </c>
      <c r="E153" s="9">
        <f>'LESSONS (Java)'!D153</f>
        <v>145</v>
      </c>
      <c r="F153" s="9" t="str">
        <f>VLOOKUP('LESSONS (Java)'!E153,レッスン関連!$C$19:$E$22,3,FALSE)</f>
        <v>1 回のみ</v>
      </c>
      <c r="G153" s="9" t="str">
        <f>VLOOKUP('LESSONS (Java)'!G153,レッスン関連!$C$30:$E$35,3,FALSE)</f>
        <v>マスタ編</v>
      </c>
      <c r="H153" s="9" t="str">
        <f>VLOOKUP('LESSONS (Java)'!H153,レッスン関連!$C$71:$E$96,3,FALSE)</f>
        <v>発展</v>
      </c>
      <c r="I153" s="9" t="str">
        <f>VLOOKUP('LESSONS (Java)'!I153,レッスン関連!$C$199:$E$209,3,FALSE)</f>
        <v/>
      </c>
      <c r="J153" s="9" t="str">
        <f>'LESSONS (Java)'!J153</f>
        <v>SOLID 原則</v>
      </c>
      <c r="K153" s="50">
        <v>44783</v>
      </c>
      <c r="L153" s="31">
        <f>VLOOKUP('LESSONS (Java)'!K153,MAN_HOURS!$C$9:$E$155,3,FALSE)</f>
        <v>2.5</v>
      </c>
      <c r="M153" s="30" t="str">
        <f t="shared" si="4"/>
        <v>●</v>
      </c>
      <c r="N153" s="31">
        <f t="shared" si="5"/>
        <v>2.5</v>
      </c>
    </row>
    <row r="154" spans="3:14" x14ac:dyDescent="0.4">
      <c r="C154" s="9" t="str">
        <f>VLOOKUP('LESSONS (Java)'!F154,レッスン関連!$C$7:$E$10,3,FALSE)</f>
        <v>Java 学習カリキュラム</v>
      </c>
      <c r="D154" s="9">
        <f>'LESSONS (Java)'!C154</f>
        <v>146</v>
      </c>
      <c r="E154" s="9">
        <f>'LESSONS (Java)'!D154</f>
        <v>146</v>
      </c>
      <c r="F154" s="9" t="str">
        <f>VLOOKUP('LESSONS (Java)'!E154,レッスン関連!$C$19:$E$22,3,FALSE)</f>
        <v>1 回のみ</v>
      </c>
      <c r="G154" s="9" t="str">
        <f>VLOOKUP('LESSONS (Java)'!G154,レッスン関連!$C$30:$E$35,3,FALSE)</f>
        <v>マスタ編</v>
      </c>
      <c r="H154" s="9" t="str">
        <f>VLOOKUP('LESSONS (Java)'!H154,レッスン関連!$C$71:$E$96,3,FALSE)</f>
        <v>デザインパターン</v>
      </c>
      <c r="I154" s="9" t="str">
        <f>VLOOKUP('LESSONS (Java)'!I154,レッスン関連!$C$199:$E$209,3,FALSE)</f>
        <v/>
      </c>
      <c r="J154" s="9" t="str">
        <f>'LESSONS (Java)'!J154</f>
        <v>Strategy パターン</v>
      </c>
      <c r="K154" s="50">
        <v>44784</v>
      </c>
      <c r="L154" s="31">
        <f>VLOOKUP('LESSONS (Java)'!K154,MAN_HOURS!$C$9:$E$155,3,FALSE)</f>
        <v>2.5</v>
      </c>
      <c r="M154" s="30" t="str">
        <f t="shared" si="4"/>
        <v>●</v>
      </c>
      <c r="N154" s="31">
        <f t="shared" si="5"/>
        <v>2.5</v>
      </c>
    </row>
    <row r="155" spans="3:14" x14ac:dyDescent="0.4">
      <c r="C155" s="9" t="str">
        <f>VLOOKUP('LESSONS (Java)'!F155,レッスン関連!$C$7:$E$10,3,FALSE)</f>
        <v>Java 学習カリキュラム</v>
      </c>
      <c r="D155" s="9">
        <f>'LESSONS (Java)'!C155</f>
        <v>147</v>
      </c>
      <c r="E155" s="9">
        <f>'LESSONS (Java)'!D155</f>
        <v>147</v>
      </c>
      <c r="F155" s="9" t="str">
        <f>VLOOKUP('LESSONS (Java)'!E155,レッスン関連!$C$19:$E$22,3,FALSE)</f>
        <v>1 回のみ</v>
      </c>
      <c r="G155" s="9" t="str">
        <f>VLOOKUP('LESSONS (Java)'!G155,レッスン関連!$C$30:$E$35,3,FALSE)</f>
        <v>マスタ編</v>
      </c>
      <c r="H155" s="9" t="str">
        <f>VLOOKUP('LESSONS (Java)'!H155,レッスン関連!$C$71:$E$96,3,FALSE)</f>
        <v>発展</v>
      </c>
      <c r="I155" s="9" t="str">
        <f>VLOOKUP('LESSONS (Java)'!I155,レッスン関連!$C$199:$E$209,3,FALSE)</f>
        <v/>
      </c>
      <c r="J155" s="9" t="str">
        <f>'LESSONS (Java)'!J155</f>
        <v>作成課題 ⭐ ネームバトラー（マスタ編）</v>
      </c>
      <c r="K155" s="50">
        <v>44805</v>
      </c>
      <c r="L155" s="31">
        <f>VLOOKUP('LESSONS (Java)'!K155,MAN_HOURS!$C$9:$E$155,3,FALSE)</f>
        <v>18</v>
      </c>
      <c r="M155" s="30" t="str">
        <f t="shared" si="4"/>
        <v>●</v>
      </c>
      <c r="N155" s="31">
        <f t="shared" si="5"/>
        <v>18</v>
      </c>
    </row>
    <row r="156" spans="3:14" x14ac:dyDescent="0.4">
      <c r="L156" s="31"/>
    </row>
    <row r="157" spans="3:14" x14ac:dyDescent="0.4">
      <c r="L157" s="1" t="s">
        <v>372</v>
      </c>
      <c r="N157" s="31">
        <f>SUM(L9:L155)</f>
        <v>250</v>
      </c>
    </row>
    <row r="158" spans="3:14" x14ac:dyDescent="0.4">
      <c r="L158" s="1" t="s">
        <v>373</v>
      </c>
      <c r="N158" s="31">
        <f>SUM(N9:N155)</f>
        <v>250</v>
      </c>
    </row>
    <row r="159" spans="3:14" x14ac:dyDescent="0.4">
      <c r="L159" s="1" t="s">
        <v>374</v>
      </c>
      <c r="N159" s="32">
        <f>N158/N157</f>
        <v>1</v>
      </c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24" activePane="bottomRight" state="frozen"/>
      <selection pane="topRight" activeCell="C1" sqref="C1"/>
      <selection pane="bottomLeft" activeCell="A9" sqref="A9"/>
      <selection pane="bottomRight" activeCell="K29" sqref="K29:K32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624</v>
      </c>
      <c r="K3" s="51"/>
    </row>
    <row r="4" spans="2:23" x14ac:dyDescent="0.4">
      <c r="K4" s="51"/>
    </row>
    <row r="5" spans="2:23" x14ac:dyDescent="0.4">
      <c r="K5" s="51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0">
        <v>44785</v>
      </c>
      <c r="L9" s="31">
        <f>VLOOKUP('LESSONS (Android)'!K9,MAN_HOURS!$C$9:$E$234,3,FALSE)</f>
        <v>1</v>
      </c>
      <c r="M9" s="30" t="str">
        <f>IF(K9&lt;&gt;"","●","")</f>
        <v>●</v>
      </c>
      <c r="N9" s="31">
        <f>IF(M9="●",L9,"")</f>
        <v>1</v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0">
        <v>44786</v>
      </c>
      <c r="L10" s="31">
        <f>VLOOKUP('LESSONS (Android)'!K10,MAN_HOURS!$C$9:$E$234,3,FALSE)</f>
        <v>0.5</v>
      </c>
      <c r="M10" s="30" t="str">
        <f t="shared" ref="M10:M73" si="0">IF(K10&lt;&gt;"","●","")</f>
        <v>●</v>
      </c>
      <c r="N10" s="31">
        <f t="shared" ref="N10:N73" si="1">IF(M10="●",L10,"")</f>
        <v>0.5</v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0">
        <v>44787</v>
      </c>
      <c r="L11" s="31">
        <f>VLOOKUP('LESSONS (Android)'!K11,MAN_HOURS!$C$9:$E$234,3,FALSE)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0">
        <v>44788</v>
      </c>
      <c r="L12" s="31">
        <f>VLOOKUP('LESSONS (Android)'!K12,MAN_HOURS!$C$9:$E$234,3,FALSE)</f>
        <v>0.5</v>
      </c>
      <c r="M12" s="30" t="str">
        <f t="shared" si="0"/>
        <v>●</v>
      </c>
      <c r="N12" s="31">
        <f t="shared" si="1"/>
        <v>0.5</v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0">
        <v>44789</v>
      </c>
      <c r="L13" s="31">
        <f>VLOOKUP('LESSONS (Android)'!K13,MAN_HOURS!$C$9:$E$234,3,FALSE)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0">
        <v>44790</v>
      </c>
      <c r="L14" s="31">
        <f>VLOOKUP('LESSONS (Android)'!K14,MAN_HOURS!$C$9:$E$234,3,FALSE)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0">
        <v>44806</v>
      </c>
      <c r="L15" s="31">
        <f>VLOOKUP('LESSONS (Android)'!K15,MAN_HOURS!$C$9:$E$234,3,FALSE)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0">
        <v>44807</v>
      </c>
      <c r="L16" s="31">
        <f>VLOOKUP('LESSONS (Android)'!K16,MAN_HOURS!$C$9:$E$234,3,FALSE)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0">
        <v>44808</v>
      </c>
      <c r="L17" s="31">
        <f>VLOOKUP('LESSONS (Android)'!K17,MAN_HOURS!$C$9:$E$234,3,FALSE)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0">
        <v>44809</v>
      </c>
      <c r="L18" s="31">
        <f>VLOOKUP('LESSONS (Android)'!K18,MAN_HOURS!$C$9:$E$234,3,FALSE)</f>
        <v>3</v>
      </c>
      <c r="M18" s="30" t="str">
        <f t="shared" si="0"/>
        <v>●</v>
      </c>
      <c r="N18" s="31">
        <f t="shared" si="1"/>
        <v>3</v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0">
        <v>44810</v>
      </c>
      <c r="L19" s="31">
        <f>VLOOKUP('LESSONS (Android)'!K19,MAN_HOURS!$C$9:$E$234,3,FALSE)</f>
        <v>3</v>
      </c>
      <c r="M19" s="30" t="str">
        <f t="shared" si="0"/>
        <v>●</v>
      </c>
      <c r="N19" s="31">
        <f t="shared" si="1"/>
        <v>3</v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0">
        <v>44835</v>
      </c>
      <c r="L20" s="31">
        <f>VLOOKUP('LESSONS (Android)'!K20,MAN_HOURS!$C$9:$E$234,3,FALSE)</f>
        <v>4</v>
      </c>
      <c r="M20" s="30" t="str">
        <f t="shared" si="0"/>
        <v>●</v>
      </c>
      <c r="N20" s="31">
        <f t="shared" si="1"/>
        <v>4</v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0">
        <v>44811</v>
      </c>
      <c r="L21" s="31">
        <f>VLOOKUP('LESSONS (Android)'!K21,MAN_HOURS!$C$9:$E$234,3,FALSE)</f>
        <v>3</v>
      </c>
      <c r="M21" s="30" t="str">
        <f t="shared" si="0"/>
        <v>●</v>
      </c>
      <c r="N21" s="31">
        <f t="shared" si="1"/>
        <v>3</v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0">
        <v>44836</v>
      </c>
      <c r="L22" s="31">
        <f>VLOOKUP('LESSONS (Android)'!K22,MAN_HOURS!$C$9:$E$234,3,FALSE)</f>
        <v>4</v>
      </c>
      <c r="M22" s="30" t="str">
        <f t="shared" si="0"/>
        <v>●</v>
      </c>
      <c r="N22" s="31">
        <f t="shared" si="1"/>
        <v>4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0">
        <v>44837</v>
      </c>
      <c r="L23" s="31">
        <f>VLOOKUP('LESSONS (Android)'!K23,MAN_HOURS!$C$9:$E$234,3,FALSE)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0">
        <v>44838</v>
      </c>
      <c r="L24" s="31">
        <f>VLOOKUP('LESSONS (Android)'!K24,MAN_HOURS!$C$9:$E$234,3,FALSE)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0">
        <v>44839</v>
      </c>
      <c r="L25" s="31">
        <f>VLOOKUP('LESSONS (Android)'!K25,MAN_HOURS!$C$9:$E$234,3,FALSE)</f>
        <v>5</v>
      </c>
      <c r="M25" s="30" t="str">
        <f>IF(K25&lt;&gt;"","●","")</f>
        <v>●</v>
      </c>
      <c r="N25" s="31">
        <f t="shared" si="1"/>
        <v>5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0">
        <v>44840</v>
      </c>
      <c r="L26" s="31">
        <f>VLOOKUP('LESSONS (Android)'!K26,MAN_HOURS!$C$9:$E$234,3,FALSE)</f>
        <v>1</v>
      </c>
      <c r="M26" s="30" t="str">
        <f>IF(K26&lt;&gt;"","●","")</f>
        <v>●</v>
      </c>
      <c r="N26" s="31">
        <f t="shared" si="1"/>
        <v>1</v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0">
        <v>44841</v>
      </c>
      <c r="L27" s="31">
        <f>VLOOKUP('LESSONS (Android)'!K27,MAN_HOURS!$C$9:$E$234,3,FALSE)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0">
        <v>44842</v>
      </c>
      <c r="L28" s="31">
        <f>VLOOKUP('LESSONS (Android)'!K28,MAN_HOURS!$C$9:$E$234,3,FALSE)</f>
        <v>2</v>
      </c>
      <c r="M28" s="30" t="str">
        <f>IF(K28&lt;&gt;"","●","")</f>
        <v>●</v>
      </c>
      <c r="N28" s="31">
        <f t="shared" si="1"/>
        <v>2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0">
        <v>44843</v>
      </c>
      <c r="L29" s="31">
        <f>VLOOKUP('LESSONS (Android)'!K29,MAN_HOURS!$C$9:$E$234,3,FALSE)</f>
        <v>1</v>
      </c>
      <c r="M29" s="30" t="str">
        <f>IF(K29&lt;&gt;"","●","")</f>
        <v>●</v>
      </c>
      <c r="N29" s="31">
        <f t="shared" si="1"/>
        <v>1</v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0">
        <v>44844</v>
      </c>
      <c r="L30" s="31">
        <f>VLOOKUP('LESSONS (Android)'!K30,MAN_HOURS!$C$9:$E$234,3,FALSE)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0">
        <v>44845</v>
      </c>
      <c r="L31" s="31">
        <f>VLOOKUP('LESSONS (Android)'!K31,MAN_HOURS!$C$9:$E$234,3,FALSE)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0">
        <v>44846</v>
      </c>
      <c r="L32" s="31">
        <f>VLOOKUP('LESSONS (Android)'!K32,MAN_HOURS!$C$9:$E$234,3,FALSE)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0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0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0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0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0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0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0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0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0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0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0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0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0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0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0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0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0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0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0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0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0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0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0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0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0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0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0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0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0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0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0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0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0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0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0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0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0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0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0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0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0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0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0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0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0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0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0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0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0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0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0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0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0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0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0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0"/>
    </row>
    <row r="89" spans="3:14" x14ac:dyDescent="0.4">
      <c r="K89" s="50"/>
      <c r="L89" s="1" t="s">
        <v>372</v>
      </c>
      <c r="N89" s="31">
        <f>SUM(L9:L87)</f>
        <v>200</v>
      </c>
    </row>
    <row r="90" spans="3:14" x14ac:dyDescent="0.4">
      <c r="K90" s="50"/>
      <c r="L90" s="1" t="s">
        <v>373</v>
      </c>
      <c r="N90" s="31">
        <f>SUM(N9:N87)</f>
        <v>40</v>
      </c>
    </row>
    <row r="91" spans="3:14" x14ac:dyDescent="0.4">
      <c r="K91" s="50"/>
      <c r="L91" s="1" t="s">
        <v>374</v>
      </c>
      <c r="N91" s="32">
        <f>N90/N89</f>
        <v>0.2</v>
      </c>
    </row>
    <row r="92" spans="3:14" x14ac:dyDescent="0.4">
      <c r="K92" s="50"/>
    </row>
    <row r="93" spans="3:14" x14ac:dyDescent="0.4">
      <c r="K93" s="50"/>
    </row>
    <row r="94" spans="3:14" x14ac:dyDescent="0.4">
      <c r="K94" s="50"/>
    </row>
    <row r="95" spans="3:14" x14ac:dyDescent="0.4">
      <c r="K95" s="50"/>
    </row>
    <row r="96" spans="3:14" x14ac:dyDescent="0.4">
      <c r="K96" s="50"/>
    </row>
    <row r="97" spans="11:11" x14ac:dyDescent="0.4">
      <c r="K97" s="50"/>
    </row>
    <row r="98" spans="11:11" x14ac:dyDescent="0.4">
      <c r="K98" s="50"/>
    </row>
    <row r="99" spans="11:11" x14ac:dyDescent="0.4">
      <c r="K99" s="50"/>
    </row>
    <row r="100" spans="11:11" x14ac:dyDescent="0.4">
      <c r="K100" s="50"/>
    </row>
    <row r="101" spans="11:11" x14ac:dyDescent="0.4">
      <c r="K101" s="50"/>
    </row>
    <row r="102" spans="11:11" x14ac:dyDescent="0.4">
      <c r="K102" s="50"/>
    </row>
    <row r="103" spans="11:11" x14ac:dyDescent="0.4">
      <c r="K103" s="50"/>
    </row>
    <row r="104" spans="11:11" x14ac:dyDescent="0.4">
      <c r="K104" s="50"/>
    </row>
    <row r="105" spans="11:11" x14ac:dyDescent="0.4">
      <c r="K105" s="50"/>
    </row>
    <row r="106" spans="11:11" x14ac:dyDescent="0.4">
      <c r="K106" s="50"/>
    </row>
    <row r="107" spans="11:11" x14ac:dyDescent="0.4">
      <c r="K107" s="50"/>
    </row>
    <row r="108" spans="11:11" x14ac:dyDescent="0.4">
      <c r="K108" s="50"/>
    </row>
    <row r="109" spans="11:11" x14ac:dyDescent="0.4">
      <c r="K109" s="50"/>
    </row>
    <row r="110" spans="11:11" x14ac:dyDescent="0.4">
      <c r="K110" s="50"/>
    </row>
    <row r="111" spans="11:11" x14ac:dyDescent="0.4">
      <c r="K111" s="50"/>
    </row>
    <row r="112" spans="11:11" x14ac:dyDescent="0.4">
      <c r="K112" s="50"/>
    </row>
    <row r="113" spans="11:11" x14ac:dyDescent="0.4">
      <c r="K113" s="50"/>
    </row>
    <row r="114" spans="11:11" x14ac:dyDescent="0.4">
      <c r="K114" s="50"/>
    </row>
    <row r="115" spans="11:11" x14ac:dyDescent="0.4">
      <c r="K115" s="50"/>
    </row>
    <row r="116" spans="11:11" x14ac:dyDescent="0.4">
      <c r="K116" s="50"/>
    </row>
    <row r="117" spans="11:11" x14ac:dyDescent="0.4">
      <c r="K117" s="50"/>
    </row>
    <row r="118" spans="11:11" x14ac:dyDescent="0.4">
      <c r="K118" s="50"/>
    </row>
    <row r="119" spans="11:11" x14ac:dyDescent="0.4">
      <c r="K119" s="50"/>
    </row>
    <row r="120" spans="11:11" x14ac:dyDescent="0.4">
      <c r="K120" s="50"/>
    </row>
    <row r="121" spans="11:11" x14ac:dyDescent="0.4">
      <c r="K121" s="50"/>
    </row>
    <row r="122" spans="11:11" x14ac:dyDescent="0.4">
      <c r="K122" s="50"/>
    </row>
    <row r="123" spans="11:11" x14ac:dyDescent="0.4">
      <c r="K123" s="50"/>
    </row>
    <row r="124" spans="11:11" x14ac:dyDescent="0.4">
      <c r="K124" s="50"/>
    </row>
    <row r="125" spans="11:11" x14ac:dyDescent="0.4">
      <c r="K125" s="50"/>
    </row>
    <row r="126" spans="11:11" x14ac:dyDescent="0.4">
      <c r="K126" s="50"/>
    </row>
    <row r="127" spans="11:11" x14ac:dyDescent="0.4">
      <c r="K127" s="50"/>
    </row>
    <row r="128" spans="11:11" x14ac:dyDescent="0.4">
      <c r="K128" s="50"/>
    </row>
    <row r="129" spans="11:11" x14ac:dyDescent="0.4">
      <c r="K129" s="50"/>
    </row>
    <row r="130" spans="11:11" x14ac:dyDescent="0.4">
      <c r="K130" s="50"/>
    </row>
    <row r="131" spans="11:11" x14ac:dyDescent="0.4">
      <c r="K131" s="50"/>
    </row>
    <row r="132" spans="11:11" x14ac:dyDescent="0.4">
      <c r="K132" s="50"/>
    </row>
    <row r="133" spans="11:11" x14ac:dyDescent="0.4">
      <c r="K133" s="50"/>
    </row>
    <row r="134" spans="11:11" x14ac:dyDescent="0.4">
      <c r="K134" s="50"/>
    </row>
    <row r="135" spans="11:11" x14ac:dyDescent="0.4">
      <c r="K135" s="50"/>
    </row>
    <row r="136" spans="11:11" x14ac:dyDescent="0.4">
      <c r="K136" s="50"/>
    </row>
    <row r="137" spans="11:11" x14ac:dyDescent="0.4">
      <c r="K137" s="50"/>
    </row>
    <row r="138" spans="11:11" x14ac:dyDescent="0.4">
      <c r="K138" s="50"/>
    </row>
    <row r="139" spans="11:11" x14ac:dyDescent="0.4">
      <c r="K139" s="50"/>
    </row>
    <row r="140" spans="11:11" x14ac:dyDescent="0.4">
      <c r="K140" s="50"/>
    </row>
    <row r="141" spans="11:11" x14ac:dyDescent="0.4">
      <c r="K141" s="50"/>
    </row>
    <row r="142" spans="11:11" x14ac:dyDescent="0.4">
      <c r="K142" s="50"/>
    </row>
    <row r="143" spans="11:11" x14ac:dyDescent="0.4">
      <c r="K143" s="50"/>
    </row>
    <row r="144" spans="11:11" x14ac:dyDescent="0.4">
      <c r="K144" s="50"/>
    </row>
    <row r="145" spans="11:11" x14ac:dyDescent="0.4">
      <c r="K145" s="50"/>
    </row>
    <row r="146" spans="11:11" x14ac:dyDescent="0.4">
      <c r="K146" s="50"/>
    </row>
    <row r="147" spans="11:11" x14ac:dyDescent="0.4">
      <c r="K147" s="50"/>
    </row>
    <row r="148" spans="11:11" x14ac:dyDescent="0.4">
      <c r="K148" s="50"/>
    </row>
    <row r="149" spans="11:11" x14ac:dyDescent="0.4">
      <c r="K149" s="50"/>
    </row>
    <row r="150" spans="11:11" x14ac:dyDescent="0.4">
      <c r="K150" s="50"/>
    </row>
    <row r="151" spans="11:11" x14ac:dyDescent="0.4">
      <c r="K151" s="50"/>
    </row>
    <row r="152" spans="11:11" x14ac:dyDescent="0.4">
      <c r="K152" s="50"/>
    </row>
    <row r="153" spans="11:11" x14ac:dyDescent="0.4">
      <c r="K153" s="50"/>
    </row>
    <row r="154" spans="11:11" x14ac:dyDescent="0.4">
      <c r="K154" s="50"/>
    </row>
    <row r="155" spans="11:11" x14ac:dyDescent="0.4">
      <c r="K155" s="50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9667fb6a3d281fb05fe1ae83435e2f1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c56702154357a3335b2e96e071140ec5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C13C4E-F8E3-4EB2-AD3A-DE183CBB0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進捗表</vt:lpstr>
      <vt:lpstr>進捗グラフ</vt:lpstr>
      <vt:lpstr>カメラ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橋本 夏樹</cp:lastModifiedBy>
  <dcterms:created xsi:type="dcterms:W3CDTF">2021-01-26T01:57:11Z</dcterms:created>
  <dcterms:modified xsi:type="dcterms:W3CDTF">2022-01-16T10:01:19Z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