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\Documents\GitHub\Teste_Lia\"/>
    </mc:Choice>
  </mc:AlternateContent>
  <xr:revisionPtr revIDLastSave="0" documentId="8_{4FC02990-8A0D-4C41-91B8-DB4D73AC9BC7}" xr6:coauthVersionLast="47" xr6:coauthVersionMax="47" xr10:uidLastSave="{00000000-0000-0000-0000-000000000000}"/>
  <bookViews>
    <workbookView xWindow="-108" yWindow="-108" windowWidth="23256" windowHeight="12456" xr2:uid="{7D7B9635-D714-4EC7-99DA-A8E06C0A1E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M16" i="1"/>
  <c r="N16" i="1"/>
  <c r="K16" i="1"/>
  <c r="L11" i="1"/>
  <c r="M11" i="1"/>
  <c r="N11" i="1"/>
  <c r="L13" i="1"/>
  <c r="M13" i="1"/>
  <c r="N13" i="1"/>
  <c r="K13" i="1"/>
  <c r="K11" i="1"/>
  <c r="K12" i="1" s="1"/>
  <c r="K14" i="1" s="1"/>
  <c r="N12" i="1"/>
  <c r="M12" i="1"/>
  <c r="L12" i="1"/>
  <c r="O7" i="1"/>
  <c r="L7" i="1"/>
  <c r="M7" i="1"/>
  <c r="N7" i="1"/>
  <c r="L5" i="1"/>
  <c r="M5" i="1"/>
  <c r="N5" i="1"/>
  <c r="K7" i="1"/>
  <c r="K5" i="1"/>
  <c r="D5" i="1"/>
  <c r="D2" i="1"/>
  <c r="D3" i="1"/>
  <c r="D4" i="1"/>
  <c r="D1" i="1"/>
  <c r="C7" i="1"/>
  <c r="C5" i="1"/>
  <c r="C2" i="1"/>
  <c r="C3" i="1"/>
  <c r="C4" i="1"/>
  <c r="C1" i="1"/>
  <c r="A5" i="1"/>
  <c r="B5" i="1"/>
  <c r="N14" i="1" l="1"/>
  <c r="M14" i="1"/>
  <c r="L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01E1-D499-4B38-A90C-B02153C8F58C}">
  <dimension ref="A1:O16"/>
  <sheetViews>
    <sheetView tabSelected="1" workbookViewId="0">
      <selection activeCell="M14" sqref="M14"/>
    </sheetView>
  </sheetViews>
  <sheetFormatPr defaultRowHeight="14.4" x14ac:dyDescent="0.3"/>
  <cols>
    <col min="3" max="3" width="15.21875" bestFit="1" customWidth="1"/>
    <col min="11" max="11" width="9.5546875" bestFit="1" customWidth="1"/>
  </cols>
  <sheetData>
    <row r="1" spans="1:15" x14ac:dyDescent="0.3">
      <c r="A1">
        <v>5015.3599999999997</v>
      </c>
      <c r="B1">
        <v>669</v>
      </c>
      <c r="C1">
        <f>A1*B1</f>
        <v>3355275.84</v>
      </c>
      <c r="D1" s="2">
        <f>A1/$A$5</f>
        <v>0.34999926725253899</v>
      </c>
    </row>
    <row r="2" spans="1:15" x14ac:dyDescent="0.3">
      <c r="A2">
        <v>3266.81</v>
      </c>
      <c r="B2">
        <v>960</v>
      </c>
      <c r="C2">
        <f t="shared" ref="C2:C4" si="0">A2*B2</f>
        <v>3136137.6</v>
      </c>
      <c r="D2" s="2">
        <f t="shared" ref="D2:D4" si="1">A2/$A$5</f>
        <v>0.22797587934929234</v>
      </c>
    </row>
    <row r="3" spans="1:15" x14ac:dyDescent="0.3">
      <c r="A3">
        <v>3201.65</v>
      </c>
      <c r="B3">
        <v>1134</v>
      </c>
      <c r="C3">
        <f t="shared" si="0"/>
        <v>3630671.1</v>
      </c>
      <c r="D3" s="2">
        <f t="shared" si="1"/>
        <v>0.22342865796255731</v>
      </c>
      <c r="K3">
        <v>9042</v>
      </c>
      <c r="L3">
        <v>6662</v>
      </c>
      <c r="M3">
        <v>3785</v>
      </c>
      <c r="N3">
        <v>5051</v>
      </c>
    </row>
    <row r="4" spans="1:15" x14ac:dyDescent="0.3">
      <c r="A4">
        <v>2845.81</v>
      </c>
      <c r="B4">
        <v>1640</v>
      </c>
      <c r="C4">
        <f t="shared" si="0"/>
        <v>4667128.4000000004</v>
      </c>
      <c r="D4" s="2">
        <f t="shared" si="1"/>
        <v>0.19859619543561138</v>
      </c>
      <c r="K4" s="2">
        <v>0.38080000000000003</v>
      </c>
      <c r="L4" s="3">
        <v>0.51070000000000004</v>
      </c>
      <c r="M4" s="3">
        <v>0.59970000000000001</v>
      </c>
      <c r="N4" s="3">
        <v>0.55100000000000005</v>
      </c>
    </row>
    <row r="5" spans="1:15" x14ac:dyDescent="0.3">
      <c r="A5">
        <f>SUM(A1:A4)</f>
        <v>14329.63</v>
      </c>
      <c r="B5">
        <f>SUM(B1:B4)</f>
        <v>4403</v>
      </c>
      <c r="C5" s="1">
        <f>SUM(C1:C4)</f>
        <v>14789212.939999999</v>
      </c>
      <c r="D5">
        <f>SUM(D1:D4)</f>
        <v>1</v>
      </c>
      <c r="K5" s="4">
        <f>K4*K3</f>
        <v>3443.1936000000001</v>
      </c>
      <c r="L5" s="4">
        <f t="shared" ref="L5:N5" si="2">L4*L3</f>
        <v>3402.2834000000003</v>
      </c>
      <c r="M5" s="4">
        <f t="shared" si="2"/>
        <v>2269.8645000000001</v>
      </c>
      <c r="N5" s="4">
        <f t="shared" si="2"/>
        <v>2783.1010000000001</v>
      </c>
    </row>
    <row r="6" spans="1:15" x14ac:dyDescent="0.3">
      <c r="K6" s="3">
        <v>0.75109999999999999</v>
      </c>
      <c r="L6" s="3">
        <v>0.74280000000000002</v>
      </c>
      <c r="M6" s="2">
        <v>0.79790000000000005</v>
      </c>
      <c r="N6" s="3">
        <v>0.67589999999999995</v>
      </c>
    </row>
    <row r="7" spans="1:15" x14ac:dyDescent="0.3">
      <c r="C7" s="1">
        <f>C5/B5</f>
        <v>3358.8946036793095</v>
      </c>
      <c r="K7" s="4">
        <f>K5*K6</f>
        <v>2586.1827129600001</v>
      </c>
      <c r="L7" s="4">
        <f t="shared" ref="L7:N7" si="3">L5*L6</f>
        <v>2527.2161095200004</v>
      </c>
      <c r="M7" s="4">
        <f t="shared" si="3"/>
        <v>1811.1248845500002</v>
      </c>
      <c r="N7" s="4">
        <f t="shared" si="3"/>
        <v>1881.0979659</v>
      </c>
      <c r="O7" s="4">
        <f>SUM(K7:N7)</f>
        <v>8805.6216729300013</v>
      </c>
    </row>
    <row r="10" spans="1:15" x14ac:dyDescent="0.3">
      <c r="K10">
        <v>9042</v>
      </c>
      <c r="L10">
        <v>6662</v>
      </c>
      <c r="M10">
        <v>3785</v>
      </c>
      <c r="N10">
        <v>5051</v>
      </c>
    </row>
    <row r="11" spans="1:15" x14ac:dyDescent="0.3">
      <c r="K11" s="2">
        <f>(K4*15%)+K4</f>
        <v>0.43792000000000003</v>
      </c>
      <c r="L11" s="2">
        <f t="shared" ref="L11:N11" si="4">(L4*15%)+L4</f>
        <v>0.58730500000000008</v>
      </c>
      <c r="M11" s="2">
        <f t="shared" si="4"/>
        <v>0.68965500000000002</v>
      </c>
      <c r="N11" s="2">
        <f t="shared" si="4"/>
        <v>0.63365000000000005</v>
      </c>
    </row>
    <row r="12" spans="1:15" x14ac:dyDescent="0.3">
      <c r="K12" s="4">
        <f>K11*K10</f>
        <v>3959.6726400000002</v>
      </c>
      <c r="L12" s="4">
        <f t="shared" ref="L12" si="5">L11*L10</f>
        <v>3912.6259100000007</v>
      </c>
      <c r="M12" s="4">
        <f t="shared" ref="M12" si="6">M11*M10</f>
        <v>2610.3441750000002</v>
      </c>
      <c r="N12" s="4">
        <f t="shared" ref="N12" si="7">N11*N10</f>
        <v>3200.5661500000001</v>
      </c>
    </row>
    <row r="13" spans="1:15" x14ac:dyDescent="0.3">
      <c r="K13" s="3">
        <f>(K6*15%)+K6</f>
        <v>0.86376500000000001</v>
      </c>
      <c r="L13" s="3">
        <f t="shared" ref="L13:N13" si="8">(L6*15%)+L6</f>
        <v>0.85421999999999998</v>
      </c>
      <c r="M13" s="3">
        <f t="shared" si="8"/>
        <v>0.91758500000000009</v>
      </c>
      <c r="N13" s="3">
        <f t="shared" si="8"/>
        <v>0.77728499999999989</v>
      </c>
    </row>
    <row r="14" spans="1:15" x14ac:dyDescent="0.3">
      <c r="K14" s="4">
        <f>K12*K13</f>
        <v>3420.2266378896002</v>
      </c>
      <c r="L14" s="4">
        <f t="shared" ref="L14" si="9">L12*L13</f>
        <v>3342.2433048402004</v>
      </c>
      <c r="M14" s="4">
        <f t="shared" ref="M14" si="10">M12*M13</f>
        <v>2395.2126598173754</v>
      </c>
      <c r="N14" s="4">
        <f t="shared" ref="N14" si="11">N12*N13</f>
        <v>2487.7520599027498</v>
      </c>
    </row>
    <row r="16" spans="1:15" x14ac:dyDescent="0.3">
      <c r="K16" s="4">
        <f>K7-K14</f>
        <v>-834.04392492960005</v>
      </c>
      <c r="L16" s="4">
        <f t="shared" ref="L16:N16" si="12">L7-L14</f>
        <v>-815.02719532020001</v>
      </c>
      <c r="M16" s="4">
        <f t="shared" si="12"/>
        <v>-584.08777526737526</v>
      </c>
      <c r="N16" s="4">
        <f t="shared" si="12"/>
        <v>-606.65409400274984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Jesus Barreto Santana</dc:creator>
  <cp:lastModifiedBy>Felipe de Jesus Barreto Santana</cp:lastModifiedBy>
  <dcterms:created xsi:type="dcterms:W3CDTF">2025-03-29T15:12:33Z</dcterms:created>
  <dcterms:modified xsi:type="dcterms:W3CDTF">2025-03-29T16:34:57Z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2025-03-29T16:34:42Z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71c0e7e9-df1e-4556-b988-88d4a25fdbdf</vt:lpwstr>
  </property>
  <property fmtid="{D5CDD505-2E9C-101B-9397-08002B2CF9AE}" pid="7" name="MSIP_Label_defa4170-0d19-0005-0004-bc88714345d2_ActionId">
    <vt:lpwstr>41ed1c9f-3330-40a1-a0c5-77a757ec8e55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