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RC_Baseline" sheetId="1" state="visible" r:id="rId2"/>
  </sheets>
  <definedNames>
    <definedName function="false" hidden="false" localSheetId="0" name="_xlnm.Print_Area" vbProcedure="false">SRC_Baseline!$A$1:$O$1249</definedName>
    <definedName function="false" hidden="false" localSheetId="0" name="_xlnm.Print_Titles" vbProcedure="false">SRC_Baseline!$1:$1</definedName>
    <definedName function="false" hidden="true" localSheetId="0" name="_xlnm._FilterDatabase" vbProcedure="false">SRC_Baseline!$A$1:$V$1249</definedName>
    <definedName function="false" hidden="false" localSheetId="0" name="Z_2D25BC96_49CC_4B76_BAAF_667B08366DE0_.wvu.FilterData" vbProcedure="false">SRC_Baseline!$A$1:$O$1249</definedName>
    <definedName function="false" hidden="false" localSheetId="0" name="Z_41A11435_6859_41D3_8073_7C4D47FA2853_.wvu.FilterData" vbProcedure="false">SRC_Baseline!$A$1:$O$1249</definedName>
    <definedName function="false" hidden="false" localSheetId="0" name="Z_5847F39B_2B90_46EC_AFC8_B49BE2D83847_.wvu.FilterData" vbProcedure="false">SRC_Baseline!$A$1:$N$1249</definedName>
    <definedName function="false" hidden="false" localSheetId="0" name="Z_7413BC5F_70C9_4F74_8EF4_DCC0DBFFDFFE_.wvu.FilterData" vbProcedure="false">SRC_Baseline!$A$1:$N$1249</definedName>
    <definedName function="false" hidden="false" localSheetId="0" name="Z_7A825B12_B5F0_48F3_82B5_D3B08AF7CA75_.wvu.Cols" vbProcedure="false">SRC_Baseline!$O:$O</definedName>
    <definedName function="false" hidden="false" localSheetId="0" name="Z_7A825B12_B5F0_48F3_82B5_D3B08AF7CA75_.wvu.FilterData" vbProcedure="false">SRC_Baseline!$A$1:$N$1249</definedName>
    <definedName function="false" hidden="false" localSheetId="0" name="Z_7A825B12_B5F0_48F3_82B5_D3B08AF7CA75_.wvu.PrintArea" vbProcedure="false">SRC_Baseline!$A$1:$O$1249</definedName>
    <definedName function="false" hidden="false" localSheetId="0" name="Z_7A825B12_B5F0_48F3_82B5_D3B08AF7CA75_.wvu.PrintTitles" vbProcedure="false">SRC_Baseline!$1:$1</definedName>
    <definedName function="false" hidden="false" localSheetId="0" name="Z_7F1467EE_6F79_4DBF_8AAE_6BA1189417EA_.wvu.FilterData" vbProcedure="false">SRC_Baseline!$A$1:$O$1249</definedName>
    <definedName function="false" hidden="false" localSheetId="0" name="Z_80102BD1_8608_4D23_AAC9_8AD3882A64E1_.wvu.FilterData" vbProcedure="false">SRC_Baseline!$A$1:$N$1249</definedName>
    <definedName function="false" hidden="false" localSheetId="0" name="Z_8815FC53_11E0_4551_A732_5F0571BA4F1D_.wvu.FilterData" vbProcedure="false">SRC_Baseline!$A$1:$O$1249</definedName>
    <definedName function="false" hidden="false" localSheetId="0" name="Z_90FCB2EF_45CB_4FDB_992F_2E949978AA52_.wvu.FilterData" vbProcedure="false">SRC_Baseline!$A$1:$N$1249</definedName>
    <definedName function="false" hidden="false" localSheetId="0" name="Z_964ECA23_B1DF_4C62_A213_10716C66C4EA_.wvu.Cols" vbProcedure="false">SRC_Baseline!$O:$O</definedName>
    <definedName function="false" hidden="false" localSheetId="0" name="Z_964ECA23_B1DF_4C62_A213_10716C66C4EA_.wvu.FilterData" vbProcedure="false">SRC_Baseline!$A$1:$N$1249</definedName>
    <definedName function="false" hidden="false" localSheetId="0" name="Z_964ECA23_B1DF_4C62_A213_10716C66C4EA_.wvu.PrintArea" vbProcedure="false">SRC_Baseline!$A$1:$O$1249</definedName>
    <definedName function="false" hidden="false" localSheetId="0" name="Z_964ECA23_B1DF_4C62_A213_10716C66C4EA_.wvu.PrintTitles" vbProcedure="false">SRC_Baseline!$1:$1</definedName>
    <definedName function="false" hidden="false" localSheetId="0" name="Z_A03961E2_844C_4B58_91D9_FD63A360DBDE_.wvu.FilterData" vbProcedure="false">SRC_Baseline!$A$1:$O$1249</definedName>
    <definedName function="false" hidden="false" localSheetId="0" name="Z_BC73B242_FECE_4F27_A00D_9DDDA26BCA83_.wvu.FilterData" vbProcedure="false">SRC_Baseline!$A$1:$O$1249</definedName>
    <definedName function="false" hidden="false" localSheetId="0" name="Z_D696E42C_B5AA_432E_B289_6AB78A13C0DF_.wvu.FilterData" vbProcedure="false">SRC_Baseline!$A$1:$N$1249</definedName>
    <definedName function="false" hidden="false" localSheetId="0" name="Z_D9C51711_FF19_4DF7_9CAC_6D13CBC2045E_.wvu.FilterData" vbProcedure="false">SRC_Baseline!$A$1:$N$1249</definedName>
    <definedName function="false" hidden="false" localSheetId="0" name="Z_E1770EA7_92BD_4F27_A545_DDDDB53628C9_.wvu.FilterData" vbProcedure="false">SRC_Baseline!$A$1:$N$1249</definedName>
    <definedName function="false" hidden="false" localSheetId="0" name="Z_E8D20823_37C2_48D7_9D71_79C37E368022_.wvu.FilterData" vbProcedure="false">SRC_Baseline!$A$1:$O$1249</definedName>
    <definedName function="false" hidden="false" localSheetId="0" name="_xlnm._FilterDatabase" vbProcedure="false">SRC_Baseline!$A$1:$O$1249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<sst xmlns="http://schemas.openxmlformats.org/spreadsheetml/2006/main" count="8356" uniqueCount="3591">
  <si>
    <t xml:space="preserve">REF NO</t>
  </si>
  <si>
    <t xml:space="preserve">UNIT MULT</t>
  </si>
  <si>
    <t xml:space="preserve">SRC</t>
  </si>
  <si>
    <t xml:space="preserve">TITLE</t>
  </si>
  <si>
    <t xml:space="preserve">RECAP</t>
  </si>
  <si>
    <t xml:space="preserve">PARENT</t>
  </si>
  <si>
    <t xml:space="preserve">STR</t>
  </si>
  <si>
    <t xml:space="preserve">COMP STR</t>
  </si>
  <si>
    <t xml:space="preserve">Modeled SRC</t>
  </si>
  <si>
    <t xml:space="preserve">UNIT GROUP</t>
  </si>
  <si>
    <t xml:space="preserve">BR 2</t>
  </si>
  <si>
    <t xml:space="preserve">Old SRC</t>
  </si>
  <si>
    <t xml:space="preserve">Old STR</t>
  </si>
  <si>
    <t xml:space="preserve">REMARKS</t>
  </si>
  <si>
    <t xml:space="preserve">Functional Group</t>
  </si>
  <si>
    <t xml:space="preserve">A1</t>
  </si>
  <si>
    <r>
      <rPr>
        <sz val="8"/>
        <rFont val="MS Sans Serif"/>
        <family val="0"/>
        <charset val="1"/>
      </rPr>
      <t xml:space="preserve">77200K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00</t>
    </r>
  </si>
  <si>
    <t xml:space="preserve">INF BDE COMBAT TM (IBCT)(RECAP)</t>
  </si>
  <si>
    <t xml:space="preserve">RECAP 1</t>
  </si>
  <si>
    <t xml:space="preserve">IBCT</t>
  </si>
  <si>
    <t xml:space="preserve">77</t>
  </si>
  <si>
    <t xml:space="preserve">77200K000</t>
  </si>
  <si>
    <t xml:space="preserve">A2</t>
  </si>
  <si>
    <r>
      <rPr>
        <sz val="8"/>
        <rFont val="MS Sans Serif"/>
        <family val="0"/>
        <charset val="1"/>
      </rPr>
      <t xml:space="preserve">77202K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00</t>
    </r>
  </si>
  <si>
    <t xml:space="preserve">HQ, INF BDE COMBAT TM (IBCT)</t>
  </si>
  <si>
    <t xml:space="preserve">X</t>
  </si>
  <si>
    <t xml:space="preserve">77202K000</t>
  </si>
  <si>
    <t xml:space="preserve">Mission Command</t>
  </si>
  <si>
    <t xml:space="preserve">A3</t>
  </si>
  <si>
    <r>
      <rPr>
        <sz val="8"/>
        <rFont val="MS Sans Serif"/>
        <family val="0"/>
        <charset val="1"/>
      </rPr>
      <t xml:space="preserve">05</t>
    </r>
    <r>
      <rPr>
        <sz val="8"/>
        <color rgb="FFFF0000"/>
        <rFont val="MS Sans Serif"/>
        <family val="0"/>
        <charset val="1"/>
      </rPr>
      <t xml:space="preserve">2</t>
    </r>
    <r>
      <rPr>
        <sz val="8"/>
        <rFont val="MS Sans Serif"/>
        <family val="0"/>
        <charset val="1"/>
      </rPr>
      <t xml:space="preserve">15K</t>
    </r>
    <r>
      <rPr>
        <sz val="8"/>
        <color rgb="FFFF0000"/>
        <rFont val="MS Sans Serif"/>
        <family val="0"/>
        <charset val="1"/>
      </rPr>
      <t xml:space="preserve">2</t>
    </r>
    <r>
      <rPr>
        <sz val="8"/>
        <rFont val="MS Sans Serif"/>
        <family val="0"/>
        <charset val="1"/>
      </rPr>
      <t xml:space="preserve">00</t>
    </r>
  </si>
  <si>
    <t xml:space="preserve">BDE ENG BN (BEB), IBCT (RECAP)</t>
  </si>
  <si>
    <t xml:space="preserve">RECAP 2</t>
  </si>
  <si>
    <t xml:space="preserve">05</t>
  </si>
  <si>
    <t xml:space="preserve">05315K600</t>
  </si>
  <si>
    <t xml:space="preserve">BEB</t>
  </si>
  <si>
    <t xml:space="preserve">A4</t>
  </si>
  <si>
    <t xml:space="preserve">05316K600</t>
  </si>
  <si>
    <t xml:space="preserve">HHC, BDE ENG BN, IBCT</t>
  </si>
  <si>
    <t xml:space="preserve">A5</t>
  </si>
  <si>
    <t xml:space="preserve">05319K600</t>
  </si>
  <si>
    <t xml:space="preserve">COMBAT ENG CO, BEB, IBCT</t>
  </si>
  <si>
    <t xml:space="preserve">A6</t>
  </si>
  <si>
    <t xml:space="preserve">05329K600</t>
  </si>
  <si>
    <t xml:space="preserve">A7</t>
  </si>
  <si>
    <t xml:space="preserve">11307K100</t>
  </si>
  <si>
    <t xml:space="preserve">BDE SIGNAL CO (IBCT)</t>
  </si>
  <si>
    <t xml:space="preserve">11</t>
  </si>
  <si>
    <t xml:space="preserve">A8</t>
  </si>
  <si>
    <r>
      <rPr>
        <sz val="8"/>
        <rFont val="MS Sans Serif"/>
        <family val="0"/>
        <charset val="1"/>
      </rPr>
      <t xml:space="preserve">34120K</t>
    </r>
    <r>
      <rPr>
        <sz val="8"/>
        <color rgb="FFFF0000"/>
        <rFont val="MS Sans Serif"/>
        <family val="0"/>
        <charset val="1"/>
      </rPr>
      <t xml:space="preserve">5</t>
    </r>
    <r>
      <rPr>
        <sz val="8"/>
        <rFont val="MS Sans Serif"/>
        <family val="0"/>
        <charset val="1"/>
      </rPr>
      <t xml:space="preserve">00</t>
    </r>
  </si>
  <si>
    <t xml:space="preserve">MI CO BCT (RECAP)</t>
  </si>
  <si>
    <t xml:space="preserve">RECAP 3</t>
  </si>
  <si>
    <t xml:space="preserve">34</t>
  </si>
  <si>
    <t xml:space="preserve">34120K000</t>
  </si>
  <si>
    <t xml:space="preserve">FM  "K000"  FMS Web "K500"?</t>
  </si>
  <si>
    <t xml:space="preserve">A9</t>
  </si>
  <si>
    <r>
      <rPr>
        <sz val="8"/>
        <rFont val="MS Sans Serif"/>
        <family val="0"/>
        <charset val="1"/>
      </rPr>
      <t xml:space="preserve">34128K</t>
    </r>
    <r>
      <rPr>
        <sz val="8"/>
        <color rgb="FFFF0000"/>
        <rFont val="MS Sans Serif"/>
        <family val="0"/>
        <charset val="1"/>
      </rPr>
      <t xml:space="preserve">F</t>
    </r>
    <r>
      <rPr>
        <sz val="8"/>
        <rFont val="MS Sans Serif"/>
        <family val="0"/>
        <charset val="1"/>
      </rPr>
      <t xml:space="preserve">00</t>
    </r>
  </si>
  <si>
    <t xml:space="preserve">MI CO BCT </t>
  </si>
  <si>
    <t xml:space="preserve">34128KA00</t>
  </si>
  <si>
    <t xml:space="preserve">A10</t>
  </si>
  <si>
    <t xml:space="preserve">72587KA00</t>
  </si>
  <si>
    <t xml:space="preserve">ELECTRONIC WARFARE PLT</t>
  </si>
  <si>
    <t xml:space="preserve">72</t>
  </si>
  <si>
    <t xml:space="preserve">New SRC</t>
  </si>
  <si>
    <t xml:space="preserve">A11</t>
  </si>
  <si>
    <t xml:space="preserve">01708KA00</t>
  </si>
  <si>
    <t xml:space="preserve">TUAS PLT</t>
  </si>
  <si>
    <t xml:space="preserve">01</t>
  </si>
  <si>
    <t xml:space="preserve">A12</t>
  </si>
  <si>
    <t xml:space="preserve">06235K100</t>
  </si>
  <si>
    <t xml:space="preserve">FA BN, COMP (3X6) (IBCT) (RECAP)</t>
  </si>
  <si>
    <t xml:space="preserve">06</t>
  </si>
  <si>
    <t xml:space="preserve">FA BN</t>
  </si>
  <si>
    <t xml:space="preserve">A13</t>
  </si>
  <si>
    <t xml:space="preserve">06236K100</t>
  </si>
  <si>
    <t xml:space="preserve">HHB, FIRES BN, COMP (3X6) (IBCT)</t>
  </si>
  <si>
    <t xml:space="preserve">A14</t>
  </si>
  <si>
    <t xml:space="preserve">06237K000</t>
  </si>
  <si>
    <t xml:space="preserve">FA BTRY,  COMP (3X6) (105T) (IBCT)</t>
  </si>
  <si>
    <t xml:space="preserve">A15</t>
  </si>
  <si>
    <t xml:space="preserve">06238K000</t>
  </si>
  <si>
    <t xml:space="preserve">FA BTRY, COMP (155T) (IBCT)</t>
  </si>
  <si>
    <t xml:space="preserve">A16</t>
  </si>
  <si>
    <r>
      <rPr>
        <sz val="8"/>
        <rFont val="MS Sans Serif"/>
        <family val="0"/>
        <charset val="1"/>
      </rPr>
      <t xml:space="preserve">07215K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00</t>
    </r>
  </si>
  <si>
    <t xml:space="preserve">INF BN, IBCT (RECAP)</t>
  </si>
  <si>
    <t xml:space="preserve">07</t>
  </si>
  <si>
    <t xml:space="preserve">07215K000</t>
  </si>
  <si>
    <t xml:space="preserve">INF BN</t>
  </si>
  <si>
    <t xml:space="preserve">A17</t>
  </si>
  <si>
    <r>
      <rPr>
        <sz val="8"/>
        <rFont val="MS Sans Serif"/>
        <family val="0"/>
        <charset val="1"/>
      </rPr>
      <t xml:space="preserve">07216K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00</t>
    </r>
  </si>
  <si>
    <t xml:space="preserve">HHC, INF BN (IBCT)</t>
  </si>
  <si>
    <t xml:space="preserve">07216K000</t>
  </si>
  <si>
    <t xml:space="preserve">A18</t>
  </si>
  <si>
    <r>
      <rPr>
        <sz val="8"/>
        <rFont val="MS Sans Serif"/>
        <family val="0"/>
        <charset val="1"/>
      </rPr>
      <t xml:space="preserve">07217K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00</t>
    </r>
  </si>
  <si>
    <t xml:space="preserve">RIFLE CO, INF BN (IBCT)</t>
  </si>
  <si>
    <t xml:space="preserve">07217K000</t>
  </si>
  <si>
    <t xml:space="preserve">A19</t>
  </si>
  <si>
    <t xml:space="preserve">07218K000</t>
  </si>
  <si>
    <t xml:space="preserve">WEAPONS CO, INF BN (IBCT)</t>
  </si>
  <si>
    <t xml:space="preserve">A20</t>
  </si>
  <si>
    <r>
      <rPr>
        <sz val="8"/>
        <rFont val="MS Sans Serif"/>
        <family val="0"/>
        <charset val="1"/>
      </rPr>
      <t xml:space="preserve">17215K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00</t>
    </r>
  </si>
  <si>
    <t xml:space="preserve">CAV SQDRN (IBCT)</t>
  </si>
  <si>
    <t xml:space="preserve">17</t>
  </si>
  <si>
    <t xml:space="preserve">17215K000</t>
  </si>
  <si>
    <t xml:space="preserve">CAV SQDRN</t>
  </si>
  <si>
    <t xml:space="preserve">A21</t>
  </si>
  <si>
    <r>
      <rPr>
        <sz val="8"/>
        <rFont val="MS Sans Serif"/>
        <family val="0"/>
        <charset val="1"/>
      </rPr>
      <t xml:space="preserve">17216K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00</t>
    </r>
  </si>
  <si>
    <t xml:space="preserve">HHT, CAV SQDRN (IBCT)</t>
  </si>
  <si>
    <t xml:space="preserve">17216K000</t>
  </si>
  <si>
    <t xml:space="preserve">A22</t>
  </si>
  <si>
    <r>
      <rPr>
        <sz val="8"/>
        <rFont val="MS Sans Serif"/>
        <family val="0"/>
        <charset val="1"/>
      </rPr>
      <t xml:space="preserve">07219K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00</t>
    </r>
  </si>
  <si>
    <t xml:space="preserve">DISMNTED CAV TRP, CAV SQDRN (IBCT)</t>
  </si>
  <si>
    <t xml:space="preserve">07219K000</t>
  </si>
  <si>
    <t xml:space="preserve">A23</t>
  </si>
  <si>
    <r>
      <rPr>
        <sz val="8"/>
        <rFont val="MS Sans Serif"/>
        <family val="0"/>
        <charset val="1"/>
      </rPr>
      <t xml:space="preserve">17217K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00</t>
    </r>
  </si>
  <si>
    <t xml:space="preserve">MOTORIZED CAV TRP, CAV SQDRN (IBCT)</t>
  </si>
  <si>
    <t xml:space="preserve">17217K000</t>
  </si>
  <si>
    <t xml:space="preserve">A24</t>
  </si>
  <si>
    <t xml:space="preserve">63035K000</t>
  </si>
  <si>
    <t xml:space="preserve">BDE SPT BN W/FSC (IBCT)(RECAP)</t>
  </si>
  <si>
    <t xml:space="preserve">63</t>
  </si>
  <si>
    <t xml:space="preserve">BSB</t>
  </si>
  <si>
    <t xml:space="preserve">A25</t>
  </si>
  <si>
    <t xml:space="preserve">63036K000</t>
  </si>
  <si>
    <t xml:space="preserve">HHC, BDE SPT BN (IBCT)</t>
  </si>
  <si>
    <t xml:space="preserve">A26</t>
  </si>
  <si>
    <t xml:space="preserve">08037K000</t>
  </si>
  <si>
    <t xml:space="preserve">MEDICAL CO, BSB (IBCT)(ABN)</t>
  </si>
  <si>
    <t xml:space="preserve">08</t>
  </si>
  <si>
    <t xml:space="preserve">A27</t>
  </si>
  <si>
    <t xml:space="preserve">43037K000</t>
  </si>
  <si>
    <t xml:space="preserve">FIELD MAINT CO, BSB (IBCT)</t>
  </si>
  <si>
    <t xml:space="preserve">43</t>
  </si>
  <si>
    <t xml:space="preserve">A28</t>
  </si>
  <si>
    <t xml:space="preserve">63037K000</t>
  </si>
  <si>
    <t xml:space="preserve">FWD SPT CO (RECON) BSB (IBCT)</t>
  </si>
  <si>
    <t xml:space="preserve">A29</t>
  </si>
  <si>
    <t xml:space="preserve">63037K200</t>
  </si>
  <si>
    <t xml:space="preserve">FWD SPT CO (BEB), BSB, (IBCT)</t>
  </si>
  <si>
    <t xml:space="preserve">A30</t>
  </si>
  <si>
    <t xml:space="preserve">63037K400</t>
  </si>
  <si>
    <t xml:space="preserve">FWD SPT CO (FA) BSB, (IBCT)</t>
  </si>
  <si>
    <t xml:space="preserve">A31</t>
  </si>
  <si>
    <t xml:space="preserve">63037K600</t>
  </si>
  <si>
    <t xml:space="preserve">FWD SPT CO (INF) BSB, (IBCT)</t>
  </si>
  <si>
    <t xml:space="preserve">A32</t>
  </si>
  <si>
    <r>
      <rPr>
        <sz val="8"/>
        <rFont val="MS Sans Serif"/>
        <family val="0"/>
        <charset val="1"/>
      </rPr>
      <t xml:space="preserve">63038K</t>
    </r>
    <r>
      <rPr>
        <sz val="8"/>
        <color rgb="FFFF0000"/>
        <rFont val="MS Sans Serif"/>
        <family val="0"/>
        <charset val="1"/>
      </rPr>
      <t xml:space="preserve">2</t>
    </r>
    <r>
      <rPr>
        <sz val="8"/>
        <rFont val="MS Sans Serif"/>
        <family val="0"/>
        <charset val="1"/>
      </rPr>
      <t xml:space="preserve">00</t>
    </r>
  </si>
  <si>
    <t xml:space="preserve">DISTRIB CO, BSB (IBCT)</t>
  </si>
  <si>
    <t xml:space="preserve">63038K000</t>
  </si>
  <si>
    <t xml:space="preserve">B1</t>
  </si>
  <si>
    <r>
      <rPr>
        <sz val="8"/>
        <rFont val="MS Sans Serif"/>
        <family val="0"/>
        <charset val="1"/>
      </rPr>
      <t xml:space="preserve">77200K</t>
    </r>
    <r>
      <rPr>
        <sz val="8"/>
        <color rgb="FFFF0000"/>
        <rFont val="MS Sans Serif"/>
        <family val="0"/>
        <charset val="1"/>
      </rPr>
      <t xml:space="preserve">8</t>
    </r>
    <r>
      <rPr>
        <sz val="8"/>
        <rFont val="MS Sans Serif"/>
        <family val="0"/>
        <charset val="1"/>
      </rPr>
      <t xml:space="preserve">00</t>
    </r>
  </si>
  <si>
    <t xml:space="preserve">INF BDE COMBAT TM (IBCT)(ABN)</t>
  </si>
  <si>
    <t xml:space="preserve">IBCT (ABN)</t>
  </si>
  <si>
    <t xml:space="preserve">77200K100</t>
  </si>
  <si>
    <t xml:space="preserve">B2</t>
  </si>
  <si>
    <r>
      <rPr>
        <sz val="8"/>
        <rFont val="MS Sans Serif"/>
        <family val="0"/>
        <charset val="1"/>
      </rPr>
      <t xml:space="preserve">77202K</t>
    </r>
    <r>
      <rPr>
        <sz val="8"/>
        <color rgb="FFFF0000"/>
        <rFont val="MS Sans Serif"/>
        <family val="0"/>
        <charset val="1"/>
      </rPr>
      <t xml:space="preserve">8</t>
    </r>
    <r>
      <rPr>
        <sz val="8"/>
        <rFont val="MS Sans Serif"/>
        <family val="0"/>
        <charset val="1"/>
      </rPr>
      <t xml:space="preserve">00</t>
    </r>
  </si>
  <si>
    <t xml:space="preserve">HQ, IN BDE CBT TM (IBCT)(ABN)</t>
  </si>
  <si>
    <t xml:space="preserve">77202K100</t>
  </si>
  <si>
    <t xml:space="preserve">B3</t>
  </si>
  <si>
    <t xml:space="preserve">05315K800</t>
  </si>
  <si>
    <t xml:space="preserve">BDE ENG BN (BEB), IBCT ABN (RECAP)</t>
  </si>
  <si>
    <t xml:space="preserve">B4</t>
  </si>
  <si>
    <t xml:space="preserve">05316K800</t>
  </si>
  <si>
    <t xml:space="preserve">HHC, BDE ENG BN, IBCT (ABN)</t>
  </si>
  <si>
    <t xml:space="preserve">B5</t>
  </si>
  <si>
    <t xml:space="preserve">05319K800</t>
  </si>
  <si>
    <t xml:space="preserve">COMBAT ENG CO, BEB, IBCT (ABN)</t>
  </si>
  <si>
    <t xml:space="preserve">B6</t>
  </si>
  <si>
    <t xml:space="preserve">05329K800</t>
  </si>
  <si>
    <t xml:space="preserve">B7</t>
  </si>
  <si>
    <t xml:space="preserve">11307K200</t>
  </si>
  <si>
    <t xml:space="preserve">BDE SIGNAL CO (IBCT) (ABN)</t>
  </si>
  <si>
    <t xml:space="preserve">B8</t>
  </si>
  <si>
    <r>
      <rPr>
        <sz val="8"/>
        <rFont val="MS Sans Serif"/>
        <family val="0"/>
        <charset val="1"/>
      </rPr>
      <t xml:space="preserve">34120K</t>
    </r>
    <r>
      <rPr>
        <sz val="8"/>
        <color rgb="FFFF0000"/>
        <rFont val="MS Sans Serif"/>
        <family val="0"/>
        <charset val="1"/>
      </rPr>
      <t xml:space="preserve">6</t>
    </r>
    <r>
      <rPr>
        <sz val="8"/>
        <rFont val="MS Sans Serif"/>
        <family val="0"/>
        <charset val="1"/>
      </rPr>
      <t xml:space="preserve">00</t>
    </r>
  </si>
  <si>
    <r>
      <rPr>
        <sz val="8"/>
        <rFont val="MS Sans Serif"/>
        <family val="0"/>
        <charset val="1"/>
      </rPr>
      <t xml:space="preserve">MI CO, BCT (ABN) </t>
    </r>
    <r>
      <rPr>
        <sz val="8"/>
        <color rgb="FFFF0000"/>
        <rFont val="MS Sans Serif"/>
        <family val="0"/>
        <charset val="1"/>
      </rPr>
      <t xml:space="preserve">(RECAP)</t>
    </r>
  </si>
  <si>
    <t xml:space="preserve">34120K100</t>
  </si>
  <si>
    <t xml:space="preserve">B9</t>
  </si>
  <si>
    <r>
      <rPr>
        <sz val="8"/>
        <rFont val="MS Sans Serif"/>
        <family val="0"/>
        <charset val="1"/>
      </rPr>
      <t xml:space="preserve">34128K</t>
    </r>
    <r>
      <rPr>
        <sz val="8"/>
        <color rgb="FFFF0000"/>
        <rFont val="MS Sans Serif"/>
        <family val="0"/>
        <charset val="1"/>
      </rPr>
      <t xml:space="preserve">G</t>
    </r>
    <r>
      <rPr>
        <sz val="8"/>
        <rFont val="MS Sans Serif"/>
        <family val="0"/>
        <charset val="1"/>
      </rPr>
      <t xml:space="preserve">00</t>
    </r>
  </si>
  <si>
    <t xml:space="preserve">MI CO, BCT (ABN)</t>
  </si>
  <si>
    <t xml:space="preserve">34128KB00</t>
  </si>
  <si>
    <t xml:space="preserve">B10</t>
  </si>
  <si>
    <t xml:space="preserve">72587KB00</t>
  </si>
  <si>
    <t xml:space="preserve">B11</t>
  </si>
  <si>
    <t xml:space="preserve">01708KE00</t>
  </si>
  <si>
    <t xml:space="preserve">TAC UNMAN ACRFT SYS (TUAS) (ABN)</t>
  </si>
  <si>
    <t xml:space="preserve">B12</t>
  </si>
  <si>
    <t xml:space="preserve">06235K300</t>
  </si>
  <si>
    <t xml:space="preserve">FIRES BN, COMP (IBCT) (ABN)</t>
  </si>
  <si>
    <t xml:space="preserve">B13</t>
  </si>
  <si>
    <t xml:space="preserve">06236K300</t>
  </si>
  <si>
    <t xml:space="preserve">HHB, FIRES BN, COMP (IBCT) (ABN)</t>
  </si>
  <si>
    <t xml:space="preserve">B14</t>
  </si>
  <si>
    <t xml:space="preserve">06237K200</t>
  </si>
  <si>
    <t xml:space="preserve">FA BTRY, COMP (105T) (IBCT) (ABN)</t>
  </si>
  <si>
    <t xml:space="preserve">B15</t>
  </si>
  <si>
    <t xml:space="preserve">06238K200</t>
  </si>
  <si>
    <t xml:space="preserve">FA BTRY, COMP (155T) (IBCT) (ABN)</t>
  </si>
  <si>
    <t xml:space="preserve">B16</t>
  </si>
  <si>
    <r>
      <rPr>
        <sz val="8"/>
        <rFont val="MS Sans Serif"/>
        <family val="0"/>
        <charset val="1"/>
      </rPr>
      <t xml:space="preserve">07215K</t>
    </r>
    <r>
      <rPr>
        <sz val="8"/>
        <color rgb="FFFF0000"/>
        <rFont val="MS Sans Serif"/>
        <family val="0"/>
        <charset val="1"/>
      </rPr>
      <t xml:space="preserve">8</t>
    </r>
    <r>
      <rPr>
        <sz val="8"/>
        <rFont val="MS Sans Serif"/>
        <family val="0"/>
        <charset val="1"/>
      </rPr>
      <t xml:space="preserve">00</t>
    </r>
  </si>
  <si>
    <t xml:space="preserve">INF BN (IBCT) (ABNE) (RECAP)</t>
  </si>
  <si>
    <t xml:space="preserve">07215K100</t>
  </si>
  <si>
    <t xml:space="preserve">B17</t>
  </si>
  <si>
    <r>
      <rPr>
        <sz val="8"/>
        <rFont val="MS Sans Serif"/>
        <family val="0"/>
        <charset val="1"/>
      </rPr>
      <t xml:space="preserve">07216K</t>
    </r>
    <r>
      <rPr>
        <sz val="8"/>
        <color rgb="FFFF0000"/>
        <rFont val="MS Sans Serif"/>
        <family val="0"/>
        <charset val="1"/>
      </rPr>
      <t xml:space="preserve">8</t>
    </r>
    <r>
      <rPr>
        <sz val="8"/>
        <rFont val="MS Sans Serif"/>
        <family val="0"/>
        <charset val="1"/>
      </rPr>
      <t xml:space="preserve">00</t>
    </r>
  </si>
  <si>
    <t xml:space="preserve">HHC, INF BN (IBCT) (ABN)</t>
  </si>
  <si>
    <t xml:space="preserve">07216K100</t>
  </si>
  <si>
    <t xml:space="preserve">B18</t>
  </si>
  <si>
    <r>
      <rPr>
        <sz val="8"/>
        <rFont val="MS Sans Serif"/>
        <family val="0"/>
        <charset val="1"/>
      </rPr>
      <t xml:space="preserve">07217K</t>
    </r>
    <r>
      <rPr>
        <sz val="8"/>
        <color rgb="FFFF0000"/>
        <rFont val="MS Sans Serif"/>
        <family val="0"/>
        <charset val="1"/>
      </rPr>
      <t xml:space="preserve">8</t>
    </r>
    <r>
      <rPr>
        <sz val="8"/>
        <rFont val="MS Sans Serif"/>
        <family val="0"/>
        <charset val="1"/>
      </rPr>
      <t xml:space="preserve">00</t>
    </r>
  </si>
  <si>
    <t xml:space="preserve">RIFLE CO, INF BN (IBCT) (ABN)</t>
  </si>
  <si>
    <t xml:space="preserve">07217K100</t>
  </si>
  <si>
    <t xml:space="preserve">B19</t>
  </si>
  <si>
    <t xml:space="preserve">07218K100</t>
  </si>
  <si>
    <t xml:space="preserve">WEAPONS CO, INF BN (IBCT) (ABN)</t>
  </si>
  <si>
    <t xml:space="preserve">B20</t>
  </si>
  <si>
    <r>
      <rPr>
        <sz val="8"/>
        <rFont val="MS Sans Serif"/>
        <family val="0"/>
        <charset val="1"/>
      </rPr>
      <t xml:space="preserve">17215K</t>
    </r>
    <r>
      <rPr>
        <sz val="8"/>
        <color rgb="FFFF0000"/>
        <rFont val="MS Sans Serif"/>
        <family val="0"/>
        <charset val="1"/>
      </rPr>
      <t xml:space="preserve">8</t>
    </r>
    <r>
      <rPr>
        <sz val="8"/>
        <rFont val="MS Sans Serif"/>
        <family val="0"/>
        <charset val="1"/>
      </rPr>
      <t xml:space="preserve">00</t>
    </r>
  </si>
  <si>
    <t xml:space="preserve">CAV SQDRN (IBCT)(ABN)</t>
  </si>
  <si>
    <t xml:space="preserve">17215K100</t>
  </si>
  <si>
    <t xml:space="preserve">B21</t>
  </si>
  <si>
    <r>
      <rPr>
        <sz val="8"/>
        <rFont val="MS Sans Serif"/>
        <family val="0"/>
        <charset val="1"/>
      </rPr>
      <t xml:space="preserve">17216K</t>
    </r>
    <r>
      <rPr>
        <sz val="8"/>
        <color rgb="FFFF0000"/>
        <rFont val="MS Sans Serif"/>
        <family val="0"/>
        <charset val="1"/>
      </rPr>
      <t xml:space="preserve">8</t>
    </r>
    <r>
      <rPr>
        <sz val="8"/>
        <rFont val="MS Sans Serif"/>
        <family val="0"/>
        <charset val="1"/>
      </rPr>
      <t xml:space="preserve">00</t>
    </r>
  </si>
  <si>
    <t xml:space="preserve">HHT, CAV SQDRN (IBCT)(ABN)</t>
  </si>
  <si>
    <t xml:space="preserve">17216K100</t>
  </si>
  <si>
    <t xml:space="preserve">B22</t>
  </si>
  <si>
    <r>
      <rPr>
        <sz val="8"/>
        <rFont val="MS Sans Serif"/>
        <family val="0"/>
        <charset val="1"/>
      </rPr>
      <t xml:space="preserve">07219K</t>
    </r>
    <r>
      <rPr>
        <sz val="8"/>
        <color rgb="FFFF0000"/>
        <rFont val="MS Sans Serif"/>
        <family val="0"/>
        <charset val="1"/>
      </rPr>
      <t xml:space="preserve">8</t>
    </r>
    <r>
      <rPr>
        <sz val="8"/>
        <rFont val="MS Sans Serif"/>
        <family val="0"/>
        <charset val="1"/>
      </rPr>
      <t xml:space="preserve">00</t>
    </r>
  </si>
  <si>
    <t xml:space="preserve">DISMOUNT CAV TRP (IBCT)(ABN)</t>
  </si>
  <si>
    <t xml:space="preserve">07219K100</t>
  </si>
  <si>
    <t xml:space="preserve">B23</t>
  </si>
  <si>
    <r>
      <rPr>
        <sz val="8"/>
        <rFont val="MS Sans Serif"/>
        <family val="0"/>
        <charset val="1"/>
      </rPr>
      <t xml:space="preserve">17217K</t>
    </r>
    <r>
      <rPr>
        <sz val="8"/>
        <color rgb="FFFF0000"/>
        <rFont val="MS Sans Serif"/>
        <family val="0"/>
        <charset val="1"/>
      </rPr>
      <t xml:space="preserve">8</t>
    </r>
    <r>
      <rPr>
        <sz val="8"/>
        <rFont val="MS Sans Serif"/>
        <family val="0"/>
        <charset val="1"/>
      </rPr>
      <t xml:space="preserve">00</t>
    </r>
  </si>
  <si>
    <t xml:space="preserve">MOTORIZ CAV TRP, CAV SQDRN (IBCT)</t>
  </si>
  <si>
    <t xml:space="preserve">17217K100</t>
  </si>
  <si>
    <t xml:space="preserve">B24</t>
  </si>
  <si>
    <t xml:space="preserve">63045K000</t>
  </si>
  <si>
    <t xml:space="preserve">BDE SPT BN W/FSC (IBCT)(ABN)</t>
  </si>
  <si>
    <t xml:space="preserve">B25</t>
  </si>
  <si>
    <t xml:space="preserve">63046K000</t>
  </si>
  <si>
    <t xml:space="preserve">B26</t>
  </si>
  <si>
    <t xml:space="preserve">08047K000</t>
  </si>
  <si>
    <t xml:space="preserve">B27</t>
  </si>
  <si>
    <t xml:space="preserve">43047K000</t>
  </si>
  <si>
    <t xml:space="preserve">FIELD MAINT CO, BSB (IBCT)(ABN)</t>
  </si>
  <si>
    <t xml:space="preserve">B28</t>
  </si>
  <si>
    <r>
      <rPr>
        <sz val="8"/>
        <rFont val="MS Sans Serif"/>
        <family val="0"/>
        <charset val="1"/>
      </rPr>
      <t xml:space="preserve">6304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K000</t>
    </r>
  </si>
  <si>
    <t xml:space="preserve">FWD SPT CO (CAV) (IBCT)(ABN)</t>
  </si>
  <si>
    <t xml:space="preserve">63047K000</t>
  </si>
  <si>
    <t xml:space="preserve">B29</t>
  </si>
  <si>
    <t xml:space="preserve">63047K200</t>
  </si>
  <si>
    <t xml:space="preserve">FWD SPT CO (BEB) BSB (ABN BCT)</t>
  </si>
  <si>
    <t xml:space="preserve">B30</t>
  </si>
  <si>
    <t xml:space="preserve">63047K400</t>
  </si>
  <si>
    <t xml:space="preserve">FWD SPT CO (FA) BSB, (IBCT)(ABN)</t>
  </si>
  <si>
    <t xml:space="preserve">B31</t>
  </si>
  <si>
    <t xml:space="preserve">63047K600</t>
  </si>
  <si>
    <t xml:space="preserve">FWD SPT CO (INF) BSB, (IBCT)(ABN)</t>
  </si>
  <si>
    <t xml:space="preserve">B32</t>
  </si>
  <si>
    <t xml:space="preserve">63048K000</t>
  </si>
  <si>
    <t xml:space="preserve">DISTRIB CO, BDE SPT BN (IBCT)(ABN)</t>
  </si>
  <si>
    <t xml:space="preserve">C1</t>
  </si>
  <si>
    <r>
      <rPr>
        <sz val="8"/>
        <rFont val="MS Sans Serif"/>
        <family val="0"/>
        <charset val="1"/>
      </rPr>
      <t xml:space="preserve">47110K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00</t>
    </r>
  </si>
  <si>
    <t xml:space="preserve">STRYKER BDE CBT TM SBCT(RECAP)</t>
  </si>
  <si>
    <t xml:space="preserve">SBCT</t>
  </si>
  <si>
    <t xml:space="preserve">47</t>
  </si>
  <si>
    <t xml:space="preserve">47110K000</t>
  </si>
  <si>
    <t xml:space="preserve">C2</t>
  </si>
  <si>
    <r>
      <rPr>
        <sz val="8"/>
        <rFont val="MS Sans Serif"/>
        <family val="0"/>
        <charset val="1"/>
      </rPr>
      <t xml:space="preserve">47112K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00</t>
    </r>
  </si>
  <si>
    <t xml:space="preserve">HHC,  INF BDE (SBCT)</t>
  </si>
  <si>
    <t xml:space="preserve">47112K000</t>
  </si>
  <si>
    <t xml:space="preserve">C3</t>
  </si>
  <si>
    <t xml:space="preserve">05195K100</t>
  </si>
  <si>
    <t xml:space="preserve">BDE ENG BN (BEB), SBCT (RECAP)</t>
  </si>
  <si>
    <t xml:space="preserve">05315K700</t>
  </si>
  <si>
    <t xml:space="preserve">C4</t>
  </si>
  <si>
    <t xml:space="preserve">05316K700</t>
  </si>
  <si>
    <t xml:space="preserve">HHC BDE ENG BN, SBCT</t>
  </si>
  <si>
    <t xml:space="preserve">C5</t>
  </si>
  <si>
    <t xml:space="preserve">05319K700</t>
  </si>
  <si>
    <t xml:space="preserve">CBT ENGR CO, BEB, SBCT</t>
  </si>
  <si>
    <t xml:space="preserve">C6</t>
  </si>
  <si>
    <t xml:space="preserve">05329K700</t>
  </si>
  <si>
    <t xml:space="preserve">ENGR CONST CO, BEB SBCT</t>
  </si>
  <si>
    <t xml:space="preserve">C7</t>
  </si>
  <si>
    <t xml:space="preserve">11103K400</t>
  </si>
  <si>
    <t xml:space="preserve">SIG NTWRK SPT CO (SBCT)</t>
  </si>
  <si>
    <t xml:space="preserve">C8</t>
  </si>
  <si>
    <t xml:space="preserve">FM  "K200"  FMS Web "K500"?</t>
  </si>
  <si>
    <t xml:space="preserve">C9</t>
  </si>
  <si>
    <t xml:space="preserve">C10</t>
  </si>
  <si>
    <t xml:space="preserve">C11</t>
  </si>
  <si>
    <t xml:space="preserve">01708KB00</t>
  </si>
  <si>
    <t xml:space="preserve">C12</t>
  </si>
  <si>
    <t xml:space="preserve">06325K000</t>
  </si>
  <si>
    <t xml:space="preserve">FIRES BN 155T, SBCT (3X6)(RECAP)</t>
  </si>
  <si>
    <t xml:space="preserve">C13</t>
  </si>
  <si>
    <t xml:space="preserve">06326K000</t>
  </si>
  <si>
    <t xml:space="preserve">HHB FIRES BN 155T (SBCT)</t>
  </si>
  <si>
    <t xml:space="preserve">C14</t>
  </si>
  <si>
    <t xml:space="preserve">06327K000</t>
  </si>
  <si>
    <t xml:space="preserve">FIRES BTRY (SBCT)</t>
  </si>
  <si>
    <t xml:space="preserve">C15</t>
  </si>
  <si>
    <r>
      <rPr>
        <sz val="8"/>
        <rFont val="MS Sans Serif"/>
        <family val="0"/>
        <charset val="1"/>
      </rPr>
      <t xml:space="preserve">07195K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00</t>
    </r>
  </si>
  <si>
    <t xml:space="preserve">INF BN, SBCT (RECAP)</t>
  </si>
  <si>
    <t xml:space="preserve">07195K000</t>
  </si>
  <si>
    <t xml:space="preserve">C16</t>
  </si>
  <si>
    <r>
      <rPr>
        <sz val="8"/>
        <rFont val="MS Sans Serif"/>
        <family val="0"/>
        <charset val="1"/>
      </rPr>
      <t xml:space="preserve">07196K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00</t>
    </r>
  </si>
  <si>
    <t xml:space="preserve">HHC, INF BN (SBCT)</t>
  </si>
  <si>
    <t xml:space="preserve">07196K000</t>
  </si>
  <si>
    <t xml:space="preserve">C17</t>
  </si>
  <si>
    <r>
      <rPr>
        <sz val="8"/>
        <rFont val="MS Sans Serif"/>
        <family val="0"/>
        <charset val="1"/>
      </rPr>
      <t xml:space="preserve">07197K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00</t>
    </r>
  </si>
  <si>
    <t xml:space="preserve">RIFLE CO, INF BN (SBCT)</t>
  </si>
  <si>
    <t xml:space="preserve">07197K000</t>
  </si>
  <si>
    <t xml:space="preserve">C18</t>
  </si>
  <si>
    <r>
      <rPr>
        <sz val="8"/>
        <rFont val="MS Sans Serif"/>
        <family val="0"/>
        <charset val="1"/>
      </rPr>
      <t xml:space="preserve">17195K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00</t>
    </r>
  </si>
  <si>
    <t xml:space="preserve">RECON SQDN (SBCT)</t>
  </si>
  <si>
    <t xml:space="preserve">17195K000</t>
  </si>
  <si>
    <t xml:space="preserve">RECON SQRDN</t>
  </si>
  <si>
    <t xml:space="preserve">C19</t>
  </si>
  <si>
    <r>
      <rPr>
        <sz val="8"/>
        <rFont val="MS Sans Serif"/>
        <family val="0"/>
        <charset val="1"/>
      </rPr>
      <t xml:space="preserve">17196K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00</t>
    </r>
  </si>
  <si>
    <t xml:space="preserve">HHT, CAV SQDN (SBCT)</t>
  </si>
  <si>
    <t xml:space="preserve">17196K000</t>
  </si>
  <si>
    <t xml:space="preserve">C20</t>
  </si>
  <si>
    <r>
      <rPr>
        <sz val="8"/>
        <rFont val="MS Sans Serif"/>
        <family val="0"/>
        <charset val="1"/>
      </rPr>
      <t xml:space="preserve">17197K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00</t>
    </r>
  </si>
  <si>
    <t xml:space="preserve">RECCE TRP, CAV SQDN (SBCT)</t>
  </si>
  <si>
    <t xml:space="preserve">17197K000</t>
  </si>
  <si>
    <t xml:space="preserve">C21</t>
  </si>
  <si>
    <t xml:space="preserve">17198K000</t>
  </si>
  <si>
    <t xml:space="preserve">WEAPONS TRP, CAV SQDN (SBCT)</t>
  </si>
  <si>
    <t xml:space="preserve">C22</t>
  </si>
  <si>
    <r>
      <rPr>
        <sz val="8"/>
        <rFont val="MS Sans Serif"/>
        <family val="0"/>
        <charset val="1"/>
      </rPr>
      <t xml:space="preserve">63055K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00</t>
    </r>
  </si>
  <si>
    <t xml:space="preserve">BDE SPT BN (SBCT)(RECAP)</t>
  </si>
  <si>
    <t xml:space="preserve">63055K000</t>
  </si>
  <si>
    <t xml:space="preserve">C23</t>
  </si>
  <si>
    <r>
      <rPr>
        <sz val="8"/>
        <rFont val="MS Sans Serif"/>
        <family val="0"/>
        <charset val="1"/>
      </rPr>
      <t xml:space="preserve">63056K</t>
    </r>
    <r>
      <rPr>
        <sz val="8"/>
        <color rgb="FFFF0000"/>
        <rFont val="MS Sans Serif"/>
        <family val="0"/>
        <charset val="1"/>
      </rPr>
      <t xml:space="preserve">2</t>
    </r>
    <r>
      <rPr>
        <sz val="8"/>
        <rFont val="MS Sans Serif"/>
        <family val="0"/>
        <charset val="1"/>
      </rPr>
      <t xml:space="preserve">00</t>
    </r>
  </si>
  <si>
    <t xml:space="preserve">HHC, BDE SPT BN (SBCT)</t>
  </si>
  <si>
    <t xml:space="preserve">63056K000</t>
  </si>
  <si>
    <t xml:space="preserve">C24</t>
  </si>
  <si>
    <t xml:space="preserve">08057K000</t>
  </si>
  <si>
    <t xml:space="preserve">MEDICAL CO, (SBCT)</t>
  </si>
  <si>
    <t xml:space="preserve">C25</t>
  </si>
  <si>
    <r>
      <rPr>
        <sz val="8"/>
        <rFont val="MS Sans Serif"/>
        <family val="0"/>
        <charset val="1"/>
      </rPr>
      <t xml:space="preserve">43057K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00</t>
    </r>
  </si>
  <si>
    <t xml:space="preserve">FIELD MAINT CO, BSB (SBCT)</t>
  </si>
  <si>
    <t xml:space="preserve">43057K000</t>
  </si>
  <si>
    <t xml:space="preserve">C26</t>
  </si>
  <si>
    <r>
      <rPr>
        <sz val="8"/>
        <rFont val="MS Sans Serif"/>
        <family val="0"/>
        <charset val="1"/>
      </rPr>
      <t xml:space="preserve">6305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K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00</t>
    </r>
  </si>
  <si>
    <t xml:space="preserve">FWD SPT CO  (CAV SQ), BSB (SBCT)</t>
  </si>
  <si>
    <t xml:space="preserve">63057K000</t>
  </si>
  <si>
    <t xml:space="preserve">C27</t>
  </si>
  <si>
    <r>
      <rPr>
        <sz val="8"/>
        <rFont val="MS Sans Serif"/>
        <family val="0"/>
        <charset val="1"/>
      </rPr>
      <t xml:space="preserve">63057K</t>
    </r>
    <r>
      <rPr>
        <sz val="8"/>
        <color rgb="FFFF0000"/>
        <rFont val="MS Sans Serif"/>
        <family val="0"/>
        <charset val="1"/>
      </rPr>
      <t xml:space="preserve">3</t>
    </r>
    <r>
      <rPr>
        <sz val="8"/>
        <rFont val="MS Sans Serif"/>
        <family val="0"/>
        <charset val="1"/>
      </rPr>
      <t xml:space="preserve">00</t>
    </r>
  </si>
  <si>
    <t xml:space="preserve">FWD SPT CO (BEB), BSB (SBCT)</t>
  </si>
  <si>
    <t xml:space="preserve">63057K200</t>
  </si>
  <si>
    <t xml:space="preserve">C28</t>
  </si>
  <si>
    <r>
      <rPr>
        <sz val="8"/>
        <rFont val="MS Sans Serif"/>
        <family val="0"/>
        <charset val="1"/>
      </rPr>
      <t xml:space="preserve">63057K</t>
    </r>
    <r>
      <rPr>
        <sz val="8"/>
        <color rgb="FFFF0000"/>
        <rFont val="MS Sans Serif"/>
        <family val="0"/>
        <charset val="1"/>
      </rPr>
      <t xml:space="preserve">7</t>
    </r>
    <r>
      <rPr>
        <sz val="8"/>
        <rFont val="MS Sans Serif"/>
        <family val="0"/>
        <charset val="1"/>
      </rPr>
      <t xml:space="preserve">00</t>
    </r>
  </si>
  <si>
    <t xml:space="preserve">FWD SPT CO (FA), BSB (SBCT)</t>
  </si>
  <si>
    <t xml:space="preserve">63057K400</t>
  </si>
  <si>
    <t xml:space="preserve">C29</t>
  </si>
  <si>
    <r>
      <rPr>
        <sz val="8"/>
        <rFont val="MS Sans Serif"/>
        <family val="0"/>
        <charset val="1"/>
      </rPr>
      <t xml:space="preserve">6305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K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00</t>
    </r>
  </si>
  <si>
    <t xml:space="preserve">FWD SPT CO (INF), BSB (SBCT)</t>
  </si>
  <si>
    <t xml:space="preserve">63057K600</t>
  </si>
  <si>
    <t xml:space="preserve">C30</t>
  </si>
  <si>
    <r>
      <rPr>
        <sz val="8"/>
        <rFont val="MS Sans Serif"/>
        <family val="0"/>
        <charset val="1"/>
      </rPr>
      <t xml:space="preserve">63058K</t>
    </r>
    <r>
      <rPr>
        <sz val="8"/>
        <color rgb="FFFF0000"/>
        <rFont val="MS Sans Serif"/>
        <family val="0"/>
        <charset val="1"/>
      </rPr>
      <t xml:space="preserve">2</t>
    </r>
    <r>
      <rPr>
        <sz val="8"/>
        <rFont val="MS Sans Serif"/>
        <family val="0"/>
        <charset val="1"/>
      </rPr>
      <t xml:space="preserve">00</t>
    </r>
  </si>
  <si>
    <t xml:space="preserve">DISTRIB CO, BSB (SBCT)</t>
  </si>
  <si>
    <t xml:space="preserve">63058K000</t>
  </si>
  <si>
    <t xml:space="preserve">D1</t>
  </si>
  <si>
    <r>
      <rPr>
        <sz val="8"/>
        <rFont val="MS Sans Serif"/>
        <family val="0"/>
        <charset val="1"/>
      </rPr>
      <t xml:space="preserve">87310K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00</t>
    </r>
  </si>
  <si>
    <t xml:space="preserve">ARMOR BDE CBT TM, ABCT (RECAP)</t>
  </si>
  <si>
    <t xml:space="preserve">ABCT</t>
  </si>
  <si>
    <t xml:space="preserve">87</t>
  </si>
  <si>
    <t xml:space="preserve">87310K000</t>
  </si>
  <si>
    <t xml:space="preserve">D2</t>
  </si>
  <si>
    <r>
      <rPr>
        <sz val="8"/>
        <rFont val="MS Sans Serif"/>
        <family val="0"/>
        <charset val="1"/>
      </rPr>
      <t xml:space="preserve">87312K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00</t>
    </r>
  </si>
  <si>
    <t xml:space="preserve">HHC, ARMOR BDE CBT TM (ABCT)</t>
  </si>
  <si>
    <t xml:space="preserve">87312K000</t>
  </si>
  <si>
    <t xml:space="preserve">D3</t>
  </si>
  <si>
    <t xml:space="preserve">05315K500</t>
  </si>
  <si>
    <t xml:space="preserve">BDE ENG BN (BEB), ABCT (RECAP)</t>
  </si>
  <si>
    <t xml:space="preserve">D4</t>
  </si>
  <si>
    <t xml:space="preserve">05316K500</t>
  </si>
  <si>
    <t xml:space="preserve">HHC, BDE ENG BN ABCT</t>
  </si>
  <si>
    <t xml:space="preserve">D5</t>
  </si>
  <si>
    <t xml:space="preserve">05319K500</t>
  </si>
  <si>
    <t xml:space="preserve">CBT ENG CO, BEB, ABCT</t>
  </si>
  <si>
    <t xml:space="preserve">D6</t>
  </si>
  <si>
    <t xml:space="preserve">05329K500</t>
  </si>
  <si>
    <t xml:space="preserve">D7</t>
  </si>
  <si>
    <t xml:space="preserve">11307K800</t>
  </si>
  <si>
    <t xml:space="preserve">BDE SIGNAL CO (ABCT)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</si>
  <si>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</si>
  <si>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</si>
  <si>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</si>
  <si>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</si>
  <si>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</si>
  <si>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06385K000</t>
  </si>
  <si>
    <t xml:space="preserve">FIRES BN, 155SP, ABCT (RECAP)</t>
  </si>
  <si>
    <t xml:space="preserve">D13</t>
  </si>
  <si>
    <t xml:space="preserve">06386K000</t>
  </si>
  <si>
    <t xml:space="preserve">HHB, FIRES BN, 155SP (ABCT)</t>
  </si>
  <si>
    <t xml:space="preserve">D14</t>
  </si>
  <si>
    <t xml:space="preserve">06387K000</t>
  </si>
  <si>
    <t xml:space="preserve">FIRES BTRY 155SP (ABCT)</t>
  </si>
  <si>
    <t xml:space="preserve">D15</t>
  </si>
  <si>
    <r>
      <rPr>
        <sz val="8"/>
        <rFont val="MS Sans Serif"/>
        <family val="0"/>
        <charset val="1"/>
      </rPr>
      <t xml:space="preserve">07315K</t>
    </r>
    <r>
      <rPr>
        <sz val="8"/>
        <color rgb="FFFF0000"/>
        <rFont val="MS Sans Serif"/>
        <family val="0"/>
        <charset val="1"/>
      </rPr>
      <t xml:space="preserve">8</t>
    </r>
    <r>
      <rPr>
        <sz val="8"/>
        <rFont val="MS Sans Serif"/>
        <family val="0"/>
        <charset val="1"/>
      </rPr>
      <t xml:space="preserve">00</t>
    </r>
  </si>
  <si>
    <t xml:space="preserve">COMBINED ARMS BN (INF) (ABCT)</t>
  </si>
  <si>
    <t xml:space="preserve">07315K000</t>
  </si>
  <si>
    <t xml:space="preserve">Comb Arms BN</t>
  </si>
  <si>
    <t xml:space="preserve">D16</t>
  </si>
  <si>
    <r>
      <rPr>
        <sz val="8"/>
        <rFont val="MS Sans Serif"/>
        <family val="0"/>
        <charset val="1"/>
      </rPr>
      <t xml:space="preserve">07316K</t>
    </r>
    <r>
      <rPr>
        <sz val="8"/>
        <color rgb="FFFF0000"/>
        <rFont val="MS Sans Serif"/>
        <family val="0"/>
        <charset val="1"/>
      </rPr>
      <t xml:space="preserve">8</t>
    </r>
    <r>
      <rPr>
        <sz val="8"/>
        <rFont val="MS Sans Serif"/>
        <family val="0"/>
        <charset val="1"/>
      </rPr>
      <t xml:space="preserve">00</t>
    </r>
  </si>
  <si>
    <t xml:space="preserve">HHC, COMB ARM  BN (IN)(ABCT)(RECAP)</t>
  </si>
  <si>
    <t xml:space="preserve">07316K000</t>
  </si>
  <si>
    <t xml:space="preserve">D17</t>
  </si>
  <si>
    <r>
      <rPr>
        <sz val="8"/>
        <rFont val="MS Sans Serif"/>
        <family val="0"/>
        <charset val="1"/>
      </rPr>
      <t xml:space="preserve">07317K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00</t>
    </r>
  </si>
  <si>
    <t xml:space="preserve">RIFLE CO, COMB ARMS BN (ABCT)</t>
  </si>
  <si>
    <t xml:space="preserve">07317K000</t>
  </si>
  <si>
    <t xml:space="preserve">D18</t>
  </si>
  <si>
    <r>
      <rPr>
        <sz val="8"/>
        <rFont val="MS Sans Serif"/>
        <family val="0"/>
        <charset val="1"/>
      </rPr>
      <t xml:space="preserve">17307K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00</t>
    </r>
  </si>
  <si>
    <t xml:space="preserve">ARMOR CO, COMB ARMS BN (ABCT)</t>
  </si>
  <si>
    <t xml:space="preserve">17307K000</t>
  </si>
  <si>
    <t xml:space="preserve">D19</t>
  </si>
  <si>
    <r>
      <rPr>
        <sz val="8"/>
        <rFont val="MS Sans Serif"/>
        <family val="0"/>
        <charset val="1"/>
      </rPr>
      <t xml:space="preserve">07315K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00</t>
    </r>
  </si>
  <si>
    <t xml:space="preserve">COMBINED ARMS BN (ARMOR) (ABCT)</t>
  </si>
  <si>
    <t xml:space="preserve">07315K100</t>
  </si>
  <si>
    <t xml:space="preserve">D20</t>
  </si>
  <si>
    <r>
      <rPr>
        <sz val="8"/>
        <rFont val="MS Sans Serif"/>
        <family val="0"/>
        <charset val="1"/>
      </rPr>
      <t xml:space="preserve">07316K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00</t>
    </r>
  </si>
  <si>
    <t xml:space="preserve">HHC, COMB ARM  BN (AR)(ABCT)(RECAP)</t>
  </si>
  <si>
    <t xml:space="preserve">07316K100</t>
  </si>
  <si>
    <t xml:space="preserve">D21</t>
  </si>
  <si>
    <t xml:space="preserve">D22</t>
  </si>
  <si>
    <t xml:space="preserve">D23</t>
  </si>
  <si>
    <r>
      <rPr>
        <sz val="8"/>
        <rFont val="MS Sans Serif"/>
        <family val="0"/>
        <charset val="1"/>
      </rPr>
      <t xml:space="preserve">17315K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00</t>
    </r>
  </si>
  <si>
    <t xml:space="preserve">CAVALRY SQDRN (ABCT)</t>
  </si>
  <si>
    <t xml:space="preserve">17315K000</t>
  </si>
  <si>
    <t xml:space="preserve">D24</t>
  </si>
  <si>
    <r>
      <rPr>
        <sz val="8"/>
        <rFont val="MS Sans Serif"/>
        <family val="0"/>
        <charset val="1"/>
      </rPr>
      <t xml:space="preserve">17316K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00</t>
    </r>
  </si>
  <si>
    <t xml:space="preserve">HHT, CAV SQDRN (ABCT)</t>
  </si>
  <si>
    <t xml:space="preserve">17316K000</t>
  </si>
  <si>
    <t xml:space="preserve">D25</t>
  </si>
  <si>
    <r>
      <rPr>
        <sz val="8"/>
        <rFont val="MS Sans Serif"/>
        <family val="0"/>
        <charset val="1"/>
      </rPr>
      <t xml:space="preserve">17317K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00</t>
    </r>
  </si>
  <si>
    <t xml:space="preserve">CAV TRP, CAV SQDRN (ABCT)</t>
  </si>
  <si>
    <t xml:space="preserve">17317K000</t>
  </si>
  <si>
    <t xml:space="preserve">D26</t>
  </si>
  <si>
    <t xml:space="preserve">17318K000</t>
  </si>
  <si>
    <t xml:space="preserve">TANK CO, CAV SQDRN (ABCT)</t>
  </si>
  <si>
    <t xml:space="preserve">D27</t>
  </si>
  <si>
    <t xml:space="preserve">63025K000</t>
  </si>
  <si>
    <t xml:space="preserve">BDE SPT BN (ABCT)</t>
  </si>
  <si>
    <t xml:space="preserve">D28</t>
  </si>
  <si>
    <t xml:space="preserve">63026K000</t>
  </si>
  <si>
    <t xml:space="preserve">HHC, BDE SPT BN (ABCT)</t>
  </si>
  <si>
    <t xml:space="preserve">D29</t>
  </si>
  <si>
    <t xml:space="preserve">08027K000</t>
  </si>
  <si>
    <t xml:space="preserve">MEDICAL CO, BSB (ABCT)</t>
  </si>
  <si>
    <t xml:space="preserve">D30</t>
  </si>
  <si>
    <r>
      <rPr>
        <sz val="8"/>
        <rFont val="MS Sans Serif"/>
        <family val="0"/>
        <charset val="1"/>
      </rPr>
      <t xml:space="preserve">43027K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00</t>
    </r>
  </si>
  <si>
    <t xml:space="preserve">FIELD MAINT CO, BSB (ABCT)</t>
  </si>
  <si>
    <t xml:space="preserve">43027K000</t>
  </si>
  <si>
    <t xml:space="preserve">D31</t>
  </si>
  <si>
    <t xml:space="preserve">63027K000</t>
  </si>
  <si>
    <t xml:space="preserve">FWD SPT CO (CAV SQDN) (ABCT)</t>
  </si>
  <si>
    <t xml:space="preserve">D32</t>
  </si>
  <si>
    <r>
      <rPr>
        <sz val="8"/>
        <rFont val="MS Sans Serif"/>
        <family val="0"/>
        <charset val="1"/>
      </rPr>
      <t xml:space="preserve">6302</t>
    </r>
    <r>
      <rPr>
        <sz val="8"/>
        <color rgb="FFFF0000"/>
        <rFont val="MS Sans Serif"/>
        <family val="0"/>
        <charset val="1"/>
      </rPr>
      <t xml:space="preserve">9</t>
    </r>
    <r>
      <rPr>
        <sz val="8"/>
        <rFont val="MS Sans Serif"/>
        <family val="0"/>
        <charset val="1"/>
      </rPr>
      <t xml:space="preserve">K200</t>
    </r>
  </si>
  <si>
    <t xml:space="preserve">FWD SPT CO (BEB), (ABCT)</t>
  </si>
  <si>
    <t xml:space="preserve">63027K200</t>
  </si>
  <si>
    <t xml:space="preserve">D33</t>
  </si>
  <si>
    <t xml:space="preserve">63027K400</t>
  </si>
  <si>
    <t xml:space="preserve">FWD SPT CO (FA BN), (ABCT)</t>
  </si>
  <si>
    <t xml:space="preserve">D34</t>
  </si>
  <si>
    <t xml:space="preserve">63027K600</t>
  </si>
  <si>
    <t xml:space="preserve">FWD SPT CO (CAB) (AR), (ABCT)</t>
  </si>
  <si>
    <t xml:space="preserve">D35</t>
  </si>
  <si>
    <t xml:space="preserve">63027K800</t>
  </si>
  <si>
    <t xml:space="preserve">FWD SPT CO (CAB) (INF), (ABCT)</t>
  </si>
  <si>
    <t xml:space="preserve">D36</t>
  </si>
  <si>
    <r>
      <rPr>
        <sz val="8"/>
        <rFont val="MS Sans Serif"/>
        <family val="0"/>
        <charset val="1"/>
      </rPr>
      <t xml:space="preserve">63028K</t>
    </r>
    <r>
      <rPr>
        <sz val="8"/>
        <color rgb="FFFF0000"/>
        <rFont val="MS Sans Serif"/>
        <family val="0"/>
        <charset val="1"/>
      </rPr>
      <t xml:space="preserve">2</t>
    </r>
    <r>
      <rPr>
        <sz val="8"/>
        <rFont val="MS Sans Serif"/>
        <family val="0"/>
        <charset val="1"/>
      </rPr>
      <t xml:space="preserve">00</t>
    </r>
  </si>
  <si>
    <t xml:space="preserve">DISTRIB CO, BSB (ABCT)</t>
  </si>
  <si>
    <t xml:space="preserve">E1</t>
  </si>
  <si>
    <t xml:space="preserve">01300K200</t>
  </si>
  <si>
    <t xml:space="preserve">CBT AVN BDE (CAB) (RECAP)</t>
  </si>
  <si>
    <t xml:space="preserve">CAB</t>
  </si>
  <si>
    <t xml:space="preserve">E2</t>
  </si>
  <si>
    <t xml:space="preserve">01302K000</t>
  </si>
  <si>
    <t xml:space="preserve">HHC, CBT AVN BDE</t>
  </si>
  <si>
    <t xml:space="preserve">E3</t>
  </si>
  <si>
    <t xml:space="preserve">01707K000</t>
  </si>
  <si>
    <t xml:space="preserve">GRAY EAGLE UAS CO  (MQ-1C) (SEP)</t>
  </si>
  <si>
    <t xml:space="preserve">Unmanned (UAS)</t>
  </si>
  <si>
    <t xml:space="preserve">E4</t>
  </si>
  <si>
    <t xml:space="preserve">01205K200</t>
  </si>
  <si>
    <t xml:space="preserve">ASSAULT BN (30x UH-60) (RECAP)</t>
  </si>
  <si>
    <t xml:space="preserve">Assault</t>
  </si>
  <si>
    <t xml:space="preserve">E5</t>
  </si>
  <si>
    <t xml:space="preserve">01206K000</t>
  </si>
  <si>
    <t xml:space="preserve">HHC, ASSAULT BN (CAB)</t>
  </si>
  <si>
    <t xml:space="preserve">E6</t>
  </si>
  <si>
    <t xml:space="preserve">01207K000</t>
  </si>
  <si>
    <t xml:space="preserve">ASSAULT CO (10x UH-60) (CAB)</t>
  </si>
  <si>
    <t xml:space="preserve">E7</t>
  </si>
  <si>
    <t xml:space="preserve">01209K100</t>
  </si>
  <si>
    <t xml:space="preserve">AVN MAINT CO (UH-60) (CAB)</t>
  </si>
  <si>
    <t xml:space="preserve">E8</t>
  </si>
  <si>
    <t xml:space="preserve">63217K300</t>
  </si>
  <si>
    <t xml:space="preserve">FWD SPT CO, ASSAULT BN</t>
  </si>
  <si>
    <t xml:space="preserve">E9</t>
  </si>
  <si>
    <t xml:space="preserve">01225K300</t>
  </si>
  <si>
    <t xml:space="preserve">GEN SPT AVN BN (GSAB) (RECAP)</t>
  </si>
  <si>
    <t xml:space="preserve">General SPT</t>
  </si>
  <si>
    <t xml:space="preserve">E10</t>
  </si>
  <si>
    <t xml:space="preserve">01226K000</t>
  </si>
  <si>
    <t xml:space="preserve">HHC, GEN SPT AVN BN (GSAB)</t>
  </si>
  <si>
    <t xml:space="preserve">E11</t>
  </si>
  <si>
    <t xml:space="preserve">01218K000</t>
  </si>
  <si>
    <t xml:space="preserve">CMD AVN CO (8x UH-60)</t>
  </si>
  <si>
    <t xml:space="preserve">E12</t>
  </si>
  <si>
    <t xml:space="preserve">01227K000</t>
  </si>
  <si>
    <t xml:space="preserve">ATS CO (MED)</t>
  </si>
  <si>
    <t xml:space="preserve">E13</t>
  </si>
  <si>
    <t xml:space="preserve">01229K100</t>
  </si>
  <si>
    <t xml:space="preserve">AVN SPT CO (AVUM)(GSAB)</t>
  </si>
  <si>
    <t xml:space="preserve">E14</t>
  </si>
  <si>
    <t xml:space="preserve">01247K000</t>
  </si>
  <si>
    <t xml:space="preserve">HVY  HELICOPTER CO (12x CH-47)</t>
  </si>
  <si>
    <t xml:space="preserve">E15</t>
  </si>
  <si>
    <t xml:space="preserve">08317K000</t>
  </si>
  <si>
    <t xml:space="preserve">MEDICAL CO AA (15x HH-60)</t>
  </si>
  <si>
    <t xml:space="preserve">E16</t>
  </si>
  <si>
    <t xml:space="preserve">63217K600</t>
  </si>
  <si>
    <t xml:space="preserve">FWD SPT CO, GSAB W/ATS (1X15 MED)</t>
  </si>
  <si>
    <t xml:space="preserve">E17</t>
  </si>
  <si>
    <t xml:space="preserve">01285K200</t>
  </si>
  <si>
    <t xml:space="preserve">ATK/RECON BN (24x AH-64)</t>
  </si>
  <si>
    <t xml:space="preserve">Attack</t>
  </si>
  <si>
    <t xml:space="preserve">E18</t>
  </si>
  <si>
    <t xml:space="preserve">01286K000</t>
  </si>
  <si>
    <t xml:space="preserve">HHC, ATK/RECON BN</t>
  </si>
  <si>
    <t xml:space="preserve">E19</t>
  </si>
  <si>
    <t xml:space="preserve">01287K000</t>
  </si>
  <si>
    <t xml:space="preserve">ATTACK/RECON CO (8x AH-64)</t>
  </si>
  <si>
    <t xml:space="preserve">E20</t>
  </si>
  <si>
    <t xml:space="preserve">01289K200</t>
  </si>
  <si>
    <t xml:space="preserve">AVN MAINT CO (AVUM) (AH-64)</t>
  </si>
  <si>
    <t xml:space="preserve">E21</t>
  </si>
  <si>
    <t xml:space="preserve">63217K000</t>
  </si>
  <si>
    <t xml:space="preserve">FWD SPT CO, AH-64</t>
  </si>
  <si>
    <t xml:space="preserve">E22</t>
  </si>
  <si>
    <t xml:space="preserve">01285K300</t>
  </si>
  <si>
    <t xml:space="preserve">HEAVY ATK/RECON SQDRN (RECAP)</t>
  </si>
  <si>
    <t xml:space="preserve">E23</t>
  </si>
  <si>
    <t xml:space="preserve">01286K100</t>
  </si>
  <si>
    <t xml:space="preserve">HHT, ATK/RECON SQDN</t>
  </si>
  <si>
    <t xml:space="preserve">E24</t>
  </si>
  <si>
    <t xml:space="preserve">01287K100</t>
  </si>
  <si>
    <t xml:space="preserve">ATK/RECON TRP(8xAH64/4xRQ-7 SHADOW)</t>
  </si>
  <si>
    <t xml:space="preserve">E25</t>
  </si>
  <si>
    <t xml:space="preserve">01289K300</t>
  </si>
  <si>
    <t xml:space="preserve">AVN MAINT TRP (AH-64/SHADOW) (CAB)</t>
  </si>
  <si>
    <t xml:space="preserve">E26</t>
  </si>
  <si>
    <t xml:space="preserve">63217K800</t>
  </si>
  <si>
    <t xml:space="preserve">FWD SPT TRP</t>
  </si>
  <si>
    <t xml:space="preserve">E27</t>
  </si>
  <si>
    <t xml:space="preserve">63375K100</t>
  </si>
  <si>
    <t xml:space="preserve">AVN SPT BN (CAB)</t>
  </si>
  <si>
    <t xml:space="preserve">SUST</t>
  </si>
  <si>
    <t xml:space="preserve">E28</t>
  </si>
  <si>
    <t xml:space="preserve">63316K000</t>
  </si>
  <si>
    <t xml:space="preserve">HQ &amp; SPT CO (ASB)</t>
  </si>
  <si>
    <t xml:space="preserve">E29</t>
  </si>
  <si>
    <t xml:space="preserve">01927K100</t>
  </si>
  <si>
    <t xml:space="preserve">AVN SPT CO (AVIM) (CAB)</t>
  </si>
  <si>
    <t xml:space="preserve">E30</t>
  </si>
  <si>
    <t xml:space="preserve">11307K600</t>
  </si>
  <si>
    <t xml:space="preserve">BDE SIGNAL CO (MEB/CAB/SB)</t>
  </si>
  <si>
    <t xml:space="preserve">E31</t>
  </si>
  <si>
    <t xml:space="preserve">63318K000</t>
  </si>
  <si>
    <t xml:space="preserve">DISTRIB CO (ASB) (CAB)</t>
  </si>
  <si>
    <t xml:space="preserve">F1</t>
  </si>
  <si>
    <t xml:space="preserve">01400K100</t>
  </si>
  <si>
    <t xml:space="preserve">EXPED CBT AVN BDE (ECAB) (RECAP)</t>
  </si>
  <si>
    <t xml:space="preserve">E-CAB</t>
  </si>
  <si>
    <t xml:space="preserve">F2</t>
  </si>
  <si>
    <t xml:space="preserve">01402K000</t>
  </si>
  <si>
    <t xml:space="preserve">HHC, EXPEDITIONARY CBT AVN BDE</t>
  </si>
  <si>
    <t xml:space="preserve">Combine inventory with 01302K0</t>
  </si>
  <si>
    <t xml:space="preserve">F3</t>
  </si>
  <si>
    <t xml:space="preserve">Combine inventory with CAB GSAB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</si>
  <si>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</si>
  <si>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</si>
  <si>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</si>
  <si>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</si>
  <si>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</si>
  <si>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01435K100</t>
  </si>
  <si>
    <t xml:space="preserve">GEN SPT AVN BN(ECAB)(RECAP)</t>
  </si>
  <si>
    <t xml:space="preserve">Combine Inventory with 01225K0</t>
  </si>
  <si>
    <t xml:space="preserve">F9</t>
  </si>
  <si>
    <t xml:space="preserve">01436K000</t>
  </si>
  <si>
    <t xml:space="preserve">HHC, GEN SPT AVN BN</t>
  </si>
  <si>
    <t xml:space="preserve">F10</t>
  </si>
  <si>
    <t xml:space="preserve">F11</t>
  </si>
  <si>
    <t xml:space="preserve">01418K000</t>
  </si>
  <si>
    <t xml:space="preserve">F12</t>
  </si>
  <si>
    <t xml:space="preserve">01439K100</t>
  </si>
  <si>
    <t xml:space="preserve">AVN MAINT CO (AVUM) (GSAB)</t>
  </si>
  <si>
    <t xml:space="preserve">F13</t>
  </si>
  <si>
    <t xml:space="preserve">01447K000</t>
  </si>
  <si>
    <t xml:space="preserve">F14</t>
  </si>
  <si>
    <t xml:space="preserve">F15</t>
  </si>
  <si>
    <t xml:space="preserve">63417K200</t>
  </si>
  <si>
    <t xml:space="preserve">FWD SPT CO, GSAB (2 X 15 MED)</t>
  </si>
  <si>
    <t xml:space="preserve">F16</t>
  </si>
  <si>
    <t xml:space="preserve">63475K200</t>
  </si>
  <si>
    <t xml:space="preserve">AVN SPT BN (GS 2 X 15 MEDEVAC)</t>
  </si>
  <si>
    <t xml:space="preserve">Combine Inventory with 63375K0</t>
  </si>
  <si>
    <t xml:space="preserve">F17</t>
  </si>
  <si>
    <t xml:space="preserve">63416K000</t>
  </si>
  <si>
    <t xml:space="preserve">HQ &amp; SPT CO (ASB) (GS)</t>
  </si>
  <si>
    <t xml:space="preserve">F18</t>
  </si>
  <si>
    <t xml:space="preserve">01967K200</t>
  </si>
  <si>
    <t xml:space="preserve">AVN SPT CO (AVIM) (TAC) (GSAB)</t>
  </si>
  <si>
    <t xml:space="preserve">F19</t>
  </si>
  <si>
    <t xml:space="preserve">F20</t>
  </si>
  <si>
    <t xml:space="preserve">63418K000</t>
  </si>
  <si>
    <t xml:space="preserve">DISTRIB CO (ASB) (GS)</t>
  </si>
  <si>
    <t xml:space="preserve">G1</t>
  </si>
  <si>
    <t xml:space="preserve">01630K200</t>
  </si>
  <si>
    <t xml:space="preserve">THTR AVN BDE (TAB, 4x GSAB)</t>
  </si>
  <si>
    <t xml:space="preserve">TAB-4xGSAB</t>
  </si>
  <si>
    <t xml:space="preserve">TAB</t>
  </si>
  <si>
    <t xml:space="preserve">G2</t>
  </si>
  <si>
    <t xml:space="preserve">01612K000</t>
  </si>
  <si>
    <t xml:space="preserve">HHC, THTR AVN BDE (TAB)</t>
  </si>
  <si>
    <t xml:space="preserve">G3</t>
  </si>
  <si>
    <t xml:space="preserve">01225K400</t>
  </si>
  <si>
    <t xml:space="preserve">Model as QTY = 4 </t>
  </si>
  <si>
    <t xml:space="preserve">G4</t>
  </si>
  <si>
    <t xml:space="preserve">01226K100</t>
  </si>
  <si>
    <t xml:space="preserve">(K600 not in FMS Web)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</si>
  <si>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</si>
  <si>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</si>
  <si>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</si>
  <si>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</si>
  <si>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</si>
  <si>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</si>
  <si>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</si>
  <si>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63675K100</t>
  </si>
  <si>
    <t xml:space="preserve">AVN SPT BN (ASB/TAB)(RECAP)</t>
  </si>
  <si>
    <t xml:space="preserve">Susainment</t>
  </si>
  <si>
    <t xml:space="preserve">G12</t>
  </si>
  <si>
    <t xml:space="preserve">63416K100</t>
  </si>
  <si>
    <t xml:space="preserve">G13</t>
  </si>
  <si>
    <t xml:space="preserve">01967K300</t>
  </si>
  <si>
    <t xml:space="preserve">AVN SPT CO (AVIM)</t>
  </si>
  <si>
    <t xml:space="preserve">G14</t>
  </si>
  <si>
    <t xml:space="preserve">63418K100</t>
  </si>
  <si>
    <t xml:space="preserve">G15</t>
  </si>
  <si>
    <t xml:space="preserve">01630K300</t>
  </si>
  <si>
    <t xml:space="preserve">THTR AVN BDE (TAB, 6xS&amp;S)</t>
  </si>
  <si>
    <t xml:space="preserve">TAB-6xS&amp;S</t>
  </si>
  <si>
    <t xml:space="preserve">G16</t>
  </si>
  <si>
    <t xml:space="preserve">01612K100</t>
  </si>
  <si>
    <t xml:space="preserve">G17</t>
  </si>
  <si>
    <t xml:space="preserve">01959K000</t>
  </si>
  <si>
    <t xml:space="preserve">G18</t>
  </si>
  <si>
    <t xml:space="preserve">01655X000</t>
  </si>
  <si>
    <t xml:space="preserve">AVN SECURITY &amp; SPT BN</t>
  </si>
  <si>
    <t xml:space="preserve">Phase IV/V only</t>
  </si>
  <si>
    <t xml:space="preserve">Homeland Defense</t>
  </si>
  <si>
    <t xml:space="preserve">G19</t>
  </si>
  <si>
    <r>
      <rPr>
        <sz val="8"/>
        <rFont val="MS Sans Serif"/>
        <family val="0"/>
        <charset val="1"/>
      </rPr>
      <t xml:space="preserve">01656X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00</t>
    </r>
  </si>
  <si>
    <t xml:space="preserve">HHC, AVN SECURITY &amp; SPT BN</t>
  </si>
  <si>
    <t xml:space="preserve">01656X000</t>
  </si>
  <si>
    <t xml:space="preserve">G20</t>
  </si>
  <si>
    <r>
      <rPr>
        <sz val="8"/>
        <rFont val="MS Sans Serif"/>
        <family val="0"/>
        <charset val="1"/>
      </rPr>
      <t xml:space="preserve">01657X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00</t>
    </r>
  </si>
  <si>
    <t xml:space="preserve">SECURITY &amp; SPT AVN CO (UH-72A)</t>
  </si>
  <si>
    <t xml:space="preserve">01657X000</t>
  </si>
  <si>
    <t xml:space="preserve">G21</t>
  </si>
  <si>
    <t xml:space="preserve">01657X200</t>
  </si>
  <si>
    <t xml:space="preserve">G22</t>
  </si>
  <si>
    <r>
      <rPr>
        <sz val="8"/>
        <rFont val="MS Sans Serif"/>
        <family val="0"/>
        <charset val="1"/>
      </rPr>
      <t xml:space="preserve">08318X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00</t>
    </r>
  </si>
  <si>
    <t xml:space="preserve">MED CO, AIR AMBL (LUH)</t>
  </si>
  <si>
    <t xml:space="preserve">08318X000</t>
  </si>
  <si>
    <t xml:space="preserve">G23</t>
  </si>
  <si>
    <t xml:space="preserve">01635K100</t>
  </si>
  <si>
    <t xml:space="preserve">GENERAL SPT AVN BN</t>
  </si>
  <si>
    <t xml:space="preserve">Combine inventory with 01225K1</t>
  </si>
  <si>
    <t xml:space="preserve">G24</t>
  </si>
  <si>
    <t xml:space="preserve">01636K000</t>
  </si>
  <si>
    <t xml:space="preserve">G25</t>
  </si>
  <si>
    <t xml:space="preserve">G26</t>
  </si>
  <si>
    <t xml:space="preserve">01639K100</t>
  </si>
  <si>
    <t xml:space="preserve">G27</t>
  </si>
  <si>
    <t xml:space="preserve">G28</t>
  </si>
  <si>
    <t xml:space="preserve">G29</t>
  </si>
  <si>
    <t xml:space="preserve">63417K300</t>
  </si>
  <si>
    <t xml:space="preserve">FWD SPT CO, GSAB</t>
  </si>
  <si>
    <t xml:space="preserve">H1</t>
  </si>
  <si>
    <t xml:space="preserve">01605K000</t>
  </si>
  <si>
    <t xml:space="preserve">THTR AVN BN (FW) (RECAP)</t>
  </si>
  <si>
    <t xml:space="preserve">Fixed Wing AV</t>
  </si>
  <si>
    <t xml:space="preserve">Fixed Wing</t>
  </si>
  <si>
    <t xml:space="preserve">H2</t>
  </si>
  <si>
    <t xml:space="preserve">01606K000</t>
  </si>
  <si>
    <t xml:space="preserve">HHC, THTR AVN BN (FW)</t>
  </si>
  <si>
    <t xml:space="preserve">H3</t>
  </si>
  <si>
    <t xml:space="preserve">01607K000</t>
  </si>
  <si>
    <t xml:space="preserve">THTR AVN CO (4x C12 / 4x UC-35)</t>
  </si>
  <si>
    <t xml:space="preserve">H4</t>
  </si>
  <si>
    <t xml:space="preserve">01608K000</t>
  </si>
  <si>
    <t xml:space="preserve">THTR AVN CO (8x C-12)</t>
  </si>
  <si>
    <t xml:space="preserve">H5</t>
  </si>
  <si>
    <t xml:space="preserve">01605K100</t>
  </si>
  <si>
    <t xml:space="preserve">Model RECAP; All FW BN this SRC</t>
  </si>
  <si>
    <t xml:space="preserve">H6</t>
  </si>
  <si>
    <t xml:space="preserve">H7</t>
  </si>
  <si>
    <t xml:space="preserve">H8</t>
  </si>
  <si>
    <t xml:space="preserve">H9</t>
  </si>
  <si>
    <t xml:space="preserve">01605K200</t>
  </si>
  <si>
    <t xml:space="preserve">H10</t>
  </si>
  <si>
    <t xml:space="preserve">H11</t>
  </si>
  <si>
    <t xml:space="preserve">H12</t>
  </si>
  <si>
    <t xml:space="preserve">01620K000</t>
  </si>
  <si>
    <t xml:space="preserve">THTR AIRFIELD OPS GRP</t>
  </si>
  <si>
    <t xml:space="preserve">TAOG</t>
  </si>
  <si>
    <t xml:space="preserve">H13</t>
  </si>
  <si>
    <t xml:space="preserve">01622K000</t>
  </si>
  <si>
    <t xml:space="preserve">HHC, TAOG</t>
  </si>
  <si>
    <t xml:space="preserve">H14</t>
  </si>
  <si>
    <t xml:space="preserve">01623K000</t>
  </si>
  <si>
    <t xml:space="preserve">AIRFIELD OPS BN (AOB)</t>
  </si>
  <si>
    <t xml:space="preserve">Air Traffic (ATS)</t>
  </si>
  <si>
    <t xml:space="preserve">H15</t>
  </si>
  <si>
    <t xml:space="preserve">01980K000</t>
  </si>
  <si>
    <t xml:space="preserve">THTR AVN SUST MAINT GRP (TASMG)</t>
  </si>
  <si>
    <t xml:space="preserve">TASMG</t>
  </si>
  <si>
    <t xml:space="preserve">Model RECAP</t>
  </si>
  <si>
    <t xml:space="preserve">H16</t>
  </si>
  <si>
    <t xml:space="preserve">01982K000</t>
  </si>
  <si>
    <t xml:space="preserve">HHD, THTR AVN SUST GRP (TASMG)</t>
  </si>
  <si>
    <t xml:space="preserve">H17</t>
  </si>
  <si>
    <t xml:space="preserve">01987K000</t>
  </si>
  <si>
    <t xml:space="preserve">AVN MAINT CO, (TASMG)</t>
  </si>
  <si>
    <t xml:space="preserve">H18</t>
  </si>
  <si>
    <t xml:space="preserve">63637K000</t>
  </si>
  <si>
    <t xml:space="preserve">SPT CO (TASMG)</t>
  </si>
  <si>
    <t xml:space="preserve">I1</t>
  </si>
  <si>
    <t xml:space="preserve">AVN SPT-USARPAC</t>
  </si>
  <si>
    <t xml:space="preserve">CCDOR Do not model</t>
  </si>
  <si>
    <t xml:space="preserve">I2</t>
  </si>
  <si>
    <t xml:space="preserve">01625X000</t>
  </si>
  <si>
    <t xml:space="preserve">AVN BN (USARS0)</t>
  </si>
  <si>
    <t xml:space="preserve">AVN SPT-USARSO</t>
  </si>
  <si>
    <t xml:space="preserve">I3</t>
  </si>
  <si>
    <t xml:space="preserve">01626X000</t>
  </si>
  <si>
    <t xml:space="preserve">HHC, THTR AVN BN (USARSO)</t>
  </si>
  <si>
    <t xml:space="preserve">I4</t>
  </si>
  <si>
    <t xml:space="preserve">01627X000</t>
  </si>
  <si>
    <t xml:space="preserve">AVN CO (USARSO)</t>
  </si>
  <si>
    <t xml:space="preserve">I5</t>
  </si>
  <si>
    <t xml:space="preserve">01627X100</t>
  </si>
  <si>
    <t xml:space="preserve">C2 DET (USARSO)</t>
  </si>
  <si>
    <t xml:space="preserve">I6</t>
  </si>
  <si>
    <t xml:space="preserve">01628X000</t>
  </si>
  <si>
    <t xml:space="preserve">HVY HEL DET  (USARSO)</t>
  </si>
  <si>
    <t xml:space="preserve">I7</t>
  </si>
  <si>
    <t xml:space="preserve">01695X000</t>
  </si>
  <si>
    <t xml:space="preserve">AVN BN (USAREUR)</t>
  </si>
  <si>
    <t xml:space="preserve">AVN SPT-USAREUR</t>
  </si>
  <si>
    <t xml:space="preserve">I8</t>
  </si>
  <si>
    <t xml:space="preserve">01696X000</t>
  </si>
  <si>
    <t xml:space="preserve">HHC, AVN BN (USAREUR)</t>
  </si>
  <si>
    <t xml:space="preserve">I9</t>
  </si>
  <si>
    <t xml:space="preserve">I10</t>
  </si>
  <si>
    <t xml:space="preserve">01697X000</t>
  </si>
  <si>
    <t xml:space="preserve">ASSAULT CO (USAREUR)</t>
  </si>
  <si>
    <t xml:space="preserve">I11</t>
  </si>
  <si>
    <t xml:space="preserve">01698X000</t>
  </si>
  <si>
    <t xml:space="preserve">HVY HELI CO (USAREUR)</t>
  </si>
  <si>
    <t xml:space="preserve">I12</t>
  </si>
  <si>
    <t xml:space="preserve">01969X000</t>
  </si>
  <si>
    <t xml:space="preserve">AVN MNT CO (AVUM/AVIM) (USAREUR)</t>
  </si>
  <si>
    <t xml:space="preserve">I13</t>
  </si>
  <si>
    <t xml:space="preserve">08447X000</t>
  </si>
  <si>
    <t xml:space="preserve">MED DET, AA (HH-60) (USAREUR)</t>
  </si>
  <si>
    <t xml:space="preserve">J1</t>
  </si>
  <si>
    <t xml:space="preserve">01800G000</t>
  </si>
  <si>
    <t xml:space="preserve">SPECIAL OPS AVN REGT</t>
  </si>
  <si>
    <t xml:space="preserve">SOAR</t>
  </si>
  <si>
    <t xml:space="preserve">Special Operations</t>
  </si>
  <si>
    <t xml:space="preserve">J2</t>
  </si>
  <si>
    <t xml:space="preserve">01802G000</t>
  </si>
  <si>
    <t xml:space="preserve">HHC, SPECIAL OPS AVN REGT</t>
  </si>
  <si>
    <t xml:space="preserve">J3</t>
  </si>
  <si>
    <t xml:space="preserve">01808G200</t>
  </si>
  <si>
    <t xml:space="preserve">GRAY EAGLE UAS CO</t>
  </si>
  <si>
    <t xml:space="preserve">J4</t>
  </si>
  <si>
    <t xml:space="preserve">01815G000</t>
  </si>
  <si>
    <t xml:space="preserve">SPECIAL OPS AVN BN (NATIONAL)</t>
  </si>
  <si>
    <t xml:space="preserve">J5</t>
  </si>
  <si>
    <t xml:space="preserve">01816G000</t>
  </si>
  <si>
    <t xml:space="preserve">HHC, SPECIAL OPS AVN BN (NATIONAL)</t>
  </si>
  <si>
    <t xml:space="preserve">J6</t>
  </si>
  <si>
    <t xml:space="preserve">01817G000</t>
  </si>
  <si>
    <t xml:space="preserve">LIGHT ASSAULT HELICOPTER CO</t>
  </si>
  <si>
    <t xml:space="preserve">J7</t>
  </si>
  <si>
    <t xml:space="preserve">01817G100</t>
  </si>
  <si>
    <t xml:space="preserve">LIGHT ATK HELICOPTER CO</t>
  </si>
  <si>
    <t xml:space="preserve">J8</t>
  </si>
  <si>
    <t xml:space="preserve">01818G000</t>
  </si>
  <si>
    <t xml:space="preserve">MED ASSAULT HELICOPTER CO</t>
  </si>
  <si>
    <t xml:space="preserve">J9</t>
  </si>
  <si>
    <t xml:space="preserve">01818G100</t>
  </si>
  <si>
    <t xml:space="preserve">MED ATK HELICOPTER CO</t>
  </si>
  <si>
    <t xml:space="preserve">J10</t>
  </si>
  <si>
    <t xml:space="preserve">01819G000</t>
  </si>
  <si>
    <t xml:space="preserve">AVN MAINT CO (AVUM/AVIM)</t>
  </si>
  <si>
    <t xml:space="preserve">J11</t>
  </si>
  <si>
    <t xml:space="preserve">01825G000</t>
  </si>
  <si>
    <t xml:space="preserve">SPECIAL OPNS AVN BN (RECAP)</t>
  </si>
  <si>
    <t xml:space="preserve">J12</t>
  </si>
  <si>
    <t xml:space="preserve">01826G000</t>
  </si>
  <si>
    <t xml:space="preserve">HHC SPECIAL OPNS AVN BN</t>
  </si>
  <si>
    <t xml:space="preserve">J13</t>
  </si>
  <si>
    <t xml:space="preserve">01827G000</t>
  </si>
  <si>
    <t xml:space="preserve">SOA ASLT HEL CO (MH-47)</t>
  </si>
  <si>
    <t xml:space="preserve">J14</t>
  </si>
  <si>
    <t xml:space="preserve">01828G000</t>
  </si>
  <si>
    <t xml:space="preserve">SOA ASLT HEL CO (MH-60)</t>
  </si>
  <si>
    <t xml:space="preserve">J15</t>
  </si>
  <si>
    <t xml:space="preserve">01829G000</t>
  </si>
  <si>
    <t xml:space="preserve">SOA AVN MAINT CO (AVUM/AVIM)</t>
  </si>
  <si>
    <t xml:space="preserve">K1</t>
  </si>
  <si>
    <t xml:space="preserve">02813K000</t>
  </si>
  <si>
    <t xml:space="preserve">ARMY BAND, DIRECT SPT (OF)</t>
  </si>
  <si>
    <t xml:space="preserve">Bands</t>
  </si>
  <si>
    <t xml:space="preserve">02</t>
  </si>
  <si>
    <t xml:space="preserve">Music Unit</t>
  </si>
  <si>
    <t xml:space="preserve">K2</t>
  </si>
  <si>
    <t xml:space="preserve">02913K000</t>
  </si>
  <si>
    <t xml:space="preserve">ARMY BAND, GENERAL SPT (OF)</t>
  </si>
  <si>
    <t xml:space="preserve">L1</t>
  </si>
  <si>
    <t xml:space="preserve">03492K000</t>
  </si>
  <si>
    <t xml:space="preserve">HHC, CBRN BDE</t>
  </si>
  <si>
    <t xml:space="preserve">Chemical</t>
  </si>
  <si>
    <t xml:space="preserve">03</t>
  </si>
  <si>
    <t xml:space="preserve">L2</t>
  </si>
  <si>
    <t xml:space="preserve">03396K000</t>
  </si>
  <si>
    <t xml:space="preserve">HHC, CBRN BN</t>
  </si>
  <si>
    <t xml:space="preserve">L3</t>
  </si>
  <si>
    <t xml:space="preserve">03313K000</t>
  </si>
  <si>
    <t xml:space="preserve">CBRN CO (HAZARD RESPONSE)</t>
  </si>
  <si>
    <t xml:space="preserve">Hazard Response</t>
  </si>
  <si>
    <t xml:space="preserve">L4</t>
  </si>
  <si>
    <r>
      <rPr>
        <sz val="8"/>
        <rFont val="MS Sans Serif"/>
        <family val="0"/>
        <charset val="1"/>
      </rPr>
      <t xml:space="preserve">034</t>
    </r>
    <r>
      <rPr>
        <sz val="8"/>
        <color rgb="FFFF0000"/>
        <rFont val="MS Sans Serif"/>
        <family val="0"/>
        <charset val="1"/>
      </rPr>
      <t xml:space="preserve">4</t>
    </r>
    <r>
      <rPr>
        <sz val="8"/>
        <rFont val="MS Sans Serif"/>
        <family val="0"/>
        <charset val="1"/>
      </rPr>
      <t xml:space="preserve">3K000</t>
    </r>
  </si>
  <si>
    <t xml:space="preserve">CBRN CO (AS)</t>
  </si>
  <si>
    <t xml:space="preserve">03413K000</t>
  </si>
  <si>
    <t xml:space="preserve">General Purpose</t>
  </si>
  <si>
    <t xml:space="preserve">L5</t>
  </si>
  <si>
    <t xml:space="preserve">03423K000</t>
  </si>
  <si>
    <t xml:space="preserve">CBRN CO (BIO)</t>
  </si>
  <si>
    <t xml:space="preserve">Biodetection</t>
  </si>
  <si>
    <t xml:space="preserve">L6</t>
  </si>
  <si>
    <t xml:space="preserve">03433K000</t>
  </si>
  <si>
    <t xml:space="preserve">HEAVY DECON RECON</t>
  </si>
  <si>
    <t xml:space="preserve">L7</t>
  </si>
  <si>
    <t xml:space="preserve">03817K000</t>
  </si>
  <si>
    <t xml:space="preserve">CBRN RECON DET SF</t>
  </si>
  <si>
    <t xml:space="preserve">SOF</t>
  </si>
  <si>
    <t xml:space="preserve">L8</t>
  </si>
  <si>
    <t xml:space="preserve">03323K000</t>
  </si>
  <si>
    <t xml:space="preserve">CBRN CO (TE)</t>
  </si>
  <si>
    <t xml:space="preserve">Tech Escort</t>
  </si>
  <si>
    <t xml:space="preserve">L9</t>
  </si>
  <si>
    <t xml:space="preserve">03453K000</t>
  </si>
  <si>
    <t xml:space="preserve">CBRN COORD DET</t>
  </si>
  <si>
    <t xml:space="preserve">M1</t>
  </si>
  <si>
    <r>
      <rPr>
        <sz val="8"/>
        <rFont val="MS Sans Serif"/>
        <family val="0"/>
        <charset val="1"/>
      </rPr>
      <t xml:space="preserve">05600K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00</t>
    </r>
  </si>
  <si>
    <t xml:space="preserve">HHC, THEATER ENG CMD (RECAP) </t>
  </si>
  <si>
    <t xml:space="preserve">RECAP 0</t>
  </si>
  <si>
    <t xml:space="preserve">Eng-Ops</t>
  </si>
  <si>
    <t xml:space="preserve">05600K000</t>
  </si>
  <si>
    <t xml:space="preserve">M2</t>
  </si>
  <si>
    <r>
      <rPr>
        <sz val="8"/>
        <rFont val="MS Sans Serif"/>
        <family val="0"/>
        <charset val="1"/>
      </rPr>
      <t xml:space="preserve">05601K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00</t>
    </r>
  </si>
  <si>
    <t xml:space="preserve">HHC, THEATER ENG CMD (MAIN)</t>
  </si>
  <si>
    <t xml:space="preserve">05601K000</t>
  </si>
  <si>
    <t xml:space="preserve">M3</t>
  </si>
  <si>
    <r>
      <rPr>
        <sz val="8"/>
        <rFont val="MS Sans Serif"/>
        <family val="0"/>
        <charset val="1"/>
      </rPr>
      <t xml:space="preserve">05681K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00</t>
    </r>
  </si>
  <si>
    <t xml:space="preserve">DCP  THTR ENG CMD</t>
  </si>
  <si>
    <t xml:space="preserve">05681K000</t>
  </si>
  <si>
    <t xml:space="preserve">M4</t>
  </si>
  <si>
    <t xml:space="preserve">05402K000</t>
  </si>
  <si>
    <t xml:space="preserve">HHC, EN BDE</t>
  </si>
  <si>
    <t xml:space="preserve">M5</t>
  </si>
  <si>
    <t xml:space="preserve">05435K000</t>
  </si>
  <si>
    <t xml:space="preserve">ENGR BN (RECAP)</t>
  </si>
  <si>
    <t xml:space="preserve">M6</t>
  </si>
  <si>
    <t xml:space="preserve">05436K000</t>
  </si>
  <si>
    <t xml:space="preserve">HHC, ENGR BN</t>
  </si>
  <si>
    <t xml:space="preserve">M7</t>
  </si>
  <si>
    <t xml:space="preserve">63457K000</t>
  </si>
  <si>
    <t xml:space="preserve">FSC, EN BN</t>
  </si>
  <si>
    <t xml:space="preserve">M8</t>
  </si>
  <si>
    <t xml:space="preserve">05340K000</t>
  </si>
  <si>
    <t xml:space="preserve">ENGR CONST CO (ECC) (RECAP)</t>
  </si>
  <si>
    <t xml:space="preserve">Eng-Const/Maint</t>
  </si>
  <si>
    <t xml:space="preserve">Construction Effects</t>
  </si>
  <si>
    <t xml:space="preserve">M9</t>
  </si>
  <si>
    <t xml:space="preserve">05343K000</t>
  </si>
  <si>
    <t xml:space="preserve">ENG CONSTR CO (ECC)</t>
  </si>
  <si>
    <t xml:space="preserve">M10</t>
  </si>
  <si>
    <t xml:space="preserve">43549KA00</t>
  </si>
  <si>
    <t xml:space="preserve">FIELD MAINT TM, ECC</t>
  </si>
  <si>
    <t xml:space="preserve">M11</t>
  </si>
  <si>
    <t xml:space="preserve">05420K000</t>
  </si>
  <si>
    <t xml:space="preserve">ENG VERT CONST CO (EVCC)</t>
  </si>
  <si>
    <t xml:space="preserve">M12</t>
  </si>
  <si>
    <t xml:space="preserve">05428K000</t>
  </si>
  <si>
    <t xml:space="preserve">HQ, ENG VERT CONST CO</t>
  </si>
  <si>
    <t xml:space="preserve">M13</t>
  </si>
  <si>
    <t xml:space="preserve">43528KA00</t>
  </si>
  <si>
    <t xml:space="preserve">FIELD MAINT TM, ENG VERT</t>
  </si>
  <si>
    <t xml:space="preserve">M14</t>
  </si>
  <si>
    <t xml:space="preserve">05430K000</t>
  </si>
  <si>
    <t xml:space="preserve">ENGR SPT CO (ESC) (RECAP)</t>
  </si>
  <si>
    <t xml:space="preserve">Eng-MCMS</t>
  </si>
  <si>
    <t xml:space="preserve">M15</t>
  </si>
  <si>
    <t xml:space="preserve">05433K000</t>
  </si>
  <si>
    <t xml:space="preserve">ENGR SPT CO (ESC)</t>
  </si>
  <si>
    <t xml:space="preserve">M16</t>
  </si>
  <si>
    <t xml:space="preserve">43529KA00</t>
  </si>
  <si>
    <t xml:space="preserve">FIELD MAINT TM (SPT CO)</t>
  </si>
  <si>
    <t xml:space="preserve">M17</t>
  </si>
  <si>
    <r>
      <rPr>
        <sz val="8"/>
        <rFont val="MS Sans Serif"/>
        <family val="0"/>
        <charset val="1"/>
      </rPr>
      <t xml:space="preserve">05330K3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</t>
    </r>
  </si>
  <si>
    <t xml:space="preserve">CLEARANCE CO (RECAP)</t>
  </si>
  <si>
    <t xml:space="preserve">Eng-Clearance</t>
  </si>
  <si>
    <t xml:space="preserve">05330K300</t>
  </si>
  <si>
    <t xml:space="preserve">Combat Effects</t>
  </si>
  <si>
    <t xml:space="preserve">M18</t>
  </si>
  <si>
    <r>
      <rPr>
        <sz val="8"/>
        <rFont val="MS Sans Serif"/>
        <family val="0"/>
        <charset val="1"/>
      </rPr>
      <t xml:space="preserve">05333K3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</t>
    </r>
  </si>
  <si>
    <t xml:space="preserve">HQ, CLEARANCE CO (RECAP)</t>
  </si>
  <si>
    <t xml:space="preserve">05333K300</t>
  </si>
  <si>
    <t xml:space="preserve">M19</t>
  </si>
  <si>
    <t xml:space="preserve">43537KA00</t>
  </si>
  <si>
    <t xml:space="preserve">FIELD MAINT TM (CLEAR CO)</t>
  </si>
  <si>
    <t xml:space="preserve">M20</t>
  </si>
  <si>
    <t xml:space="preserve">05663K000</t>
  </si>
  <si>
    <t xml:space="preserve">AREA CLEARANCE PLT</t>
  </si>
  <si>
    <t xml:space="preserve">M21</t>
  </si>
  <si>
    <t xml:space="preserve">05350K400</t>
  </si>
  <si>
    <r>
      <rPr>
        <sz val="8"/>
        <rFont val="MS Sans Serif"/>
        <family val="0"/>
        <charset val="1"/>
      </rPr>
      <t xml:space="preserve">COMBAT ENGINEER CO, ARMORED </t>
    </r>
    <r>
      <rPr>
        <sz val="8"/>
        <color rgb="FFFF0000"/>
        <rFont val="MS Sans Serif"/>
        <family val="0"/>
        <charset val="1"/>
      </rPr>
      <t xml:space="preserve">(RECAP)</t>
    </r>
  </si>
  <si>
    <t xml:space="preserve">M22</t>
  </si>
  <si>
    <t xml:space="preserve">05353K400</t>
  </si>
  <si>
    <t xml:space="preserve">COMBAT ENGINEER CO, ARMORED</t>
  </si>
  <si>
    <t xml:space="preserve">M23</t>
  </si>
  <si>
    <t xml:space="preserve">43507KA00</t>
  </si>
  <si>
    <t xml:space="preserve">FIELD MAINT TM (CBT ENG CO ARMORED)</t>
  </si>
  <si>
    <t xml:space="preserve">M24</t>
  </si>
  <si>
    <t xml:space="preserve">05350K500</t>
  </si>
  <si>
    <r>
      <rPr>
        <sz val="8"/>
        <rFont val="MS Sans Serif"/>
        <family val="0"/>
        <charset val="1"/>
      </rPr>
      <t xml:space="preserve">COMBAT ENGINEER CO, INFANTRY </t>
    </r>
    <r>
      <rPr>
        <sz val="8"/>
        <color rgb="FFFF0000"/>
        <rFont val="MS Sans Serif"/>
        <family val="0"/>
        <charset val="1"/>
      </rPr>
      <t xml:space="preserve">(RECAP)</t>
    </r>
  </si>
  <si>
    <t xml:space="preserve">M25</t>
  </si>
  <si>
    <t xml:space="preserve">05353K500</t>
  </si>
  <si>
    <t xml:space="preserve">COMBAT ENGINEER CO, INFANTRY </t>
  </si>
  <si>
    <t xml:space="preserve">M26</t>
  </si>
  <si>
    <t xml:space="preserve">43527KA00</t>
  </si>
  <si>
    <t xml:space="preserve">FIELD MAINT TM (CBT ENG CO INFANTRY )</t>
  </si>
  <si>
    <t xml:space="preserve">M27</t>
  </si>
  <si>
    <t xml:space="preserve">05615K000</t>
  </si>
  <si>
    <t xml:space="preserve">PRIME POWER BN</t>
  </si>
  <si>
    <t xml:space="preserve">CCDOR</t>
  </si>
  <si>
    <t xml:space="preserve">M28</t>
  </si>
  <si>
    <t xml:space="preserve">05616K000</t>
  </si>
  <si>
    <t xml:space="preserve">HHC, PRIME POWER BN</t>
  </si>
  <si>
    <t xml:space="preserve">M29</t>
  </si>
  <si>
    <t xml:space="preserve">05617K000</t>
  </si>
  <si>
    <t xml:space="preserve">ENG PRIME POWER CO</t>
  </si>
  <si>
    <t xml:space="preserve">Specialty Functions</t>
  </si>
  <si>
    <t xml:space="preserve">M30</t>
  </si>
  <si>
    <t xml:space="preserve">05618K000</t>
  </si>
  <si>
    <t xml:space="preserve">POWER LINE CO</t>
  </si>
  <si>
    <t xml:space="preserve">M31</t>
  </si>
  <si>
    <t xml:space="preserve">05473K000</t>
  </si>
  <si>
    <t xml:space="preserve">MULTIROLE BRIDGE CO</t>
  </si>
  <si>
    <t xml:space="preserve">M32</t>
  </si>
  <si>
    <r>
      <rPr>
        <sz val="8"/>
        <rFont val="MS Sans Serif"/>
        <family val="0"/>
        <charset val="1"/>
      </rPr>
      <t xml:space="preserve">05473K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00</t>
    </r>
  </si>
  <si>
    <t xml:space="preserve">GENERAL SUPPORT BRIDGE CO</t>
  </si>
  <si>
    <t xml:space="preserve">M33</t>
  </si>
  <si>
    <t xml:space="preserve">05623K000</t>
  </si>
  <si>
    <t xml:space="preserve">ENG MINE DOG DET</t>
  </si>
  <si>
    <t xml:space="preserve">No longer a recap.  </t>
  </si>
  <si>
    <t xml:space="preserve">M34</t>
  </si>
  <si>
    <t xml:space="preserve">05601KA00</t>
  </si>
  <si>
    <t xml:space="preserve">ENGR FFTG TM - FFTG HQ</t>
  </si>
  <si>
    <t xml:space="preserve">Eng-FireFight</t>
  </si>
  <si>
    <t xml:space="preserve">M35</t>
  </si>
  <si>
    <t xml:space="preserve">05601KB00</t>
  </si>
  <si>
    <t xml:space="preserve">ENGR FFTG TM - FIRE TRUCK</t>
  </si>
  <si>
    <t xml:space="preserve">M36</t>
  </si>
  <si>
    <t xml:space="preserve">05633K000</t>
  </si>
  <si>
    <t xml:space="preserve">ASPHALT DET</t>
  </si>
  <si>
    <t xml:space="preserve">M37</t>
  </si>
  <si>
    <t xml:space="preserve">05641KB00</t>
  </si>
  <si>
    <t xml:space="preserve">CONCRETE SECT</t>
  </si>
  <si>
    <t xml:space="preserve">M38</t>
  </si>
  <si>
    <t xml:space="preserve">05653K000</t>
  </si>
  <si>
    <t xml:space="preserve">QUARRY PLT</t>
  </si>
  <si>
    <t xml:space="preserve">M39</t>
  </si>
  <si>
    <t xml:space="preserve">05621KA00</t>
  </si>
  <si>
    <t xml:space="preserve">HQ, WELL DRILLING TM</t>
  </si>
  <si>
    <t xml:space="preserve">M40</t>
  </si>
  <si>
    <t xml:space="preserve">05621KB00</t>
  </si>
  <si>
    <t xml:space="preserve">WELL DRILLING TM</t>
  </si>
  <si>
    <t xml:space="preserve">M41</t>
  </si>
  <si>
    <t xml:space="preserve">05631KA00</t>
  </si>
  <si>
    <r>
      <rPr>
        <sz val="8"/>
        <rFont val="MS Sans Serif"/>
        <family val="0"/>
        <charset val="1"/>
      </rPr>
      <t xml:space="preserve">ENGR DIVING</t>
    </r>
    <r>
      <rPr>
        <sz val="8"/>
        <color rgb="FFFF0000"/>
        <rFont val="MS Sans Serif"/>
        <family val="0"/>
        <charset val="1"/>
      </rPr>
      <t xml:space="preserve"> DET</t>
    </r>
  </si>
  <si>
    <t xml:space="preserve">M42</t>
  </si>
  <si>
    <t xml:space="preserve">05413K000</t>
  </si>
  <si>
    <t xml:space="preserve">ENG UTILITIES DET</t>
  </si>
  <si>
    <t xml:space="preserve">M43</t>
  </si>
  <si>
    <t xml:space="preserve">05613K000</t>
  </si>
  <si>
    <t xml:space="preserve">ENGR FACILITY DET</t>
  </si>
  <si>
    <t xml:space="preserve">M44</t>
  </si>
  <si>
    <t xml:space="preserve">05611KA00</t>
  </si>
  <si>
    <t xml:space="preserve">GEOSPATIAL PLANNING CELL</t>
  </si>
  <si>
    <t xml:space="preserve">M45</t>
  </si>
  <si>
    <t xml:space="preserve">05611KB00</t>
  </si>
  <si>
    <t xml:space="preserve">M46</t>
  </si>
  <si>
    <t xml:space="preserve">05611KC00</t>
  </si>
  <si>
    <t xml:space="preserve">FWD ENG SPT TM MAIN (FEST-M)</t>
  </si>
  <si>
    <t xml:space="preserve">M47</t>
  </si>
  <si>
    <t xml:space="preserve">05611KD00</t>
  </si>
  <si>
    <t xml:space="preserve">FWD ENG SPT TM ADV (FEST-A)</t>
  </si>
  <si>
    <t xml:space="preserve">M48</t>
  </si>
  <si>
    <t xml:space="preserve">05611KE00</t>
  </si>
  <si>
    <t xml:space="preserve">EXPLOSIVES HAZARDS COORD CELL</t>
  </si>
  <si>
    <t xml:space="preserve">M49</t>
  </si>
  <si>
    <t xml:space="preserve">05611KF00</t>
  </si>
  <si>
    <t xml:space="preserve">CONSTR MGT TM</t>
  </si>
  <si>
    <t xml:space="preserve">N1</t>
  </si>
  <si>
    <t xml:space="preserve">06433KXXX</t>
  </si>
  <si>
    <t xml:space="preserve">FIELD ARTILLERY BDE (RECAP)</t>
  </si>
  <si>
    <t xml:space="preserve">FA BDE</t>
  </si>
  <si>
    <t xml:space="preserve">N2</t>
  </si>
  <si>
    <t xml:space="preserve">06433K000</t>
  </si>
  <si>
    <t xml:space="preserve">HHB FIELD ARTILLERY BDE</t>
  </si>
  <si>
    <t xml:space="preserve">N3</t>
  </si>
  <si>
    <t xml:space="preserve">11307K500</t>
  </si>
  <si>
    <t xml:space="preserve">BDE SIGNAL CO (FIB/BFSB)</t>
  </si>
  <si>
    <t xml:space="preserve">Not Organic, No ROA</t>
  </si>
  <si>
    <t xml:space="preserve">N4</t>
  </si>
  <si>
    <t xml:space="preserve">63406K000</t>
  </si>
  <si>
    <t xml:space="preserve">BSB HQ FA BDE</t>
  </si>
  <si>
    <t xml:space="preserve">Maintenance</t>
  </si>
  <si>
    <t xml:space="preserve">N5</t>
  </si>
  <si>
    <t xml:space="preserve">06333KXXX</t>
  </si>
  <si>
    <t xml:space="preserve">DIV ARTILLERY (RECAP)</t>
  </si>
  <si>
    <t xml:space="preserve">Div Arty</t>
  </si>
  <si>
    <t xml:space="preserve">N6</t>
  </si>
  <si>
    <t xml:space="preserve">06333K000</t>
  </si>
  <si>
    <t xml:space="preserve">HHB DIV ARTILLERY</t>
  </si>
  <si>
    <t xml:space="preserve">N7</t>
  </si>
  <si>
    <t xml:space="preserve">06550KC00</t>
  </si>
  <si>
    <t xml:space="preserve">SENTINEL SEC</t>
  </si>
  <si>
    <t xml:space="preserve">Not Organic to Divarty</t>
  </si>
  <si>
    <t xml:space="preserve">N8</t>
  </si>
  <si>
    <t xml:space="preserve">06333K1XX</t>
  </si>
  <si>
    <t xml:space="preserve">DIV ARTILLERY (ABN) (RECAP)</t>
  </si>
  <si>
    <t xml:space="preserve">N9</t>
  </si>
  <si>
    <t xml:space="preserve">06333K100</t>
  </si>
  <si>
    <t xml:space="preserve">HHB DIV ARTILLERY (ABN)</t>
  </si>
  <si>
    <t xml:space="preserve">N10</t>
  </si>
  <si>
    <t xml:space="preserve">06550KC10</t>
  </si>
  <si>
    <t xml:space="preserve">SENTINEL SEC (ABN)</t>
  </si>
  <si>
    <t xml:space="preserve">N11</t>
  </si>
  <si>
    <t xml:space="preserve">06425K000</t>
  </si>
  <si>
    <t xml:space="preserve">FA BN 155T (3x4, WO/FSC)(RECAP)</t>
  </si>
  <si>
    <t xml:space="preserve">FA</t>
  </si>
  <si>
    <t xml:space="preserve">Fires, Cannon</t>
  </si>
  <si>
    <t xml:space="preserve">N12</t>
  </si>
  <si>
    <t xml:space="preserve">06426K000</t>
  </si>
  <si>
    <t xml:space="preserve">HHS FA BN 155T (3x4)</t>
  </si>
  <si>
    <t xml:space="preserve">N13</t>
  </si>
  <si>
    <t xml:space="preserve">06427K000</t>
  </si>
  <si>
    <t xml:space="preserve">FA BTRY FA BN 155T (1X6)</t>
  </si>
  <si>
    <t xml:space="preserve">N14</t>
  </si>
  <si>
    <t xml:space="preserve">63467K000</t>
  </si>
  <si>
    <t xml:space="preserve">FWD SPT CO 155T 3X6 FiB</t>
  </si>
  <si>
    <t xml:space="preserve">Not Organic</t>
  </si>
  <si>
    <t xml:space="preserve">N15</t>
  </si>
  <si>
    <t xml:space="preserve">06455K100</t>
  </si>
  <si>
    <t xml:space="preserve">FA BN 155SP (3x4 WO/FSC)(RECAP)</t>
  </si>
  <si>
    <t xml:space="preserve">N16</t>
  </si>
  <si>
    <t xml:space="preserve">06456K000</t>
  </si>
  <si>
    <t xml:space="preserve">HHB FA BN 155SP (3x6)</t>
  </si>
  <si>
    <t xml:space="preserve">N17</t>
  </si>
  <si>
    <t xml:space="preserve">06457K100</t>
  </si>
  <si>
    <t xml:space="preserve">FA BTRY 155SP (1X6)</t>
  </si>
  <si>
    <t xml:space="preserve">N18</t>
  </si>
  <si>
    <t xml:space="preserve">63437K100</t>
  </si>
  <si>
    <t xml:space="preserve">FWD SPT CO 155SP 3x6 FiB</t>
  </si>
  <si>
    <t xml:space="preserve">N19</t>
  </si>
  <si>
    <t xml:space="preserve">06465K000</t>
  </si>
  <si>
    <t xml:space="preserve">MLRS BN (FIRES, WO/FSC)(RECAP)</t>
  </si>
  <si>
    <t xml:space="preserve">Fires, Rocket</t>
  </si>
  <si>
    <t xml:space="preserve">N20</t>
  </si>
  <si>
    <t xml:space="preserve">06466K000</t>
  </si>
  <si>
    <t xml:space="preserve">HHS, MLRS BN (FIRES BDE)</t>
  </si>
  <si>
    <t xml:space="preserve">N21</t>
  </si>
  <si>
    <t xml:space="preserve">06467K000</t>
  </si>
  <si>
    <t xml:space="preserve">MLRS BTRY, (FIRES BDE)</t>
  </si>
  <si>
    <t xml:space="preserve">N22</t>
  </si>
  <si>
    <t xml:space="preserve">63407K000</t>
  </si>
  <si>
    <t xml:space="preserve">FWD SPT CO, MLRS (2X8)</t>
  </si>
  <si>
    <t xml:space="preserve">N23</t>
  </si>
  <si>
    <t xml:space="preserve">06465K100</t>
  </si>
  <si>
    <t xml:space="preserve">FA BN (MLRS) (3x9) (RECAP)</t>
  </si>
  <si>
    <t xml:space="preserve">N24</t>
  </si>
  <si>
    <t xml:space="preserve">06466K100</t>
  </si>
  <si>
    <t xml:space="preserve">HHB, MLRS BN (3X9) (FIRES BDE)</t>
  </si>
  <si>
    <t xml:space="preserve">N25</t>
  </si>
  <si>
    <t xml:space="preserve">06467K100</t>
  </si>
  <si>
    <t xml:space="preserve">MLRS BTRY, (3X9) (FIRES BDE)</t>
  </si>
  <si>
    <t xml:space="preserve">N26</t>
  </si>
  <si>
    <t xml:space="preserve">63407K100</t>
  </si>
  <si>
    <t xml:space="preserve">FWD SPT CO, MLRS (3X9)</t>
  </si>
  <si>
    <t xml:space="preserve">N27</t>
  </si>
  <si>
    <t xml:space="preserve">06475K000</t>
  </si>
  <si>
    <t xml:space="preserve">HIMARS BN (WO/FSC)(RECAP)</t>
  </si>
  <si>
    <t xml:space="preserve">N28</t>
  </si>
  <si>
    <t xml:space="preserve">06476K000</t>
  </si>
  <si>
    <t xml:space="preserve">HHS FA BN HIMARS, FIRES UA</t>
  </si>
  <si>
    <t xml:space="preserve">N29</t>
  </si>
  <si>
    <t xml:space="preserve">06477K000</t>
  </si>
  <si>
    <t xml:space="preserve">HIMARS BTRY (FIRES BDE)</t>
  </si>
  <si>
    <t xml:space="preserve">N30</t>
  </si>
  <si>
    <t xml:space="preserve">63447K000</t>
  </si>
  <si>
    <t xml:space="preserve">FWD SPT CO HIMARS</t>
  </si>
  <si>
    <t xml:space="preserve">N31</t>
  </si>
  <si>
    <t xml:space="preserve">06475K100</t>
  </si>
  <si>
    <t xml:space="preserve">FA BN (HIMARS) (3x9) (RECAP)</t>
  </si>
  <si>
    <t xml:space="preserve">N32</t>
  </si>
  <si>
    <t xml:space="preserve">06476K100</t>
  </si>
  <si>
    <t xml:space="preserve">HHB FA BN HIMARS, (3X9) (FIRES BDE)</t>
  </si>
  <si>
    <t xml:space="preserve">N33</t>
  </si>
  <si>
    <t xml:space="preserve">06477K100</t>
  </si>
  <si>
    <t xml:space="preserve">HIMARS BTRY (3X9) (FIRES BDE)</t>
  </si>
  <si>
    <t xml:space="preserve">N34</t>
  </si>
  <si>
    <t xml:space="preserve">63447K100</t>
  </si>
  <si>
    <t xml:space="preserve">FWD SPT CO HIMARS (3X9)</t>
  </si>
  <si>
    <t xml:space="preserve">N35</t>
  </si>
  <si>
    <t xml:space="preserve">06115K000</t>
  </si>
  <si>
    <t xml:space="preserve">EXT RG CANNON ARTILLERY (ERCA)</t>
  </si>
  <si>
    <t xml:space="preserve">N36</t>
  </si>
  <si>
    <t xml:space="preserve">06601K000</t>
  </si>
  <si>
    <t xml:space="preserve">HQ, THTR FIRES CMD</t>
  </si>
  <si>
    <t xml:space="preserve">ASCC Liaison</t>
  </si>
  <si>
    <t xml:space="preserve">N37</t>
  </si>
  <si>
    <t xml:space="preserve">06600K000</t>
  </si>
  <si>
    <t xml:space="preserve">BTL FLD COORD DET (RECAP)</t>
  </si>
  <si>
    <t xml:space="preserve">N38</t>
  </si>
  <si>
    <t xml:space="preserve">06602K000</t>
  </si>
  <si>
    <t xml:space="preserve">BTL FLD COORD DET</t>
  </si>
  <si>
    <t xml:space="preserve">N39</t>
  </si>
  <si>
    <t xml:space="preserve">06603K000</t>
  </si>
  <si>
    <t xml:space="preserve">AERIAL RECON LNO SPT DET</t>
  </si>
  <si>
    <t xml:space="preserve">Liaison DET</t>
  </si>
  <si>
    <t xml:space="preserve">N40</t>
  </si>
  <si>
    <t xml:space="preserve">06604K000</t>
  </si>
  <si>
    <t xml:space="preserve">GROUND LNO SPT DET</t>
  </si>
  <si>
    <t xml:space="preserve">N41</t>
  </si>
  <si>
    <t xml:space="preserve">06490K000</t>
  </si>
  <si>
    <t xml:space="preserve">MULTI-DOMAIN TASK FORCE (MDTF) (RECAP)</t>
  </si>
  <si>
    <t xml:space="preserve">MDTF</t>
  </si>
  <si>
    <t xml:space="preserve">N42</t>
  </si>
  <si>
    <t xml:space="preserve">06492K000</t>
  </si>
  <si>
    <t xml:space="preserve">HQ, MULTI-DOMAIN TASK FORCE (MDTF)</t>
  </si>
  <si>
    <t xml:space="preserve"> </t>
  </si>
  <si>
    <t xml:space="preserve">N43</t>
  </si>
  <si>
    <t xml:space="preserve">06615K000</t>
  </si>
  <si>
    <t xml:space="preserve">STRATEGIC FIRES BN (SFB)</t>
  </si>
  <si>
    <t xml:space="preserve">New SRC, DRAFT</t>
  </si>
  <si>
    <t xml:space="preserve">N44</t>
  </si>
  <si>
    <t xml:space="preserve">06616K000</t>
  </si>
  <si>
    <t xml:space="preserve">HHB, STRATEGIC FIRES BN</t>
  </si>
  <si>
    <t xml:space="preserve">N45</t>
  </si>
  <si>
    <t xml:space="preserve">06488K000</t>
  </si>
  <si>
    <t xml:space="preserve">STRATEGIC LONG RANGE CANNON</t>
  </si>
  <si>
    <t xml:space="preserve">N46</t>
  </si>
  <si>
    <t xml:space="preserve">06XX9K000</t>
  </si>
  <si>
    <t xml:space="preserve">MID-RANGE BTRY (MRB)</t>
  </si>
  <si>
    <t xml:space="preserve">N47</t>
  </si>
  <si>
    <t xml:space="preserve">06487K000</t>
  </si>
  <si>
    <t xml:space="preserve">LR HYPERSONIC WEAPON BTRY</t>
  </si>
  <si>
    <t xml:space="preserve">N48</t>
  </si>
  <si>
    <t xml:space="preserve">HIMARS BTRY</t>
  </si>
  <si>
    <t xml:space="preserve">N49</t>
  </si>
  <si>
    <t xml:space="preserve">63678K000</t>
  </si>
  <si>
    <t xml:space="preserve">FSC, STRAT FIRES BN </t>
  </si>
  <si>
    <t xml:space="preserve">N50</t>
  </si>
  <si>
    <t xml:space="preserve">71495K000</t>
  </si>
  <si>
    <t xml:space="preserve">INTEL, CYBER, EW, SUPT BN (ICEWS) (RECAP)</t>
  </si>
  <si>
    <t xml:space="preserve">71</t>
  </si>
  <si>
    <t xml:space="preserve">N51</t>
  </si>
  <si>
    <t xml:space="preserve">71496K000</t>
  </si>
  <si>
    <t xml:space="preserve">HHC, ICEWS BN</t>
  </si>
  <si>
    <t xml:space="preserve">N52</t>
  </si>
  <si>
    <t xml:space="preserve">11497K000</t>
  </si>
  <si>
    <t xml:space="preserve">SIGNAL CO, ICEWS BN</t>
  </si>
  <si>
    <t xml:space="preserve">N53</t>
  </si>
  <si>
    <t xml:space="preserve">34497K000</t>
  </si>
  <si>
    <t xml:space="preserve">MI CO, ICEWS BN</t>
  </si>
  <si>
    <t xml:space="preserve">N54</t>
  </si>
  <si>
    <t xml:space="preserve">40497K000</t>
  </si>
  <si>
    <t xml:space="preserve">SPACE CO, ICEWS BN</t>
  </si>
  <si>
    <t xml:space="preserve">40</t>
  </si>
  <si>
    <t xml:space="preserve">N55</t>
  </si>
  <si>
    <t xml:space="preserve">71497K000</t>
  </si>
  <si>
    <t xml:space="preserve">EXT RG SENSING AND EFFECTS CO, ICEWS</t>
  </si>
  <si>
    <t xml:space="preserve">N56</t>
  </si>
  <si>
    <t xml:space="preserve">44315KMDO</t>
  </si>
  <si>
    <t xml:space="preserve">ADA BN (M-SHORAD)</t>
  </si>
  <si>
    <t xml:space="preserve">44</t>
  </si>
  <si>
    <t xml:space="preserve">SHORAD</t>
  </si>
  <si>
    <t xml:space="preserve">N57</t>
  </si>
  <si>
    <t xml:space="preserve">43317K000</t>
  </si>
  <si>
    <t xml:space="preserve">MAINT CO, ADA BN (M-SHORAD)</t>
  </si>
  <si>
    <t xml:space="preserve">N58</t>
  </si>
  <si>
    <t xml:space="preserve">44316K000</t>
  </si>
  <si>
    <t xml:space="preserve">HHB, ADA BN (M-SHORAD)</t>
  </si>
  <si>
    <t xml:space="preserve">N59</t>
  </si>
  <si>
    <t xml:space="preserve">44317K000</t>
  </si>
  <si>
    <t xml:space="preserve">ADA BTRY (M-SHORAD)</t>
  </si>
  <si>
    <t xml:space="preserve">N60</t>
  </si>
  <si>
    <t xml:space="preserve">63485K000</t>
  </si>
  <si>
    <t xml:space="preserve">BDE SPT BN (MDTF)</t>
  </si>
  <si>
    <t xml:space="preserve">N61</t>
  </si>
  <si>
    <t xml:space="preserve">63466K000</t>
  </si>
  <si>
    <t xml:space="preserve">HHC, BSB (MDTF)</t>
  </si>
  <si>
    <t xml:space="preserve">N62</t>
  </si>
  <si>
    <t xml:space="preserve">63468K000</t>
  </si>
  <si>
    <t xml:space="preserve">DISTRO CO, BSB (MDTF)</t>
  </si>
  <si>
    <t xml:space="preserve">N63</t>
  </si>
  <si>
    <t xml:space="preserve">43497K000</t>
  </si>
  <si>
    <t xml:space="preserve">FIELD MAINT CO, BSB (MDTF)</t>
  </si>
  <si>
    <t xml:space="preserve">N64</t>
  </si>
  <si>
    <t xml:space="preserve">08067K000</t>
  </si>
  <si>
    <t xml:space="preserve">MED CO, BSB (MDTF)</t>
  </si>
  <si>
    <t xml:space="preserve">P1</t>
  </si>
  <si>
    <r>
      <rPr>
        <sz val="8"/>
        <rFont val="MS Sans Serif"/>
        <family val="0"/>
        <charset val="1"/>
      </rPr>
      <t xml:space="preserve">07800K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00</t>
    </r>
  </si>
  <si>
    <t xml:space="preserve">IN (RANGER) REG</t>
  </si>
  <si>
    <t xml:space="preserve">RANGER</t>
  </si>
  <si>
    <t xml:space="preserve">Ranger</t>
  </si>
  <si>
    <t xml:space="preserve">P2</t>
  </si>
  <si>
    <t xml:space="preserve">07802K000</t>
  </si>
  <si>
    <t xml:space="preserve">HHC RANGER REG</t>
  </si>
  <si>
    <t xml:space="preserve">P3</t>
  </si>
  <si>
    <t xml:space="preserve">07805K000</t>
  </si>
  <si>
    <t xml:space="preserve">REG SPECIAL TRPS BN</t>
  </si>
  <si>
    <t xml:space="preserve">P4</t>
  </si>
  <si>
    <t xml:space="preserve">07806K000</t>
  </si>
  <si>
    <t xml:space="preserve">HHC, REG SPECIAL TRPS BN</t>
  </si>
  <si>
    <t xml:space="preserve">P5</t>
  </si>
  <si>
    <t xml:space="preserve">07807K000</t>
  </si>
  <si>
    <t xml:space="preserve">REG  RECON CO</t>
  </si>
  <si>
    <t xml:space="preserve">P6</t>
  </si>
  <si>
    <t xml:space="preserve">07808K000</t>
  </si>
  <si>
    <t xml:space="preserve">RANGER OPS CO</t>
  </si>
  <si>
    <t xml:space="preserve">P7</t>
  </si>
  <si>
    <t xml:space="preserve">11309K100</t>
  </si>
  <si>
    <t xml:space="preserve">SIGNAL CO, RANGER REG</t>
  </si>
  <si>
    <t xml:space="preserve">P8</t>
  </si>
  <si>
    <r>
      <rPr>
        <sz val="8"/>
        <rFont val="MS Sans Serif"/>
        <family val="0"/>
        <charset val="1"/>
      </rPr>
      <t xml:space="preserve">07815K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00</t>
    </r>
  </si>
  <si>
    <t xml:space="preserve">RANGER BN</t>
  </si>
  <si>
    <t xml:space="preserve">07815K000</t>
  </si>
  <si>
    <t xml:space="preserve">P9</t>
  </si>
  <si>
    <r>
      <rPr>
        <sz val="8"/>
        <rFont val="MS Sans Serif"/>
        <family val="0"/>
        <charset val="1"/>
      </rPr>
      <t xml:space="preserve">07816K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00</t>
    </r>
  </si>
  <si>
    <t xml:space="preserve">HHC, RANGER BN</t>
  </si>
  <si>
    <t xml:space="preserve">07816K000</t>
  </si>
  <si>
    <t xml:space="preserve">P10</t>
  </si>
  <si>
    <t xml:space="preserve">07817K000</t>
  </si>
  <si>
    <t xml:space="preserve">RIFLE CO, RANGER BN</t>
  </si>
  <si>
    <t xml:space="preserve">P11</t>
  </si>
  <si>
    <r>
      <rPr>
        <sz val="8"/>
        <rFont val="MS Sans Serif"/>
        <family val="0"/>
        <charset val="1"/>
      </rPr>
      <t xml:space="preserve">07817K</t>
    </r>
    <r>
      <rPr>
        <sz val="8"/>
        <color rgb="FFFF0000"/>
        <rFont val="MS Sans Serif"/>
        <family val="0"/>
        <charset val="1"/>
      </rPr>
      <t xml:space="preserve">2</t>
    </r>
    <r>
      <rPr>
        <sz val="8"/>
        <rFont val="MS Sans Serif"/>
        <family val="0"/>
        <charset val="1"/>
      </rPr>
      <t xml:space="preserve">00</t>
    </r>
  </si>
  <si>
    <t xml:space="preserve">RANGER ENABLER CO</t>
  </si>
  <si>
    <t xml:space="preserve">07817K100</t>
  </si>
  <si>
    <t xml:space="preserve">P12</t>
  </si>
  <si>
    <t xml:space="preserve">07818K000</t>
  </si>
  <si>
    <t xml:space="preserve">RANGER SPT CO</t>
  </si>
  <si>
    <t xml:space="preserve">P13</t>
  </si>
  <si>
    <t xml:space="preserve">34865K000</t>
  </si>
  <si>
    <t xml:space="preserve">REG MI BN (RMIB)</t>
  </si>
  <si>
    <t xml:space="preserve">New SRC, FDU</t>
  </si>
  <si>
    <t xml:space="preserve">P14</t>
  </si>
  <si>
    <t xml:space="preserve">34866K000</t>
  </si>
  <si>
    <t xml:space="preserve">HHC, REG MI BN</t>
  </si>
  <si>
    <t xml:space="preserve">P15</t>
  </si>
  <si>
    <t xml:space="preserve">71868K000</t>
  </si>
  <si>
    <t xml:space="preserve">REG CEMA CO</t>
  </si>
  <si>
    <t xml:space="preserve">P16</t>
  </si>
  <si>
    <t xml:space="preserve">34860K000</t>
  </si>
  <si>
    <t xml:space="preserve">REG MI CO, RMIB (RECAP)</t>
  </si>
  <si>
    <t xml:space="preserve">P17</t>
  </si>
  <si>
    <t xml:space="preserve">34867KA00</t>
  </si>
  <si>
    <t xml:space="preserve">REG MI CO, RMIB</t>
  </si>
  <si>
    <t xml:space="preserve">P18</t>
  </si>
  <si>
    <t xml:space="preserve">01708KD00</t>
  </si>
  <si>
    <t xml:space="preserve">TUAS, (RANGER)</t>
  </si>
  <si>
    <t xml:space="preserve">Q1</t>
  </si>
  <si>
    <r>
      <rPr>
        <sz val="8"/>
        <rFont val="MS Sans Serif"/>
        <family val="0"/>
        <charset val="1"/>
      </rPr>
      <t xml:space="preserve">086</t>
    </r>
    <r>
      <rPr>
        <sz val="8"/>
        <color rgb="FFFF0000"/>
        <rFont val="MS Sans Serif"/>
        <family val="0"/>
        <charset val="1"/>
      </rPr>
      <t xml:space="preserve">5</t>
    </r>
    <r>
      <rPr>
        <sz val="8"/>
        <rFont val="MS Sans Serif"/>
        <family val="0"/>
        <charset val="1"/>
      </rPr>
      <t xml:space="preserve">0K000</t>
    </r>
  </si>
  <si>
    <r>
      <rPr>
        <sz val="8"/>
        <rFont val="MS Sans Serif"/>
        <family val="0"/>
        <charset val="1"/>
      </rPr>
      <t xml:space="preserve">HHC, </t>
    </r>
    <r>
      <rPr>
        <sz val="8"/>
        <color rgb="FFFF0000"/>
        <rFont val="MS Sans Serif"/>
        <family val="0"/>
        <charset val="1"/>
      </rPr>
      <t xml:space="preserve">THTR</t>
    </r>
    <r>
      <rPr>
        <sz val="8"/>
        <rFont val="MS Sans Serif"/>
        <family val="0"/>
        <charset val="1"/>
      </rPr>
      <t xml:space="preserve"> MED CMD</t>
    </r>
  </si>
  <si>
    <t xml:space="preserve">AMEDD</t>
  </si>
  <si>
    <t xml:space="preserve">08640K000</t>
  </si>
  <si>
    <t xml:space="preserve">Not Modeled</t>
  </si>
  <si>
    <t xml:space="preserve">Q2</t>
  </si>
  <si>
    <r>
      <rPr>
        <sz val="8"/>
        <rFont val="MS Sans Serif"/>
        <family val="0"/>
        <charset val="1"/>
      </rPr>
      <t xml:space="preserve">086</t>
    </r>
    <r>
      <rPr>
        <sz val="8"/>
        <color rgb="FFFF0000"/>
        <rFont val="MS Sans Serif"/>
        <family val="0"/>
        <charset val="1"/>
      </rPr>
      <t xml:space="preserve">5</t>
    </r>
    <r>
      <rPr>
        <sz val="8"/>
        <rFont val="MS Sans Serif"/>
        <family val="0"/>
        <charset val="1"/>
      </rPr>
      <t xml:space="preserve">1KA00</t>
    </r>
  </si>
  <si>
    <r>
      <rPr>
        <sz val="8"/>
        <rFont val="MS Sans Serif"/>
        <family val="0"/>
        <charset val="1"/>
      </rPr>
      <t xml:space="preserve">HHC, </t>
    </r>
    <r>
      <rPr>
        <sz val="8"/>
        <color rgb="FFFF0000"/>
        <rFont val="MS Sans Serif"/>
        <family val="0"/>
        <charset val="1"/>
      </rPr>
      <t xml:space="preserve">THTR MED </t>
    </r>
    <r>
      <rPr>
        <sz val="8"/>
        <rFont val="MS Sans Serif"/>
        <family val="0"/>
        <charset val="1"/>
      </rPr>
      <t xml:space="preserve">CMD OP CMD POST</t>
    </r>
  </si>
  <si>
    <t xml:space="preserve">08641KA00</t>
  </si>
  <si>
    <t xml:space="preserve">Q3</t>
  </si>
  <si>
    <r>
      <rPr>
        <sz val="8"/>
        <rFont val="MS Sans Serif"/>
        <family val="0"/>
        <charset val="1"/>
      </rPr>
      <t xml:space="preserve">086</t>
    </r>
    <r>
      <rPr>
        <sz val="8"/>
        <color rgb="FFFF0000"/>
        <rFont val="MS Sans Serif"/>
        <family val="0"/>
        <charset val="1"/>
      </rPr>
      <t xml:space="preserve">5</t>
    </r>
    <r>
      <rPr>
        <sz val="8"/>
        <rFont val="MS Sans Serif"/>
        <family val="0"/>
        <charset val="1"/>
      </rPr>
      <t xml:space="preserve">1KB00</t>
    </r>
  </si>
  <si>
    <r>
      <rPr>
        <sz val="8"/>
        <rFont val="MS Sans Serif"/>
        <family val="0"/>
        <charset val="1"/>
      </rPr>
      <t xml:space="preserve">HHC, </t>
    </r>
    <r>
      <rPr>
        <sz val="8"/>
        <color rgb="FFFF0000"/>
        <rFont val="MS Sans Serif"/>
        <family val="0"/>
        <charset val="1"/>
      </rPr>
      <t xml:space="preserve">THTR MED</t>
    </r>
    <r>
      <rPr>
        <sz val="8"/>
        <rFont val="MS Sans Serif"/>
        <family val="0"/>
        <charset val="1"/>
      </rPr>
      <t xml:space="preserve"> CMD MAIN CMD POST</t>
    </r>
  </si>
  <si>
    <t xml:space="preserve">08641KB00</t>
  </si>
  <si>
    <t xml:space="preserve">Q4</t>
  </si>
  <si>
    <r>
      <rPr>
        <sz val="8"/>
        <rFont val="MS Sans Serif"/>
        <family val="0"/>
        <charset val="1"/>
      </rPr>
      <t xml:space="preserve">086</t>
    </r>
    <r>
      <rPr>
        <sz val="8"/>
        <color rgb="FFFF0000"/>
        <rFont val="MS Sans Serif"/>
        <family val="0"/>
        <charset val="1"/>
      </rPr>
      <t xml:space="preserve">8</t>
    </r>
    <r>
      <rPr>
        <sz val="8"/>
        <rFont val="MS Sans Serif"/>
        <family val="0"/>
        <charset val="1"/>
      </rPr>
      <t xml:space="preserve">0K000</t>
    </r>
  </si>
  <si>
    <t xml:space="preserve">MED LOG MGMNT CEN</t>
  </si>
  <si>
    <t xml:space="preserve">08670K000</t>
  </si>
  <si>
    <t xml:space="preserve">Medical Logistics/Blood Management</t>
  </si>
  <si>
    <t xml:space="preserve">Q5</t>
  </si>
  <si>
    <r>
      <rPr>
        <sz val="8"/>
        <rFont val="MS Sans Serif"/>
        <family val="0"/>
        <charset val="1"/>
      </rPr>
      <t xml:space="preserve">086</t>
    </r>
    <r>
      <rPr>
        <sz val="8"/>
        <color rgb="FFFF0000"/>
        <rFont val="MS Sans Serif"/>
        <family val="0"/>
        <charset val="1"/>
      </rPr>
      <t xml:space="preserve">8</t>
    </r>
    <r>
      <rPr>
        <sz val="8"/>
        <rFont val="MS Sans Serif"/>
        <family val="0"/>
        <charset val="1"/>
      </rPr>
      <t xml:space="preserve">9KA00</t>
    </r>
  </si>
  <si>
    <t xml:space="preserve">MED LOG MGMNT CEN, BASE</t>
  </si>
  <si>
    <t xml:space="preserve">08699KA00</t>
  </si>
  <si>
    <t xml:space="preserve">Q6</t>
  </si>
  <si>
    <r>
      <rPr>
        <sz val="8"/>
        <rFont val="MS Sans Serif"/>
        <family val="0"/>
        <charset val="1"/>
      </rPr>
      <t xml:space="preserve">086</t>
    </r>
    <r>
      <rPr>
        <sz val="8"/>
        <color rgb="FFFF0000"/>
        <rFont val="MS Sans Serif"/>
        <family val="0"/>
        <charset val="1"/>
      </rPr>
      <t xml:space="preserve">8</t>
    </r>
    <r>
      <rPr>
        <sz val="8"/>
        <rFont val="MS Sans Serif"/>
        <family val="0"/>
        <charset val="1"/>
      </rPr>
      <t xml:space="preserve">9KB00</t>
    </r>
  </si>
  <si>
    <t xml:space="preserve">MED LOG MGT CEN, FWD TM EARLY ENTRY</t>
  </si>
  <si>
    <t xml:space="preserve">08699KB00</t>
  </si>
  <si>
    <t xml:space="preserve">Q7</t>
  </si>
  <si>
    <t xml:space="preserve">08420K000</t>
  </si>
  <si>
    <t xml:space="preserve">HHC, MEDICAL BDE</t>
  </si>
  <si>
    <t xml:space="preserve">Q8</t>
  </si>
  <si>
    <t xml:space="preserve">08422KA00</t>
  </si>
  <si>
    <t xml:space="preserve">MEDICAL BDE, EARLY ENTRY MOD</t>
  </si>
  <si>
    <t xml:space="preserve">Q9</t>
  </si>
  <si>
    <t xml:space="preserve">08422KB00</t>
  </si>
  <si>
    <t xml:space="preserve">MEDICAL BDE, EXPAN MOD</t>
  </si>
  <si>
    <t xml:space="preserve">Q10</t>
  </si>
  <si>
    <t xml:space="preserve">08422KC00</t>
  </si>
  <si>
    <t xml:space="preserve">MEDICAL BDE, CAMPAIGN MOD</t>
  </si>
  <si>
    <t xml:space="preserve">Q11</t>
  </si>
  <si>
    <t xml:space="preserve">08485K000</t>
  </si>
  <si>
    <t xml:space="preserve">MEDICAL BN (MULTIFUNCT)</t>
  </si>
  <si>
    <t xml:space="preserve">Q12</t>
  </si>
  <si>
    <t xml:space="preserve">08486KA00</t>
  </si>
  <si>
    <t xml:space="preserve">EARLY ENTRY ELMT, MED BN</t>
  </si>
  <si>
    <t xml:space="preserve">Q13</t>
  </si>
  <si>
    <t xml:space="preserve">08486KB00</t>
  </si>
  <si>
    <t xml:space="preserve">CAMPAIGN SPT ELMT, MED BN</t>
  </si>
  <si>
    <t xml:space="preserve">Q14</t>
  </si>
  <si>
    <t xml:space="preserve">08300K000</t>
  </si>
  <si>
    <t xml:space="preserve">MED DET, VET SVC (RECAP)</t>
  </si>
  <si>
    <t xml:space="preserve">RECAP 4</t>
  </si>
  <si>
    <t xml:space="preserve">Vet Service Spt Det</t>
  </si>
  <si>
    <t xml:space="preserve">Q15</t>
  </si>
  <si>
    <t xml:space="preserve">08516KA00</t>
  </si>
  <si>
    <t xml:space="preserve">HQ, MED DET VET SVC SPT</t>
  </si>
  <si>
    <t xml:space="preserve">Q16</t>
  </si>
  <si>
    <t xml:space="preserve">08516KB00</t>
  </si>
  <si>
    <t xml:space="preserve">FOOD PROC &amp; LAB TM</t>
  </si>
  <si>
    <t xml:space="preserve">Q17</t>
  </si>
  <si>
    <t xml:space="preserve">08516KC00</t>
  </si>
  <si>
    <t xml:space="preserve">VET MED &amp; SURGICAL TM</t>
  </si>
  <si>
    <t xml:space="preserve">Q18</t>
  </si>
  <si>
    <t xml:space="preserve">08516KD00</t>
  </si>
  <si>
    <t xml:space="preserve">VET SVC SPT TM</t>
  </si>
  <si>
    <t xml:space="preserve">Q19</t>
  </si>
  <si>
    <t xml:space="preserve">08430K000</t>
  </si>
  <si>
    <t xml:space="preserve">BLOOD SPT DET</t>
  </si>
  <si>
    <t xml:space="preserve">Q20</t>
  </si>
  <si>
    <t xml:space="preserve">08489KA00</t>
  </si>
  <si>
    <t xml:space="preserve">HQ, MEDICAL DET, BLOOD SPT</t>
  </si>
  <si>
    <t xml:space="preserve">Q21</t>
  </si>
  <si>
    <t xml:space="preserve">08489KB00</t>
  </si>
  <si>
    <t xml:space="preserve">COLLECT, STORE &amp;  DISTRO TM</t>
  </si>
  <si>
    <t xml:space="preserve">Q22</t>
  </si>
  <si>
    <t xml:space="preserve">08489KC00</t>
  </si>
  <si>
    <t xml:space="preserve">COLLECT, MANUFACT &amp; DISTRO TM</t>
  </si>
  <si>
    <t xml:space="preserve">Q23</t>
  </si>
  <si>
    <t xml:space="preserve">08489KD00</t>
  </si>
  <si>
    <t xml:space="preserve">DISTRO TM</t>
  </si>
  <si>
    <t xml:space="preserve">Q24</t>
  </si>
  <si>
    <t xml:space="preserve">08429K000</t>
  </si>
  <si>
    <t xml:space="preserve">MED DET, PREVENTIVE MED</t>
  </si>
  <si>
    <t xml:space="preserve">Preventive Med</t>
  </si>
  <si>
    <t xml:space="preserve">Q25</t>
  </si>
  <si>
    <t xml:space="preserve">08453K000</t>
  </si>
  <si>
    <t xml:space="preserve">MED CO, GROUND AMBL</t>
  </si>
  <si>
    <t xml:space="preserve">Medical Evacuation</t>
  </si>
  <si>
    <t xml:space="preserve">Q26</t>
  </si>
  <si>
    <t xml:space="preserve">08457K000</t>
  </si>
  <si>
    <t xml:space="preserve">MEDICAL CO (AREA SPT)</t>
  </si>
  <si>
    <t xml:space="preserve">Area SPT Medical</t>
  </si>
  <si>
    <t xml:space="preserve">Q27</t>
  </si>
  <si>
    <t xml:space="preserve">08460K000</t>
  </si>
  <si>
    <t xml:space="preserve">MED DET, CMBT STRESS CNTRL</t>
  </si>
  <si>
    <t xml:space="preserve">Cbt Stress Control</t>
  </si>
  <si>
    <t xml:space="preserve">Q28</t>
  </si>
  <si>
    <t xml:space="preserve">08463KA00</t>
  </si>
  <si>
    <t xml:space="preserve">MED DET COSC MAIN SPT</t>
  </si>
  <si>
    <t xml:space="preserve">Q29</t>
  </si>
  <si>
    <t xml:space="preserve">08463KB00</t>
  </si>
  <si>
    <t xml:space="preserve">MED DET COSC FWD SPT</t>
  </si>
  <si>
    <t xml:space="preserve">Q30</t>
  </si>
  <si>
    <t xml:space="preserve">08473K000</t>
  </si>
  <si>
    <t xml:space="preserve">DENTAL CO (AREA SPT)</t>
  </si>
  <si>
    <t xml:space="preserve">Dental Services</t>
  </si>
  <si>
    <t xml:space="preserve">Q31</t>
  </si>
  <si>
    <t xml:space="preserve">08480K000</t>
  </si>
  <si>
    <t xml:space="preserve">MEDICAL LOG CO</t>
  </si>
  <si>
    <t xml:space="preserve">Q32</t>
  </si>
  <si>
    <t xml:space="preserve">08487KA00</t>
  </si>
  <si>
    <t xml:space="preserve">MEDICAL LOG CO  (BASE)</t>
  </si>
  <si>
    <t xml:space="preserve">Q33</t>
  </si>
  <si>
    <t xml:space="preserve">08487KB00</t>
  </si>
  <si>
    <t xml:space="preserve">MED LOG CO (EARLY ENTRY TM)</t>
  </si>
  <si>
    <t xml:space="preserve">Q34</t>
  </si>
  <si>
    <t xml:space="preserve">08487KC00</t>
  </si>
  <si>
    <t xml:space="preserve">MED LOG CO (CONTACT REPAIR TM)</t>
  </si>
  <si>
    <t xml:space="preserve">Q35</t>
  </si>
  <si>
    <t xml:space="preserve">08487KD00</t>
  </si>
  <si>
    <t xml:space="preserve">MED LOG CO (FORWARD DISTRO TM)</t>
  </si>
  <si>
    <t xml:space="preserve">Q36</t>
  </si>
  <si>
    <t xml:space="preserve">08527KA00</t>
  </si>
  <si>
    <t xml:space="preserve">HOSP AUG TM, HEAD &amp; NECK</t>
  </si>
  <si>
    <t xml:space="preserve">Hospitalization/Fwd Surgery</t>
  </si>
  <si>
    <t xml:space="preserve">Q37</t>
  </si>
  <si>
    <t xml:space="preserve">08528KA00</t>
  </si>
  <si>
    <r>
      <rPr>
        <sz val="8"/>
        <rFont val="MS Sans Serif"/>
        <family val="0"/>
        <charset val="1"/>
      </rPr>
      <t xml:space="preserve">FWD RESUS &amp; SURG </t>
    </r>
    <r>
      <rPr>
        <sz val="8"/>
        <color rgb="FFFF0000"/>
        <rFont val="MS Sans Serif"/>
        <family val="0"/>
        <charset val="1"/>
      </rPr>
      <t xml:space="preserve">DET</t>
    </r>
  </si>
  <si>
    <t xml:space="preserve">Q38</t>
  </si>
  <si>
    <t xml:space="preserve">08528KB00</t>
  </si>
  <si>
    <r>
      <rPr>
        <sz val="8"/>
        <rFont val="MS Sans Serif"/>
        <family val="0"/>
        <charset val="1"/>
      </rPr>
      <t xml:space="preserve">FWD RESUS &amp; SURG (ABN) </t>
    </r>
    <r>
      <rPr>
        <sz val="8"/>
        <color rgb="FFFF0000"/>
        <rFont val="MS Sans Serif"/>
        <family val="0"/>
        <charset val="1"/>
      </rPr>
      <t xml:space="preserve">DET</t>
    </r>
  </si>
  <si>
    <t xml:space="preserve">Q39</t>
  </si>
  <si>
    <t xml:space="preserve">08567KA00</t>
  </si>
  <si>
    <t xml:space="preserve">MED TM, OPTOMETRY</t>
  </si>
  <si>
    <t xml:space="preserve">Q40</t>
  </si>
  <si>
    <t xml:space="preserve">08660K000</t>
  </si>
  <si>
    <t xml:space="preserve">MED DET, GLOBAL FIELD MED LAB</t>
  </si>
  <si>
    <t xml:space="preserve">Q41</t>
  </si>
  <si>
    <t xml:space="preserve">08668KA00</t>
  </si>
  <si>
    <t xml:space="preserve">HQ SEC, GLOBAL FIELD MED LAB</t>
  </si>
  <si>
    <t xml:space="preserve">Q42</t>
  </si>
  <si>
    <t xml:space="preserve">08668KB00</t>
  </si>
  <si>
    <t xml:space="preserve">OCCUP &amp; ENVIRO THREAT ASSMNT SEC</t>
  </si>
  <si>
    <t xml:space="preserve">Q43</t>
  </si>
  <si>
    <t xml:space="preserve">08668KC00</t>
  </si>
  <si>
    <t xml:space="preserve">BIO THREAT ASSMNT SEC</t>
  </si>
  <si>
    <t xml:space="preserve">Q44</t>
  </si>
  <si>
    <t xml:space="preserve">08668KD00</t>
  </si>
  <si>
    <t xml:space="preserve">CHEM THREAT ASSMNT SEC</t>
  </si>
  <si>
    <t xml:space="preserve">Q45</t>
  </si>
  <si>
    <t xml:space="preserve">08949K000</t>
  </si>
  <si>
    <t xml:space="preserve">MED DET, MINIMAL CARE</t>
  </si>
  <si>
    <t xml:space="preserve">Q46</t>
  </si>
  <si>
    <t xml:space="preserve">08976K000</t>
  </si>
  <si>
    <t xml:space="preserve">HHD HOSPITAL CTR</t>
  </si>
  <si>
    <t xml:space="preserve">AMEDD-HOSP</t>
  </si>
  <si>
    <t xml:space="preserve">Q47</t>
  </si>
  <si>
    <t xml:space="preserve">08977K000</t>
  </si>
  <si>
    <t xml:space="preserve">HOSPITAL AUG DET (SURG 24 BED)</t>
  </si>
  <si>
    <t xml:space="preserve">Q48</t>
  </si>
  <si>
    <t xml:space="preserve">08978K000</t>
  </si>
  <si>
    <t xml:space="preserve">HOSPITAL AUG DET (MED 32 BED)</t>
  </si>
  <si>
    <t xml:space="preserve">Q49</t>
  </si>
  <si>
    <t xml:space="preserve">08979K000</t>
  </si>
  <si>
    <t xml:space="preserve">HOSPITAL AUG DET (ICW 60 BED)</t>
  </si>
  <si>
    <t xml:space="preserve">Q50</t>
  </si>
  <si>
    <t xml:space="preserve">08987K000</t>
  </si>
  <si>
    <t xml:space="preserve">HOSPITAL AUG DET (PATIENT CARE)</t>
  </si>
  <si>
    <t xml:space="preserve">Q51</t>
  </si>
  <si>
    <t xml:space="preserve">08988K000</t>
  </si>
  <si>
    <t xml:space="preserve">FIELD HOSPITAL (32 BED)</t>
  </si>
  <si>
    <t xml:space="preserve">R1</t>
  </si>
  <si>
    <r>
      <rPr>
        <sz val="8"/>
        <rFont val="MS Sans Serif"/>
        <family val="0"/>
        <charset val="1"/>
      </rPr>
      <t xml:space="preserve">09632K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00</t>
    </r>
  </si>
  <si>
    <t xml:space="preserve">HHD, ORD GRP (EOD)</t>
  </si>
  <si>
    <t xml:space="preserve">OD-EOD</t>
  </si>
  <si>
    <t xml:space="preserve">09</t>
  </si>
  <si>
    <t xml:space="preserve">09632K000</t>
  </si>
  <si>
    <t xml:space="preserve">EOD</t>
  </si>
  <si>
    <t xml:space="preserve">R2</t>
  </si>
  <si>
    <r>
      <rPr>
        <sz val="8"/>
        <rFont val="MS Sans Serif"/>
        <family val="0"/>
        <charset val="1"/>
      </rPr>
      <t xml:space="preserve">09436K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00</t>
    </r>
  </si>
  <si>
    <t xml:space="preserve">HHD, ORD BN (EOD)</t>
  </si>
  <si>
    <t xml:space="preserve">09436K000</t>
  </si>
  <si>
    <t xml:space="preserve">R3</t>
  </si>
  <si>
    <r>
      <rPr>
        <sz val="8"/>
        <rFont val="MS Sans Serif"/>
        <family val="0"/>
        <charset val="1"/>
      </rPr>
      <t xml:space="preserve">09430K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00</t>
    </r>
  </si>
  <si>
    <t xml:space="preserve">ORD CO, EOD (RECAP)</t>
  </si>
  <si>
    <t xml:space="preserve">09430K000</t>
  </si>
  <si>
    <t xml:space="preserve">R4</t>
  </si>
  <si>
    <r>
      <rPr>
        <sz val="8"/>
        <rFont val="MS Sans Serif"/>
        <family val="0"/>
        <charset val="1"/>
      </rPr>
      <t xml:space="preserve">09537KA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</t>
    </r>
  </si>
  <si>
    <t xml:space="preserve">HQS CO, EOD</t>
  </si>
  <si>
    <t xml:space="preserve">09537KA00</t>
  </si>
  <si>
    <t xml:space="preserve">R5</t>
  </si>
  <si>
    <r>
      <rPr>
        <sz val="8"/>
        <rFont val="MS Sans Serif"/>
        <family val="0"/>
        <charset val="1"/>
      </rPr>
      <t xml:space="preserve">09537KB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</t>
    </r>
  </si>
  <si>
    <t xml:space="preserve">EOD PLT</t>
  </si>
  <si>
    <t xml:space="preserve">09537KB00</t>
  </si>
  <si>
    <t xml:space="preserve">R6</t>
  </si>
  <si>
    <r>
      <rPr>
        <sz val="8"/>
        <rFont val="MS Sans Serif"/>
        <family val="0"/>
        <charset val="1"/>
      </rPr>
      <t xml:space="preserve">09440K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00</t>
    </r>
  </si>
  <si>
    <t xml:space="preserve">09440K000</t>
  </si>
  <si>
    <t xml:space="preserve">R7</t>
  </si>
  <si>
    <r>
      <rPr>
        <sz val="8"/>
        <rFont val="MS Sans Serif"/>
        <family val="0"/>
        <charset val="1"/>
      </rPr>
      <t xml:space="preserve">095</t>
    </r>
    <r>
      <rPr>
        <sz val="8"/>
        <color rgb="FFFF0000"/>
        <rFont val="MS Sans Serif"/>
        <family val="0"/>
        <charset val="1"/>
      </rPr>
      <t xml:space="preserve">4</t>
    </r>
    <r>
      <rPr>
        <sz val="8"/>
        <rFont val="MS Sans Serif"/>
        <family val="0"/>
        <charset val="1"/>
      </rPr>
      <t xml:space="preserve">7KA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</t>
    </r>
  </si>
  <si>
    <t xml:space="preserve">R8</t>
  </si>
  <si>
    <r>
      <rPr>
        <sz val="8"/>
        <rFont val="MS Sans Serif"/>
        <family val="0"/>
        <charset val="1"/>
      </rPr>
      <t xml:space="preserve">095</t>
    </r>
    <r>
      <rPr>
        <sz val="8"/>
        <color rgb="FFFF0000"/>
        <rFont val="MS Sans Serif"/>
        <family val="0"/>
        <charset val="1"/>
      </rPr>
      <t xml:space="preserve">4</t>
    </r>
    <r>
      <rPr>
        <sz val="8"/>
        <rFont val="MS Sans Serif"/>
        <family val="0"/>
        <charset val="1"/>
      </rPr>
      <t xml:space="preserve">7KB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</t>
    </r>
  </si>
  <si>
    <t xml:space="preserve">R9</t>
  </si>
  <si>
    <r>
      <rPr>
        <sz val="8"/>
        <rFont val="MS Sans Serif"/>
        <family val="0"/>
        <charset val="1"/>
      </rPr>
      <t xml:space="preserve">09450K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00</t>
    </r>
  </si>
  <si>
    <t xml:space="preserve">ORD CO, EOD (ABN) (RECAP)</t>
  </si>
  <si>
    <t xml:space="preserve">09450K000</t>
  </si>
  <si>
    <t xml:space="preserve">R10</t>
  </si>
  <si>
    <r>
      <rPr>
        <sz val="8"/>
        <rFont val="MS Sans Serif"/>
        <family val="0"/>
        <charset val="1"/>
      </rPr>
      <t xml:space="preserve">09557KA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</t>
    </r>
  </si>
  <si>
    <t xml:space="preserve">HQS CO, EOD (ABN)</t>
  </si>
  <si>
    <t xml:space="preserve">09557KA00</t>
  </si>
  <si>
    <t xml:space="preserve">R11</t>
  </si>
  <si>
    <r>
      <rPr>
        <sz val="8"/>
        <rFont val="MS Sans Serif"/>
        <family val="0"/>
        <charset val="1"/>
      </rPr>
      <t xml:space="preserve">09557KB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</t>
    </r>
  </si>
  <si>
    <t xml:space="preserve">EOD PLT (ABN)</t>
  </si>
  <si>
    <t xml:space="preserve">09557KB00</t>
  </si>
  <si>
    <t xml:space="preserve">R12</t>
  </si>
  <si>
    <t xml:space="preserve">09843K000</t>
  </si>
  <si>
    <t xml:space="preserve">ORD CO (EOD) (CONUS SPT)</t>
  </si>
  <si>
    <t xml:space="preserve">CCDOR, Do Not Model</t>
  </si>
  <si>
    <t xml:space="preserve">R13</t>
  </si>
  <si>
    <r>
      <rPr>
        <sz val="8"/>
        <rFont val="MS Sans Serif"/>
        <family val="0"/>
        <charset val="1"/>
      </rPr>
      <t xml:space="preserve">09743K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00</t>
    </r>
  </si>
  <si>
    <t xml:space="preserve">EOD WMD CO</t>
  </si>
  <si>
    <t xml:space="preserve">09743K000</t>
  </si>
  <si>
    <t xml:space="preserve">R14</t>
  </si>
  <si>
    <t xml:space="preserve">09410K000</t>
  </si>
  <si>
    <r>
      <rPr>
        <sz val="8"/>
        <rFont val="MS Sans Serif"/>
        <family val="0"/>
        <charset val="1"/>
      </rPr>
      <t xml:space="preserve">MODULAR AMMO ORD C</t>
    </r>
    <r>
      <rPr>
        <sz val="8"/>
        <color rgb="FFFF0000"/>
        <rFont val="MS Sans Serif"/>
        <family val="0"/>
        <charset val="1"/>
      </rPr>
      <t xml:space="preserve">O</t>
    </r>
  </si>
  <si>
    <t xml:space="preserve">OD-Ammo</t>
  </si>
  <si>
    <t xml:space="preserve">Recap Not Modeled</t>
  </si>
  <si>
    <t xml:space="preserve">Ammunition</t>
  </si>
  <si>
    <t xml:space="preserve">R15</t>
  </si>
  <si>
    <t xml:space="preserve">09513KA00</t>
  </si>
  <si>
    <r>
      <rPr>
        <sz val="8"/>
        <rFont val="MS Sans Serif"/>
        <family val="0"/>
        <charset val="1"/>
      </rPr>
      <t xml:space="preserve">HQS, MODULAR AMMO ORD C</t>
    </r>
    <r>
      <rPr>
        <sz val="8"/>
        <color rgb="FFFF0000"/>
        <rFont val="MS Sans Serif"/>
        <family val="0"/>
        <charset val="1"/>
      </rPr>
      <t xml:space="preserve">O</t>
    </r>
  </si>
  <si>
    <t xml:space="preserve">R16</t>
  </si>
  <si>
    <t xml:space="preserve">09513KB00</t>
  </si>
  <si>
    <t xml:space="preserve">MOD AMMO PLT</t>
  </si>
  <si>
    <t xml:space="preserve">R17</t>
  </si>
  <si>
    <t xml:space="preserve">09976K000</t>
  </si>
  <si>
    <t xml:space="preserve">HHD, ORD BN (AMMO) (WHNS)</t>
  </si>
  <si>
    <t xml:space="preserve">R18</t>
  </si>
  <si>
    <t xml:space="preserve">09973K000</t>
  </si>
  <si>
    <t xml:space="preserve">ORD CO (AMMO) (WHNS)</t>
  </si>
  <si>
    <t xml:space="preserve">S1</t>
  </si>
  <si>
    <t xml:space="preserve">10447K000</t>
  </si>
  <si>
    <t xml:space="preserve">QM FLD SVC CO</t>
  </si>
  <si>
    <t xml:space="preserve">QM-Svc</t>
  </si>
  <si>
    <t xml:space="preserve">10</t>
  </si>
  <si>
    <t xml:space="preserve">Field Services</t>
  </si>
  <si>
    <t xml:space="preserve">S2</t>
  </si>
  <si>
    <t xml:space="preserve">10450K000</t>
  </si>
  <si>
    <t xml:space="preserve">FIELD FEEDING CO (EAB)</t>
  </si>
  <si>
    <t xml:space="preserve">QM-FldFeed</t>
  </si>
  <si>
    <t xml:space="preserve">S3</t>
  </si>
  <si>
    <t xml:space="preserve">10557KA00</t>
  </si>
  <si>
    <t xml:space="preserve">HQ, FIELD FEEDING CO</t>
  </si>
  <si>
    <t xml:space="preserve">S4</t>
  </si>
  <si>
    <t xml:space="preserve">10550K000</t>
  </si>
  <si>
    <t xml:space="preserve">HQ, FIELD FEEDING PLT (RECAP)</t>
  </si>
  <si>
    <t xml:space="preserve">Recap not modeled</t>
  </si>
  <si>
    <t xml:space="preserve">S5</t>
  </si>
  <si>
    <t xml:space="preserve">10557KB00</t>
  </si>
  <si>
    <t xml:space="preserve">HQ, FIELD FEEDING PLT</t>
  </si>
  <si>
    <t xml:space="preserve">S6</t>
  </si>
  <si>
    <t xml:space="preserve">10557KC00</t>
  </si>
  <si>
    <t xml:space="preserve">FIELD FEEDING TM</t>
  </si>
  <si>
    <t xml:space="preserve">S7</t>
  </si>
  <si>
    <t xml:space="preserve">10400K000</t>
  </si>
  <si>
    <t xml:space="preserve">QM FORCE PROVIDER CO</t>
  </si>
  <si>
    <t xml:space="preserve">S8</t>
  </si>
  <si>
    <t xml:space="preserve">10504KA00</t>
  </si>
  <si>
    <t xml:space="preserve">FORCE PROVID CO HQ</t>
  </si>
  <si>
    <t xml:space="preserve">S9</t>
  </si>
  <si>
    <t xml:space="preserve">10504KB00</t>
  </si>
  <si>
    <t xml:space="preserve">FORCE PROVID SVC &amp; SPT PLT</t>
  </si>
  <si>
    <t xml:space="preserve">S10</t>
  </si>
  <si>
    <t xml:space="preserve">10504KC00</t>
  </si>
  <si>
    <t xml:space="preserve">FORCE PROVID PLT (HVY)</t>
  </si>
  <si>
    <t xml:space="preserve">S11</t>
  </si>
  <si>
    <t xml:space="preserve">10504KD00</t>
  </si>
  <si>
    <t xml:space="preserve">FORCE PROVID PLT (LT)</t>
  </si>
  <si>
    <t xml:space="preserve">S12</t>
  </si>
  <si>
    <t xml:space="preserve">10233K000</t>
  </si>
  <si>
    <t xml:space="preserve">BDE AERIAL DELIVERY SPT CO</t>
  </si>
  <si>
    <t xml:space="preserve">QM-AirDrop</t>
  </si>
  <si>
    <t xml:space="preserve">Aerial Delivery</t>
  </si>
  <si>
    <t xml:space="preserve">S13</t>
  </si>
  <si>
    <t xml:space="preserve">10237KC00</t>
  </si>
  <si>
    <t xml:space="preserve">BDE PARACHUTE OFFICE</t>
  </si>
  <si>
    <t xml:space="preserve">S14</t>
  </si>
  <si>
    <t xml:space="preserve">10283K000</t>
  </si>
  <si>
    <t xml:space="preserve">DIV AERIAL DELIVERY CO</t>
  </si>
  <si>
    <t xml:space="preserve">S15</t>
  </si>
  <si>
    <t xml:space="preserve">10333K000</t>
  </si>
  <si>
    <t xml:space="preserve">DIV PERSONAL PACK CO</t>
  </si>
  <si>
    <t xml:space="preserve">S16</t>
  </si>
  <si>
    <t xml:space="preserve">10337KB00</t>
  </si>
  <si>
    <t xml:space="preserve">DIV PARACHUTE OFFICE</t>
  </si>
  <si>
    <t xml:space="preserve">S17</t>
  </si>
  <si>
    <t xml:space="preserve">10433K000</t>
  </si>
  <si>
    <t xml:space="preserve">CORPS AERIAL DELIVERY CO</t>
  </si>
  <si>
    <t xml:space="preserve">S18</t>
  </si>
  <si>
    <t xml:space="preserve">10437KA00</t>
  </si>
  <si>
    <t xml:space="preserve">CORPS PARACHUTE OFFICE</t>
  </si>
  <si>
    <t xml:space="preserve">S19</t>
  </si>
  <si>
    <t xml:space="preserve">10633K000</t>
  </si>
  <si>
    <t xml:space="preserve">THEATER AERIAL DELIVERY CO</t>
  </si>
  <si>
    <t xml:space="preserve">S20</t>
  </si>
  <si>
    <t xml:space="preserve">10527KN00</t>
  </si>
  <si>
    <t xml:space="preserve">THEATER PETRL CTR</t>
  </si>
  <si>
    <t xml:space="preserve">QM-POL</t>
  </si>
  <si>
    <t xml:space="preserve">Petroleum SPT</t>
  </si>
  <si>
    <t xml:space="preserve">S21</t>
  </si>
  <si>
    <t xml:space="preserve">10622K000</t>
  </si>
  <si>
    <t xml:space="preserve">HHC, PETROLEUM GRP</t>
  </si>
  <si>
    <t xml:space="preserve">S22</t>
  </si>
  <si>
    <t xml:space="preserve">10926K000</t>
  </si>
  <si>
    <t xml:space="preserve">HHD, QM PETRL SPT BN</t>
  </si>
  <si>
    <t xml:space="preserve">S23</t>
  </si>
  <si>
    <t xml:space="preserve">10527KM00</t>
  </si>
  <si>
    <t xml:space="preserve">QM PETRL LIAISON TM</t>
  </si>
  <si>
    <t xml:space="preserve">S24</t>
  </si>
  <si>
    <t xml:space="preserve">10420K100</t>
  </si>
  <si>
    <t xml:space="preserve">QM PETRL SPT CO</t>
  </si>
  <si>
    <t xml:space="preserve">S25</t>
  </si>
  <si>
    <t xml:space="preserve">10527KA00</t>
  </si>
  <si>
    <t xml:space="preserve">QM CO HQ (POL)</t>
  </si>
  <si>
    <t xml:space="preserve">S26</t>
  </si>
  <si>
    <t xml:space="preserve">10527KC00</t>
  </si>
  <si>
    <t xml:space="preserve">QM PETRL SPT PLT</t>
  </si>
  <si>
    <t xml:space="preserve">S27</t>
  </si>
  <si>
    <t xml:space="preserve">10527KF00</t>
  </si>
  <si>
    <t xml:space="preserve">QM ASLT HOSELINE AUG TM</t>
  </si>
  <si>
    <t xml:space="preserve">S28</t>
  </si>
  <si>
    <t xml:space="preserve">10417K000</t>
  </si>
  <si>
    <t xml:space="preserve">QM PETRL P/L &amp; TML OP CO</t>
  </si>
  <si>
    <t xml:space="preserve">S29</t>
  </si>
  <si>
    <t xml:space="preserve">10527KG00</t>
  </si>
  <si>
    <t xml:space="preserve">QM PIPELINE OPS PLT</t>
  </si>
  <si>
    <t xml:space="preserve">S30</t>
  </si>
  <si>
    <t xml:space="preserve">10527KB00</t>
  </si>
  <si>
    <t xml:space="preserve">BASE PETRL LAB TM</t>
  </si>
  <si>
    <t xml:space="preserve">S31</t>
  </si>
  <si>
    <t xml:space="preserve">10460K000</t>
  </si>
  <si>
    <t xml:space="preserve">QM WATER SPT CO</t>
  </si>
  <si>
    <t xml:space="preserve">QM-Water</t>
  </si>
  <si>
    <t xml:space="preserve">Water SPT</t>
  </si>
  <si>
    <t xml:space="preserve">S32</t>
  </si>
  <si>
    <t xml:space="preserve">10567KA00</t>
  </si>
  <si>
    <t xml:space="preserve">QM CO HQS (WATER)</t>
  </si>
  <si>
    <t xml:space="preserve">S33</t>
  </si>
  <si>
    <t xml:space="preserve">10567KC00</t>
  </si>
  <si>
    <t xml:space="preserve">QM WATER SPT PLT</t>
  </si>
  <si>
    <t xml:space="preserve">S34</t>
  </si>
  <si>
    <t xml:space="preserve">10567KG00</t>
  </si>
  <si>
    <t xml:space="preserve">QM TAC WTR DISTR TM (HOSELINE)</t>
  </si>
  <si>
    <t xml:space="preserve">S35</t>
  </si>
  <si>
    <t xml:space="preserve">10490K000</t>
  </si>
  <si>
    <t xml:space="preserve">QM MORTUARY AFFAIRS CO</t>
  </si>
  <si>
    <t xml:space="preserve">QM-MA</t>
  </si>
  <si>
    <t xml:space="preserve">S36</t>
  </si>
  <si>
    <t xml:space="preserve">10598KA00</t>
  </si>
  <si>
    <t xml:space="preserve">QM CO HQ (MA)</t>
  </si>
  <si>
    <t xml:space="preserve">S37</t>
  </si>
  <si>
    <t xml:space="preserve">10598KB00</t>
  </si>
  <si>
    <t xml:space="preserve">MORTUARY AFFAIRS PLT</t>
  </si>
  <si>
    <t xml:space="preserve">S38</t>
  </si>
  <si>
    <t xml:space="preserve">10470K100</t>
  </si>
  <si>
    <t xml:space="preserve">QM SUPPLY CO (RECAP)</t>
  </si>
  <si>
    <t xml:space="preserve">QM-Supply</t>
  </si>
  <si>
    <t xml:space="preserve">S39</t>
  </si>
  <si>
    <t xml:space="preserve">10579KA00</t>
  </si>
  <si>
    <t xml:space="preserve">QM CO HQ, (SUPPLY)</t>
  </si>
  <si>
    <t xml:space="preserve">S40</t>
  </si>
  <si>
    <t xml:space="preserve">10579KE00</t>
  </si>
  <si>
    <t xml:space="preserve">SUPPLY PLT</t>
  </si>
  <si>
    <t xml:space="preserve">S41</t>
  </si>
  <si>
    <t xml:space="preserve">10473K000</t>
  </si>
  <si>
    <t xml:space="preserve">QM COMP SPLY CO</t>
  </si>
  <si>
    <t xml:space="preserve">S42</t>
  </si>
  <si>
    <t xml:space="preserve">10473K200</t>
  </si>
  <si>
    <t xml:space="preserve">QM COMP SPLY CO (CORPS)</t>
  </si>
  <si>
    <t xml:space="preserve">Supply</t>
  </si>
  <si>
    <t xml:space="preserve">S43</t>
  </si>
  <si>
    <t xml:space="preserve">10773K000</t>
  </si>
  <si>
    <t xml:space="preserve">CLASSIFICATION &amp; INSPECT CO</t>
  </si>
  <si>
    <t xml:space="preserve">T1</t>
  </si>
  <si>
    <t xml:space="preserve">11902K000</t>
  </si>
  <si>
    <t xml:space="preserve">HHC THEATER SIG CMD</t>
  </si>
  <si>
    <t xml:space="preserve">SIGNAL</t>
  </si>
  <si>
    <t xml:space="preserve">Model STR @ 33%</t>
  </si>
  <si>
    <t xml:space="preserve">T2</t>
  </si>
  <si>
    <t xml:space="preserve">11632K000</t>
  </si>
  <si>
    <t xml:space="preserve">HHC, THEATER SIG BDE</t>
  </si>
  <si>
    <t xml:space="preserve">Tactical Signal</t>
  </si>
  <si>
    <t xml:space="preserve">T3</t>
  </si>
  <si>
    <t xml:space="preserve">11632K100</t>
  </si>
  <si>
    <t xml:space="preserve">HHC, THEATER SIG BDE (ABN)</t>
  </si>
  <si>
    <t xml:space="preserve">T4</t>
  </si>
  <si>
    <t xml:space="preserve">11693K000</t>
  </si>
  <si>
    <t xml:space="preserve">COMCAM CO</t>
  </si>
  <si>
    <t xml:space="preserve">T5</t>
  </si>
  <si>
    <t xml:space="preserve">11693K100</t>
  </si>
  <si>
    <t xml:space="preserve">COMCAM CO (ABN)</t>
  </si>
  <si>
    <t xml:space="preserve">T6</t>
  </si>
  <si>
    <t xml:space="preserve">11623K000</t>
  </si>
  <si>
    <t xml:space="preserve">TACT INSTL/NETWKNG CO</t>
  </si>
  <si>
    <t xml:space="preserve">T7</t>
  </si>
  <si>
    <t xml:space="preserve">11975K000</t>
  </si>
  <si>
    <t xml:space="preserve">EXPED SIGNAL BN (ESB)(RECAP)</t>
  </si>
  <si>
    <t xml:space="preserve">T8</t>
  </si>
  <si>
    <t xml:space="preserve">11976K000</t>
  </si>
  <si>
    <t xml:space="preserve">HHC, EXPED SIGNAL BN</t>
  </si>
  <si>
    <t xml:space="preserve">T9</t>
  </si>
  <si>
    <t xml:space="preserve">11977K000</t>
  </si>
  <si>
    <t xml:space="preserve">EXPED SIGNAL CO</t>
  </si>
  <si>
    <t xml:space="preserve">T10</t>
  </si>
  <si>
    <t xml:space="preserve">11978K000</t>
  </si>
  <si>
    <t xml:space="preserve">JOINT/AREA SIGNAL CO</t>
  </si>
  <si>
    <t xml:space="preserve">T11</t>
  </si>
  <si>
    <t xml:space="preserve">11432K000</t>
  </si>
  <si>
    <t xml:space="preserve">HHC, CORPS SIGNAL BDE</t>
  </si>
  <si>
    <t xml:space="preserve">T12</t>
  </si>
  <si>
    <t xml:space="preserve">11432K100</t>
  </si>
  <si>
    <t xml:space="preserve">HHC, CORPS SIGNAL BDE (ABN)</t>
  </si>
  <si>
    <t xml:space="preserve">T13</t>
  </si>
  <si>
    <t xml:space="preserve">11483K000</t>
  </si>
  <si>
    <t xml:space="preserve">ENROUTE COMS CO</t>
  </si>
  <si>
    <t xml:space="preserve">T14</t>
  </si>
  <si>
    <t xml:space="preserve">11485K000</t>
  </si>
  <si>
    <t xml:space="preserve">EXPED SIGNAL BN - ENHANCED (ESB-E)(RECAP)</t>
  </si>
  <si>
    <t xml:space="preserve">T15</t>
  </si>
  <si>
    <t xml:space="preserve">11486K000</t>
  </si>
  <si>
    <t xml:space="preserve">HHC, EXPED SIGNAL BN-ENHANCED</t>
  </si>
  <si>
    <t xml:space="preserve">T16</t>
  </si>
  <si>
    <t xml:space="preserve">11487K000</t>
  </si>
  <si>
    <t xml:space="preserve">EXPED SIGNAL CO-ENHANCED (ESC-E)</t>
  </si>
  <si>
    <t xml:space="preserve">T17</t>
  </si>
  <si>
    <t xml:space="preserve">11805K000</t>
  </si>
  <si>
    <t xml:space="preserve">SIGNAL BN (OFFENSIVE CYBER OPS)(OCO)</t>
  </si>
  <si>
    <t xml:space="preserve">T18</t>
  </si>
  <si>
    <t xml:space="preserve">11806K000</t>
  </si>
  <si>
    <t xml:space="preserve">HHC, SIGNAL BN (OCO)</t>
  </si>
  <si>
    <t xml:space="preserve">T19</t>
  </si>
  <si>
    <t xml:space="preserve">11807K000</t>
  </si>
  <si>
    <t xml:space="preserve">N&amp;S CO, SIG BN (OCO)</t>
  </si>
  <si>
    <t xml:space="preserve">T20</t>
  </si>
  <si>
    <t xml:space="preserve">11807K100</t>
  </si>
  <si>
    <t xml:space="preserve">NOC/SOC CO, SIG BN (OCO)</t>
  </si>
  <si>
    <t xml:space="preserve">T21</t>
  </si>
  <si>
    <t xml:space="preserve">11807K200</t>
  </si>
  <si>
    <t xml:space="preserve">C4IM S&amp;S CO, SIG BN (OCO)</t>
  </si>
  <si>
    <t xml:space="preserve">U1</t>
  </si>
  <si>
    <t xml:space="preserve">12623K000</t>
  </si>
  <si>
    <t xml:space="preserve">ASCC HR OPS CENTER (HROC)</t>
  </si>
  <si>
    <t xml:space="preserve">Human Res</t>
  </si>
  <si>
    <t xml:space="preserve">12</t>
  </si>
  <si>
    <t xml:space="preserve">U2</t>
  </si>
  <si>
    <t xml:space="preserve">12613K000</t>
  </si>
  <si>
    <t xml:space="preserve">THTR PERS OPS CTR (TPOC)</t>
  </si>
  <si>
    <t xml:space="preserve">U3</t>
  </si>
  <si>
    <t xml:space="preserve">12423K000</t>
  </si>
  <si>
    <t xml:space="preserve">HROC (CORPS)</t>
  </si>
  <si>
    <t xml:space="preserve">U4</t>
  </si>
  <si>
    <t xml:space="preserve">12223K000</t>
  </si>
  <si>
    <t xml:space="preserve">HROC (DIV)</t>
  </si>
  <si>
    <t xml:space="preserve">U5</t>
  </si>
  <si>
    <t xml:space="preserve">12567KA00</t>
  </si>
  <si>
    <t xml:space="preserve">MIL MAIL TERM TM</t>
  </si>
  <si>
    <t xml:space="preserve">Postal Ops</t>
  </si>
  <si>
    <t xml:space="preserve">U6</t>
  </si>
  <si>
    <t xml:space="preserve">12567KB00</t>
  </si>
  <si>
    <t xml:space="preserve">THTR GATEWAY PA TM</t>
  </si>
  <si>
    <t xml:space="preserve">Reception Ops</t>
  </si>
  <si>
    <t xml:space="preserve">U7</t>
  </si>
  <si>
    <t xml:space="preserve">12410K100</t>
  </si>
  <si>
    <t xml:space="preserve">HR CO (RECAP)</t>
  </si>
  <si>
    <t xml:space="preserve">Personnel Acct/Casualty</t>
  </si>
  <si>
    <t xml:space="preserve">U8</t>
  </si>
  <si>
    <t xml:space="preserve">12413K000</t>
  </si>
  <si>
    <t xml:space="preserve">HUMAN RESOURCES CO HQ</t>
  </si>
  <si>
    <t xml:space="preserve">U9</t>
  </si>
  <si>
    <t xml:space="preserve">12567KE00</t>
  </si>
  <si>
    <t xml:space="preserve">POSTAL PLT</t>
  </si>
  <si>
    <t xml:space="preserve">U10</t>
  </si>
  <si>
    <t xml:space="preserve">12567KK00</t>
  </si>
  <si>
    <t xml:space="preserve">HUMAN RESOURCES PLT</t>
  </si>
  <si>
    <t xml:space="preserve">V1</t>
  </si>
  <si>
    <t xml:space="preserve">14547K000</t>
  </si>
  <si>
    <t xml:space="preserve">FINANCE SUPPORT CENTER (FSC)</t>
  </si>
  <si>
    <t xml:space="preserve">Fin Mgt</t>
  </si>
  <si>
    <t xml:space="preserve">14</t>
  </si>
  <si>
    <t xml:space="preserve">V2</t>
  </si>
  <si>
    <t xml:space="preserve">14386K000</t>
  </si>
  <si>
    <t xml:space="preserve">FINANCE BN (FI BN)</t>
  </si>
  <si>
    <t xml:space="preserve">V3</t>
  </si>
  <si>
    <t xml:space="preserve">14373K000</t>
  </si>
  <si>
    <t xml:space="preserve">FINANCE CO (FI CO)</t>
  </si>
  <si>
    <t xml:space="preserve">W1</t>
  </si>
  <si>
    <t xml:space="preserve">16503KA00</t>
  </si>
  <si>
    <t xml:space="preserve">CHAPLAIN DET A</t>
  </si>
  <si>
    <t xml:space="preserve">Chaplain</t>
  </si>
  <si>
    <t xml:space="preserve">16</t>
  </si>
  <si>
    <t xml:space="preserve">Religious SPT</t>
  </si>
  <si>
    <t xml:space="preserve">W2</t>
  </si>
  <si>
    <t xml:space="preserve">16503KB00</t>
  </si>
  <si>
    <t xml:space="preserve">CHAPLAIN DET B</t>
  </si>
  <si>
    <t xml:space="preserve">W3</t>
  </si>
  <si>
    <t xml:space="preserve">16503KC00</t>
  </si>
  <si>
    <t xml:space="preserve">CHAPLAIN DET C</t>
  </si>
  <si>
    <t xml:space="preserve">W4</t>
  </si>
  <si>
    <t xml:space="preserve">16503KD00</t>
  </si>
  <si>
    <t xml:space="preserve">CHAPLAIN DET D</t>
  </si>
  <si>
    <t xml:space="preserve">X1</t>
  </si>
  <si>
    <t xml:space="preserve">19601K000</t>
  </si>
  <si>
    <t xml:space="preserve">HHC, MP CMD</t>
  </si>
  <si>
    <t xml:space="preserve">Mil Police Ops</t>
  </si>
  <si>
    <t xml:space="preserve">19</t>
  </si>
  <si>
    <t xml:space="preserve">X2</t>
  </si>
  <si>
    <t xml:space="preserve">19402K000</t>
  </si>
  <si>
    <t xml:space="preserve">HHC, MP BDE</t>
  </si>
  <si>
    <t xml:space="preserve">X3</t>
  </si>
  <si>
    <t xml:space="preserve">19476K000</t>
  </si>
  <si>
    <t xml:space="preserve">HHD MP BN</t>
  </si>
  <si>
    <t xml:space="preserve">X4</t>
  </si>
  <si>
    <t xml:space="preserve">19463K000</t>
  </si>
  <si>
    <t xml:space="preserve">MP CO</t>
  </si>
  <si>
    <t xml:space="preserve">Combat SPT</t>
  </si>
  <si>
    <t xml:space="preserve">X5</t>
  </si>
  <si>
    <t xml:space="preserve">19463K100</t>
  </si>
  <si>
    <t xml:space="preserve">MP CO (ABN)</t>
  </si>
  <si>
    <t xml:space="preserve">X6</t>
  </si>
  <si>
    <t xml:space="preserve">19713K000</t>
  </si>
  <si>
    <t xml:space="preserve">MP LAW ENFORCEMENT DET</t>
  </si>
  <si>
    <t xml:space="preserve">Law &amp; Order</t>
  </si>
  <si>
    <t xml:space="preserve">X7</t>
  </si>
  <si>
    <t xml:space="preserve">19456KXXX</t>
  </si>
  <si>
    <t xml:space="preserve">MP COMBAT BN</t>
  </si>
  <si>
    <t xml:space="preserve">New SRC for excursion</t>
  </si>
  <si>
    <t xml:space="preserve">X8</t>
  </si>
  <si>
    <t xml:space="preserve">19453KXXX</t>
  </si>
  <si>
    <t xml:space="preserve">MP COMBAT CO</t>
  </si>
  <si>
    <t xml:space="preserve">X9</t>
  </si>
  <si>
    <t xml:space="preserve">19953KXXX</t>
  </si>
  <si>
    <t xml:space="preserve">MP LE CO</t>
  </si>
  <si>
    <t xml:space="preserve">X10</t>
  </si>
  <si>
    <t xml:space="preserve">19853KXXX</t>
  </si>
  <si>
    <t xml:space="preserve">MP LE DET (MED)</t>
  </si>
  <si>
    <t xml:space="preserve">X11</t>
  </si>
  <si>
    <t xml:space="preserve">19753KXXX</t>
  </si>
  <si>
    <t xml:space="preserve">MP LE DET (SMALL)</t>
  </si>
  <si>
    <t xml:space="preserve">X12</t>
  </si>
  <si>
    <t xml:space="preserve">19763K000</t>
  </si>
  <si>
    <t xml:space="preserve">MP OLD GUARD CO</t>
  </si>
  <si>
    <t xml:space="preserve">X13</t>
  </si>
  <si>
    <t xml:space="preserve">19436KA00</t>
  </si>
  <si>
    <t xml:space="preserve">MWD HQS TM</t>
  </si>
  <si>
    <t xml:space="preserve">MP-MWD</t>
  </si>
  <si>
    <t xml:space="preserve">Military Working Dog</t>
  </si>
  <si>
    <t xml:space="preserve">X14</t>
  </si>
  <si>
    <t xml:space="preserve">19436KB00</t>
  </si>
  <si>
    <t xml:space="preserve">MWD SQUAD</t>
  </si>
  <si>
    <t xml:space="preserve">X15</t>
  </si>
  <si>
    <t xml:space="preserve">19436KC00</t>
  </si>
  <si>
    <t xml:space="preserve">MWD PDDD TRACKING TM</t>
  </si>
  <si>
    <t xml:space="preserve">X16</t>
  </si>
  <si>
    <t xml:space="preserve">19402KA00</t>
  </si>
  <si>
    <t xml:space="preserve">MP DET (I/R CAMP LIAISON)</t>
  </si>
  <si>
    <t xml:space="preserve">MP-IR</t>
  </si>
  <si>
    <t xml:space="preserve">Detention</t>
  </si>
  <si>
    <t xml:space="preserve">X17</t>
  </si>
  <si>
    <t xml:space="preserve">19601KA00</t>
  </si>
  <si>
    <t xml:space="preserve">MP DET, TA DETAINEE REPTNG CTR</t>
  </si>
  <si>
    <t xml:space="preserve">X18</t>
  </si>
  <si>
    <t xml:space="preserve">19646K000</t>
  </si>
  <si>
    <t xml:space="preserve">HHC, MP DETENTION BN</t>
  </si>
  <si>
    <t xml:space="preserve">X19</t>
  </si>
  <si>
    <t xml:space="preserve">19653K000</t>
  </si>
  <si>
    <t xml:space="preserve">MP DETENTION CO</t>
  </si>
  <si>
    <t xml:space="preserve">X20</t>
  </si>
  <si>
    <t xml:space="preserve">X21</t>
  </si>
  <si>
    <t xml:space="preserve">19882K000</t>
  </si>
  <si>
    <t xml:space="preserve">HHD, CID GRP</t>
  </si>
  <si>
    <t xml:space="preserve">MP-CID</t>
  </si>
  <si>
    <t xml:space="preserve">Criminal Investigation</t>
  </si>
  <si>
    <t xml:space="preserve">X22</t>
  </si>
  <si>
    <t xml:space="preserve">19886K000</t>
  </si>
  <si>
    <t xml:space="preserve">HHD, CID BN</t>
  </si>
  <si>
    <t xml:space="preserve">X23</t>
  </si>
  <si>
    <t xml:space="preserve">19883K000</t>
  </si>
  <si>
    <t xml:space="preserve">MP DET CID</t>
  </si>
  <si>
    <t xml:space="preserve">Y1</t>
  </si>
  <si>
    <t xml:space="preserve">20518KA00</t>
  </si>
  <si>
    <t xml:space="preserve">MIL HISTORY DET TM A</t>
  </si>
  <si>
    <t xml:space="preserve">Mil History</t>
  </si>
  <si>
    <t xml:space="preserve">20</t>
  </si>
  <si>
    <t xml:space="preserve">Military History</t>
  </si>
  <si>
    <t xml:space="preserve">Y2</t>
  </si>
  <si>
    <t xml:space="preserve">20518KB00</t>
  </si>
  <si>
    <t xml:space="preserve">MIL HISTORY DET TM B</t>
  </si>
  <si>
    <t xml:space="preserve">Y3</t>
  </si>
  <si>
    <t xml:space="preserve">20518KC00</t>
  </si>
  <si>
    <t xml:space="preserve">MIL HISTORY DET TM C</t>
  </si>
  <si>
    <t xml:space="preserve">Z1</t>
  </si>
  <si>
    <t xml:space="preserve">27520K000</t>
  </si>
  <si>
    <t xml:space="preserve">LEGAL OPS DET - MULTI</t>
  </si>
  <si>
    <t xml:space="preserve">Legal Spt</t>
  </si>
  <si>
    <t xml:space="preserve">27</t>
  </si>
  <si>
    <t xml:space="preserve">Legal Services</t>
  </si>
  <si>
    <t xml:space="preserve">Z2</t>
  </si>
  <si>
    <t xml:space="preserve">27523KA00</t>
  </si>
  <si>
    <t xml:space="preserve">HQ, LEGAL OPS DET - MULTI (LOD-M)</t>
  </si>
  <si>
    <t xml:space="preserve">Z3</t>
  </si>
  <si>
    <t xml:space="preserve">27523KB00</t>
  </si>
  <si>
    <t xml:space="preserve">LEGAL OPS TM - SPECIAL (LOT-S)</t>
  </si>
  <si>
    <t xml:space="preserve">Z4</t>
  </si>
  <si>
    <t xml:space="preserve">27523KC00</t>
  </si>
  <si>
    <t xml:space="preserve">LEGAL OPS TM - GENERAL (LOT-G)</t>
  </si>
  <si>
    <t xml:space="preserve">Z5</t>
  </si>
  <si>
    <t xml:space="preserve">27540K000</t>
  </si>
  <si>
    <t xml:space="preserve">LEGAL OPS DET - TRIAL DEF</t>
  </si>
  <si>
    <t xml:space="preserve">Z6</t>
  </si>
  <si>
    <t xml:space="preserve">27543KA00</t>
  </si>
  <si>
    <t xml:space="preserve">HQ LEGAL OPS DET, TRIAL DEF(LOD-TD)</t>
  </si>
  <si>
    <t xml:space="preserve">Z7</t>
  </si>
  <si>
    <t xml:space="preserve">27543KB00</t>
  </si>
  <si>
    <t xml:space="preserve">REGIONAL TRIAL DEF TM</t>
  </si>
  <si>
    <t xml:space="preserve">Z8</t>
  </si>
  <si>
    <t xml:space="preserve">27543KC00</t>
  </si>
  <si>
    <t xml:space="preserve">TRIAL DEFENSE TM</t>
  </si>
  <si>
    <t xml:space="preserve">Z9</t>
  </si>
  <si>
    <t xml:space="preserve">27560K000</t>
  </si>
  <si>
    <t xml:space="preserve">LEGAL OPS DET - (LOD-J)</t>
  </si>
  <si>
    <t xml:space="preserve">Z10</t>
  </si>
  <si>
    <t xml:space="preserve">27563KA00</t>
  </si>
  <si>
    <t xml:space="preserve">HQ, LEGAL OPS DET - (LOD-J)</t>
  </si>
  <si>
    <t xml:space="preserve">Z11</t>
  </si>
  <si>
    <t xml:space="preserve">27563KB00</t>
  </si>
  <si>
    <t xml:space="preserve">SENIOR MIL JUDGE TM (MJT)</t>
  </si>
  <si>
    <t xml:space="preserve">Z12</t>
  </si>
  <si>
    <t xml:space="preserve">27563KC00</t>
  </si>
  <si>
    <t xml:space="preserve">MIL JUDGE TM -A (MJT-A)</t>
  </si>
  <si>
    <t xml:space="preserve">Z13</t>
  </si>
  <si>
    <t xml:space="preserve">27563KD00</t>
  </si>
  <si>
    <t xml:space="preserve">MIL JUDGE TM -B (MJT-B)</t>
  </si>
  <si>
    <t xml:space="preserve">Z14</t>
  </si>
  <si>
    <t xml:space="preserve">27563KE00</t>
  </si>
  <si>
    <t xml:space="preserve">MIL JUDGE TM -C (MJT-C)</t>
  </si>
  <si>
    <t xml:space="preserve">Z15</t>
  </si>
  <si>
    <t xml:space="preserve">27570K000</t>
  </si>
  <si>
    <t xml:space="preserve">LEGAL OPS DET - (LOD-E)</t>
  </si>
  <si>
    <t xml:space="preserve">Z16</t>
  </si>
  <si>
    <t xml:space="preserve">27573KA00</t>
  </si>
  <si>
    <t xml:space="preserve">HQ, LEGAL OPS DET - (LOD-E)</t>
  </si>
  <si>
    <t xml:space="preserve">Z17</t>
  </si>
  <si>
    <t xml:space="preserve">27573KB00</t>
  </si>
  <si>
    <t xml:space="preserve">LEGAL OPS TM - EXPERT TM A</t>
  </si>
  <si>
    <t xml:space="preserve">Z18</t>
  </si>
  <si>
    <t xml:space="preserve">27573KC00</t>
  </si>
  <si>
    <t xml:space="preserve">LEGAL OPS TM - EXPERT TM B</t>
  </si>
  <si>
    <t xml:space="preserve">Z19</t>
  </si>
  <si>
    <t xml:space="preserve">27583KA00</t>
  </si>
  <si>
    <t xml:space="preserve">REGIONAL TRIAL DEFENSE TM (RTDT)</t>
  </si>
  <si>
    <t xml:space="preserve">Z20</t>
  </si>
  <si>
    <t xml:space="preserve">27583KB00</t>
  </si>
  <si>
    <t xml:space="preserve">SENIOR TRIAL DEFENSE TM (STDT)</t>
  </si>
  <si>
    <t xml:space="preserve">Z21</t>
  </si>
  <si>
    <t xml:space="preserve">27583KC00</t>
  </si>
  <si>
    <t xml:space="preserve">FIELD TRIAL DEFENSE TM (FTDT)</t>
  </si>
  <si>
    <t xml:space="preserve">Z22</t>
  </si>
  <si>
    <t xml:space="preserve">27473K000</t>
  </si>
  <si>
    <t xml:space="preserve">SEN SPCL VICTM COUNS TM (S-SVCT)</t>
  </si>
  <si>
    <t xml:space="preserve">Z23</t>
  </si>
  <si>
    <t xml:space="preserve">27773K000</t>
  </si>
  <si>
    <t xml:space="preserve">FIELD SPCL VICTM COUNS TM (F-SVCT)</t>
  </si>
  <si>
    <t xml:space="preserve">AA1</t>
  </si>
  <si>
    <t xml:space="preserve">30830K000</t>
  </si>
  <si>
    <t xml:space="preserve">AERIAL INTEL BDE (AIB)</t>
  </si>
  <si>
    <t xml:space="preserve">MI AIB</t>
  </si>
  <si>
    <t xml:space="preserve">30</t>
  </si>
  <si>
    <t xml:space="preserve">RECAP not modeled</t>
  </si>
  <si>
    <t xml:space="preserve">AA2</t>
  </si>
  <si>
    <t xml:space="preserve">30832K000</t>
  </si>
  <si>
    <t xml:space="preserve">HHC, AERIAL INTEL BDE (AIB)</t>
  </si>
  <si>
    <t xml:space="preserve">AA3</t>
  </si>
  <si>
    <t xml:space="preserve">30837K000</t>
  </si>
  <si>
    <t xml:space="preserve">MI CO (PED)</t>
  </si>
  <si>
    <t xml:space="preserve">Strategic SPT</t>
  </si>
  <si>
    <t xml:space="preserve">AA4</t>
  </si>
  <si>
    <t xml:space="preserve">30815K100</t>
  </si>
  <si>
    <t xml:space="preserve">MI BN AERIAL RECON</t>
  </si>
  <si>
    <t xml:space="preserve">AA5</t>
  </si>
  <si>
    <t xml:space="preserve">30816K100</t>
  </si>
  <si>
    <t xml:space="preserve">HHSC, MI BN AERIAL RECON</t>
  </si>
  <si>
    <t xml:space="preserve">AA6</t>
  </si>
  <si>
    <t xml:space="preserve">30817K100</t>
  </si>
  <si>
    <t xml:space="preserve">MI CO ( ARL) (EAC)</t>
  </si>
  <si>
    <t xml:space="preserve">AA7</t>
  </si>
  <si>
    <t xml:space="preserve">30818K100</t>
  </si>
  <si>
    <t xml:space="preserve">MI CO ( AV SPT) (EAC)</t>
  </si>
  <si>
    <t xml:space="preserve">AA8</t>
  </si>
  <si>
    <t xml:space="preserve">30819K100</t>
  </si>
  <si>
    <t xml:space="preserve">MI CO (GRCS)</t>
  </si>
  <si>
    <t xml:space="preserve">AA9</t>
  </si>
  <si>
    <t xml:space="preserve">30815K200</t>
  </si>
  <si>
    <t xml:space="preserve">MI BN AERIAL EXPLOIT (AE)</t>
  </si>
  <si>
    <t xml:space="preserve">AA10</t>
  </si>
  <si>
    <t xml:space="preserve">30816K200</t>
  </si>
  <si>
    <t xml:space="preserve">HHSC, MI BN AERIAL EXPLOIT (AE)</t>
  </si>
  <si>
    <t xml:space="preserve">AA11</t>
  </si>
  <si>
    <t xml:space="preserve">30829K000</t>
  </si>
  <si>
    <t xml:space="preserve">MI CO (EMARSS)</t>
  </si>
  <si>
    <t xml:space="preserve">AA12</t>
  </si>
  <si>
    <t xml:space="preserve">30815K300</t>
  </si>
  <si>
    <t xml:space="preserve">MI BN AERIAL RECON (AEB)(RECAP)</t>
  </si>
  <si>
    <t xml:space="preserve">AA13</t>
  </si>
  <si>
    <t xml:space="preserve">30816K300</t>
  </si>
  <si>
    <t xml:space="preserve">HHC MI BN AERIAL RECON (AEB)</t>
  </si>
  <si>
    <t xml:space="preserve">AA14</t>
  </si>
  <si>
    <t xml:space="preserve">AA15</t>
  </si>
  <si>
    <t xml:space="preserve">30815K400</t>
  </si>
  <si>
    <t xml:space="preserve">MI BN AERIAL RECON (EAC)</t>
  </si>
  <si>
    <t xml:space="preserve">AA16</t>
  </si>
  <si>
    <t xml:space="preserve">30816K400</t>
  </si>
  <si>
    <t xml:space="preserve">HHSC, MI BN AERIAL RECON (EAC)</t>
  </si>
  <si>
    <t xml:space="preserve">AA17</t>
  </si>
  <si>
    <t xml:space="preserve">30817K400</t>
  </si>
  <si>
    <t xml:space="preserve">AA18</t>
  </si>
  <si>
    <t xml:space="preserve">30530K000</t>
  </si>
  <si>
    <t xml:space="preserve">MI CO (GR/CS-3)</t>
  </si>
  <si>
    <t xml:space="preserve">AA19</t>
  </si>
  <si>
    <t xml:space="preserve">30538KA00</t>
  </si>
  <si>
    <t xml:space="preserve">MI CO HQ (TM)(GRCS)</t>
  </si>
  <si>
    <t xml:space="preserve">AA20</t>
  </si>
  <si>
    <t xml:space="preserve">30538KB00</t>
  </si>
  <si>
    <t xml:space="preserve">MI OPS PLT HQ (TM)(GRCS)</t>
  </si>
  <si>
    <t xml:space="preserve">AA21</t>
  </si>
  <si>
    <t xml:space="preserve">30538KC00</t>
  </si>
  <si>
    <t xml:space="preserve">MI COLL SEC (TM)(GRCS)</t>
  </si>
  <si>
    <t xml:space="preserve">AA22</t>
  </si>
  <si>
    <t xml:space="preserve">30538KD00</t>
  </si>
  <si>
    <t xml:space="preserve">MI FLT OP SEC (TM)(GRCS)</t>
  </si>
  <si>
    <t xml:space="preserve">AA23</t>
  </si>
  <si>
    <t xml:space="preserve">30538KE00</t>
  </si>
  <si>
    <t xml:space="preserve">MI FLT PLT HQ (TM)(GRCS)</t>
  </si>
  <si>
    <t xml:space="preserve">AA24</t>
  </si>
  <si>
    <t xml:space="preserve">30538KF00</t>
  </si>
  <si>
    <t xml:space="preserve">MI FLT SEC (TM)(GRCS)</t>
  </si>
  <si>
    <t xml:space="preserve">AA25</t>
  </si>
  <si>
    <t xml:space="preserve">30538KG00</t>
  </si>
  <si>
    <t xml:space="preserve">EW MAINT SEC (TM) (GRCS)</t>
  </si>
  <si>
    <t xml:space="preserve">AA26</t>
  </si>
  <si>
    <t xml:space="preserve">30840X100</t>
  </si>
  <si>
    <t xml:space="preserve">JSTARS CO (EAC)</t>
  </si>
  <si>
    <t xml:space="preserve">Mil Intel</t>
  </si>
  <si>
    <t xml:space="preserve">AA27</t>
  </si>
  <si>
    <t xml:space="preserve">30547XA00</t>
  </si>
  <si>
    <t xml:space="preserve">HQ, JSTARS CO (EAC)</t>
  </si>
  <si>
    <t xml:space="preserve">AA28</t>
  </si>
  <si>
    <t xml:space="preserve">30547XB00</t>
  </si>
  <si>
    <t xml:space="preserve">FLIGHT CREW (JSTARS)</t>
  </si>
  <si>
    <t xml:space="preserve">CCDOR; MULTI was 17</t>
  </si>
  <si>
    <t xml:space="preserve">AA29</t>
  </si>
  <si>
    <t xml:space="preserve">30725K100</t>
  </si>
  <si>
    <t xml:space="preserve">MI BN (INTEROG) (JIDC)(RECAP)</t>
  </si>
  <si>
    <t xml:space="preserve">Interrogation</t>
  </si>
  <si>
    <t xml:space="preserve">AA30</t>
  </si>
  <si>
    <t xml:space="preserve">30726K100</t>
  </si>
  <si>
    <t xml:space="preserve">HHC, MI BN (INTEROG) (JIDC)</t>
  </si>
  <si>
    <t xml:space="preserve">AA31</t>
  </si>
  <si>
    <t xml:space="preserve">30727K100</t>
  </si>
  <si>
    <t xml:space="preserve">MI CO, HUMINT</t>
  </si>
  <si>
    <t xml:space="preserve">AA32</t>
  </si>
  <si>
    <t xml:space="preserve">30728K100</t>
  </si>
  <si>
    <t xml:space="preserve">MI DET, ANALYSIS &amp; REQ</t>
  </si>
  <si>
    <t xml:space="preserve">AA33</t>
  </si>
  <si>
    <t xml:space="preserve">30602K000</t>
  </si>
  <si>
    <t xml:space="preserve">HHC, MI GRP (CI) (EAC)</t>
  </si>
  <si>
    <t xml:space="preserve">General Support</t>
  </si>
  <si>
    <t xml:space="preserve">AA34</t>
  </si>
  <si>
    <t xml:space="preserve">30655K100</t>
  </si>
  <si>
    <t xml:space="preserve">MI BN (CI)(EAC)</t>
  </si>
  <si>
    <t xml:space="preserve">AA35</t>
  </si>
  <si>
    <t xml:space="preserve">30656K100</t>
  </si>
  <si>
    <t xml:space="preserve">HHC, MI BN (CI)(EAC)</t>
  </si>
  <si>
    <t xml:space="preserve">AA36</t>
  </si>
  <si>
    <t xml:space="preserve">30657K100</t>
  </si>
  <si>
    <t xml:space="preserve">CI CO (EAC)</t>
  </si>
  <si>
    <t xml:space="preserve">AA37</t>
  </si>
  <si>
    <t xml:space="preserve">30657K200</t>
  </si>
  <si>
    <t xml:space="preserve">AA38</t>
  </si>
  <si>
    <t xml:space="preserve">30657K300</t>
  </si>
  <si>
    <t xml:space="preserve">AA39</t>
  </si>
  <si>
    <t xml:space="preserve">30655K200</t>
  </si>
  <si>
    <t xml:space="preserve">Combine inventory with 30655K1</t>
  </si>
  <si>
    <t xml:space="preserve">AA40</t>
  </si>
  <si>
    <t xml:space="preserve">30656K200</t>
  </si>
  <si>
    <t xml:space="preserve">AA41</t>
  </si>
  <si>
    <t xml:space="preserve">30657K400</t>
  </si>
  <si>
    <t xml:space="preserve">AA42</t>
  </si>
  <si>
    <t xml:space="preserve">30657K500</t>
  </si>
  <si>
    <t xml:space="preserve">AA43</t>
  </si>
  <si>
    <t xml:space="preserve">30625K100</t>
  </si>
  <si>
    <t xml:space="preserve">MI BN (TI) (203RD)</t>
  </si>
  <si>
    <t xml:space="preserve">TECHINT BN FDU</t>
  </si>
  <si>
    <t xml:space="preserve">AA44</t>
  </si>
  <si>
    <t xml:space="preserve">30626K100</t>
  </si>
  <si>
    <t xml:space="preserve">HHC, MI BN (TI) </t>
  </si>
  <si>
    <t xml:space="preserve">AA45</t>
  </si>
  <si>
    <t xml:space="preserve">30627K100</t>
  </si>
  <si>
    <t xml:space="preserve">TECHINT CO</t>
  </si>
  <si>
    <t xml:space="preserve">AB1</t>
  </si>
  <si>
    <t xml:space="preserve">30700K200</t>
  </si>
  <si>
    <t xml:space="preserve">MI BDE (THEATER) USAREUR</t>
  </si>
  <si>
    <t xml:space="preserve">MIB (USAREUR)</t>
  </si>
  <si>
    <t xml:space="preserve">Previously included TSB</t>
  </si>
  <si>
    <t xml:space="preserve">AB2</t>
  </si>
  <si>
    <t xml:space="preserve">30702K000</t>
  </si>
  <si>
    <t xml:space="preserve">HHC MI BDE (TIB)</t>
  </si>
  <si>
    <t xml:space="preserve">AB3</t>
  </si>
  <si>
    <t xml:space="preserve">30705K200</t>
  </si>
  <si>
    <t xml:space="preserve">MI BN (OPS)</t>
  </si>
  <si>
    <t xml:space="preserve">AB4</t>
  </si>
  <si>
    <t xml:space="preserve">30706K200</t>
  </si>
  <si>
    <t xml:space="preserve">HHD, MI BN (OPS)</t>
  </si>
  <si>
    <t xml:space="preserve">AB5</t>
  </si>
  <si>
    <t xml:space="preserve">30710K200</t>
  </si>
  <si>
    <t xml:space="preserve">MI CO (ANALYTICAL)</t>
  </si>
  <si>
    <t xml:space="preserve">AB6</t>
  </si>
  <si>
    <t xml:space="preserve">30717KA00</t>
  </si>
  <si>
    <t xml:space="preserve">HQ, MI CO (ANALYTICAL)</t>
  </si>
  <si>
    <t xml:space="preserve">AB7</t>
  </si>
  <si>
    <t xml:space="preserve">30717KB00</t>
  </si>
  <si>
    <t xml:space="preserve">SIGINT SEC, MI CO (ANAL)</t>
  </si>
  <si>
    <t xml:space="preserve">AB8</t>
  </si>
  <si>
    <t xml:space="preserve">30717KC00</t>
  </si>
  <si>
    <t xml:space="preserve">GEOINT SEC, MI CO (ANAL)</t>
  </si>
  <si>
    <t xml:space="preserve">AB9</t>
  </si>
  <si>
    <t xml:space="preserve">30717KD00</t>
  </si>
  <si>
    <t xml:space="preserve">CI/HUMINT SEC, MI CO (ANAL)</t>
  </si>
  <si>
    <t xml:space="preserve">AB10</t>
  </si>
  <si>
    <t xml:space="preserve">30750K200</t>
  </si>
  <si>
    <t xml:space="preserve">MI CO (ALL SOURCE)</t>
  </si>
  <si>
    <t xml:space="preserve">AB11</t>
  </si>
  <si>
    <t xml:space="preserve">30759KA00</t>
  </si>
  <si>
    <t xml:space="preserve">HQ, MI CO (ALL SOURCE)</t>
  </si>
  <si>
    <t xml:space="preserve">AB12</t>
  </si>
  <si>
    <t xml:space="preserve">30759KB00</t>
  </si>
  <si>
    <t xml:space="preserve">WATCH TM,  MI CO (ALL SO)</t>
  </si>
  <si>
    <t xml:space="preserve">New QTY, FDU</t>
  </si>
  <si>
    <t xml:space="preserve">AB13</t>
  </si>
  <si>
    <t xml:space="preserve">30759KC00</t>
  </si>
  <si>
    <t xml:space="preserve">MGT TM,  MI CO (ALL SO)</t>
  </si>
  <si>
    <t xml:space="preserve">AB14</t>
  </si>
  <si>
    <t xml:space="preserve">30759KD00</t>
  </si>
  <si>
    <t xml:space="preserve">ALL SOURCE TM,  MI CO</t>
  </si>
  <si>
    <t xml:space="preserve">AB15</t>
  </si>
  <si>
    <t xml:space="preserve">30759KE00</t>
  </si>
  <si>
    <t xml:space="preserve">INTEL SPT EMNT (ISE) TM</t>
  </si>
  <si>
    <t xml:space="preserve">AB16</t>
  </si>
  <si>
    <t xml:space="preserve">30759KF00</t>
  </si>
  <si>
    <t xml:space="preserve">OPEN SOURCE INTEL TM (OSINT)</t>
  </si>
  <si>
    <t xml:space="preserve">Strategic Support</t>
  </si>
  <si>
    <t xml:space="preserve">AB17</t>
  </si>
  <si>
    <t xml:space="preserve">30715K200</t>
  </si>
  <si>
    <t xml:space="preserve">MI BN (FWD COLLECT)</t>
  </si>
  <si>
    <t xml:space="preserve">AB18</t>
  </si>
  <si>
    <t xml:space="preserve">30716K200</t>
  </si>
  <si>
    <t xml:space="preserve">HHD MI BN (FWD COLLECT)</t>
  </si>
  <si>
    <t xml:space="preserve">AB19</t>
  </si>
  <si>
    <t xml:space="preserve">30730K200</t>
  </si>
  <si>
    <t xml:space="preserve">COLLECT DET, FC BN</t>
  </si>
  <si>
    <t xml:space="preserve">AB20</t>
  </si>
  <si>
    <t xml:space="preserve">30737KA00</t>
  </si>
  <si>
    <t xml:space="preserve">DET HQ, COLLECT</t>
  </si>
  <si>
    <t xml:space="preserve">AB21</t>
  </si>
  <si>
    <t xml:space="preserve">30737KB00</t>
  </si>
  <si>
    <t xml:space="preserve">HUMINT OPS MGT TM</t>
  </si>
  <si>
    <t xml:space="preserve">AB22</t>
  </si>
  <si>
    <t xml:space="preserve">30737KC00</t>
  </si>
  <si>
    <t xml:space="preserve">HUMINT COLLECT TM</t>
  </si>
  <si>
    <t xml:space="preserve">AB23</t>
  </si>
  <si>
    <t xml:space="preserve">30737KD00</t>
  </si>
  <si>
    <t xml:space="preserve">DOCEX TM</t>
  </si>
  <si>
    <t xml:space="preserve">AB24</t>
  </si>
  <si>
    <t xml:space="preserve">30737KE00</t>
  </si>
  <si>
    <t xml:space="preserve">SIGINT COLLECT TM</t>
  </si>
  <si>
    <t xml:space="preserve">AB25</t>
  </si>
  <si>
    <t xml:space="preserve">30740K200</t>
  </si>
  <si>
    <t xml:space="preserve">CI CO</t>
  </si>
  <si>
    <t xml:space="preserve">AB26</t>
  </si>
  <si>
    <t xml:space="preserve">30747KA00</t>
  </si>
  <si>
    <t xml:space="preserve">CI CO HQS</t>
  </si>
  <si>
    <t xml:space="preserve">AB27</t>
  </si>
  <si>
    <t xml:space="preserve">30747KB00</t>
  </si>
  <si>
    <t xml:space="preserve">CI OPS MGT TM</t>
  </si>
  <si>
    <t xml:space="preserve">AB28</t>
  </si>
  <si>
    <t xml:space="preserve">30747KC00</t>
  </si>
  <si>
    <t xml:space="preserve">TSCM TM</t>
  </si>
  <si>
    <t xml:space="preserve">AB29</t>
  </si>
  <si>
    <t xml:space="preserve">30747KD00</t>
  </si>
  <si>
    <t xml:space="preserve">CI OPNS SEC</t>
  </si>
  <si>
    <t xml:space="preserve">AB30</t>
  </si>
  <si>
    <t xml:space="preserve">30875K100</t>
  </si>
  <si>
    <t xml:space="preserve">MI BN (THTR SUP)</t>
  </si>
  <si>
    <t xml:space="preserve">AB31</t>
  </si>
  <si>
    <t xml:space="preserve">30876K100</t>
  </si>
  <si>
    <t xml:space="preserve">HHD, MI BN (THTR SUP)</t>
  </si>
  <si>
    <t xml:space="preserve">AB32</t>
  </si>
  <si>
    <t xml:space="preserve">30877K100</t>
  </si>
  <si>
    <t xml:space="preserve">MI CO (REGIONAL OPS)</t>
  </si>
  <si>
    <t xml:space="preserve">AB33</t>
  </si>
  <si>
    <t xml:space="preserve">30878K100</t>
  </si>
  <si>
    <t xml:space="preserve">MI CO (THTR SPT)</t>
  </si>
  <si>
    <t xml:space="preserve">AB34</t>
  </si>
  <si>
    <t xml:space="preserve">30879K100</t>
  </si>
  <si>
    <t xml:space="preserve">MI CO THTR ENGAGE (TE)</t>
  </si>
  <si>
    <t xml:space="preserve">AB35</t>
  </si>
  <si>
    <t xml:space="preserve">30700K800</t>
  </si>
  <si>
    <t xml:space="preserve">MI BDE (THEATER) USARAF</t>
  </si>
  <si>
    <t xml:space="preserve">MIB (USARAF)</t>
  </si>
  <si>
    <t xml:space="preserve">AB36</t>
  </si>
  <si>
    <t xml:space="preserve">AB37</t>
  </si>
  <si>
    <t xml:space="preserve">30705K800</t>
  </si>
  <si>
    <t xml:space="preserve">AB38</t>
  </si>
  <si>
    <t xml:space="preserve">AB39</t>
  </si>
  <si>
    <t xml:space="preserve">30710K800</t>
  </si>
  <si>
    <t xml:space="preserve">MIB (ARCENT)</t>
  </si>
  <si>
    <t xml:space="preserve">RECAP Added</t>
  </si>
  <si>
    <t xml:space="preserve">AB40</t>
  </si>
  <si>
    <t xml:space="preserve">AB41</t>
  </si>
  <si>
    <t xml:space="preserve">AB42</t>
  </si>
  <si>
    <t xml:space="preserve">AB43</t>
  </si>
  <si>
    <t xml:space="preserve">AB44</t>
  </si>
  <si>
    <t xml:space="preserve">30750K800</t>
  </si>
  <si>
    <t xml:space="preserve">AB45</t>
  </si>
  <si>
    <t xml:space="preserve">AB46</t>
  </si>
  <si>
    <t xml:space="preserve">AB47</t>
  </si>
  <si>
    <t xml:space="preserve">AB48</t>
  </si>
  <si>
    <t xml:space="preserve">AB49</t>
  </si>
  <si>
    <t xml:space="preserve">AB50</t>
  </si>
  <si>
    <t xml:space="preserve">30715K800</t>
  </si>
  <si>
    <t xml:space="preserve">AB51</t>
  </si>
  <si>
    <t xml:space="preserve">AB52</t>
  </si>
  <si>
    <t xml:space="preserve">30730K800</t>
  </si>
  <si>
    <t xml:space="preserve">AB53</t>
  </si>
  <si>
    <t xml:space="preserve">AB54</t>
  </si>
  <si>
    <t xml:space="preserve">AB55</t>
  </si>
  <si>
    <t xml:space="preserve">AB56</t>
  </si>
  <si>
    <t xml:space="preserve">AB57</t>
  </si>
  <si>
    <t xml:space="preserve">AB58</t>
  </si>
  <si>
    <t xml:space="preserve">30740K800</t>
  </si>
  <si>
    <t xml:space="preserve">AB59</t>
  </si>
  <si>
    <t xml:space="preserve">AB60</t>
  </si>
  <si>
    <t xml:space="preserve">AB61</t>
  </si>
  <si>
    <t xml:space="preserve">AB62</t>
  </si>
  <si>
    <t xml:space="preserve">AB63</t>
  </si>
  <si>
    <t xml:space="preserve">AB64</t>
  </si>
  <si>
    <t xml:space="preserve">AB65</t>
  </si>
  <si>
    <t xml:space="preserve">AB66</t>
  </si>
  <si>
    <t xml:space="preserve">AB67</t>
  </si>
  <si>
    <t xml:space="preserve">AB68</t>
  </si>
  <si>
    <t xml:space="preserve">30700K100</t>
  </si>
  <si>
    <t xml:space="preserve">MI BDE (THEATER) ARCENT</t>
  </si>
  <si>
    <t xml:space="preserve">AB69</t>
  </si>
  <si>
    <t xml:space="preserve">AB70</t>
  </si>
  <si>
    <t xml:space="preserve">30705K100</t>
  </si>
  <si>
    <t xml:space="preserve">AB71</t>
  </si>
  <si>
    <t xml:space="preserve">AB72</t>
  </si>
  <si>
    <t xml:space="preserve">30710K100</t>
  </si>
  <si>
    <t xml:space="preserve">AB73</t>
  </si>
  <si>
    <t xml:space="preserve">AB74</t>
  </si>
  <si>
    <t xml:space="preserve">AB75</t>
  </si>
  <si>
    <t xml:space="preserve">AB76</t>
  </si>
  <si>
    <t xml:space="preserve">AB77</t>
  </si>
  <si>
    <t xml:space="preserve">30750K100</t>
  </si>
  <si>
    <t xml:space="preserve">AB78</t>
  </si>
  <si>
    <t xml:space="preserve">AB79</t>
  </si>
  <si>
    <t xml:space="preserve">AB80</t>
  </si>
  <si>
    <t xml:space="preserve">AB81</t>
  </si>
  <si>
    <t xml:space="preserve">AB82</t>
  </si>
  <si>
    <t xml:space="preserve">AB83</t>
  </si>
  <si>
    <t xml:space="preserve">30715K100</t>
  </si>
  <si>
    <t xml:space="preserve">AB84</t>
  </si>
  <si>
    <t xml:space="preserve">AB85</t>
  </si>
  <si>
    <t xml:space="preserve">30730K100</t>
  </si>
  <si>
    <t xml:space="preserve">AB86</t>
  </si>
  <si>
    <t xml:space="preserve">AB87</t>
  </si>
  <si>
    <t xml:space="preserve">AB88</t>
  </si>
  <si>
    <t xml:space="preserve">AB89</t>
  </si>
  <si>
    <t xml:space="preserve">AB90</t>
  </si>
  <si>
    <t xml:space="preserve">AB91</t>
  </si>
  <si>
    <t xml:space="preserve">30740K100</t>
  </si>
  <si>
    <t xml:space="preserve">AB92</t>
  </si>
  <si>
    <t xml:space="preserve">AB93</t>
  </si>
  <si>
    <t xml:space="preserve">AB94</t>
  </si>
  <si>
    <t xml:space="preserve">AB95</t>
  </si>
  <si>
    <t xml:space="preserve">AB96</t>
  </si>
  <si>
    <t xml:space="preserve">AB97</t>
  </si>
  <si>
    <t xml:space="preserve">AB98</t>
  </si>
  <si>
    <t xml:space="preserve">AB99</t>
  </si>
  <si>
    <t xml:space="preserve">AB100</t>
  </si>
  <si>
    <t xml:space="preserve">AB101</t>
  </si>
  <si>
    <t xml:space="preserve">30700K400</t>
  </si>
  <si>
    <t xml:space="preserve">MI BDE (THEATER) EIGHTH ARMY</t>
  </si>
  <si>
    <t xml:space="preserve">MIB (USFK)</t>
  </si>
  <si>
    <t xml:space="preserve">AB102</t>
  </si>
  <si>
    <t xml:space="preserve">AB103</t>
  </si>
  <si>
    <t xml:space="preserve">30705K400</t>
  </si>
  <si>
    <t xml:space="preserve">AB104</t>
  </si>
  <si>
    <t xml:space="preserve">AB105</t>
  </si>
  <si>
    <t xml:space="preserve">30710K400</t>
  </si>
  <si>
    <t xml:space="preserve">AB106</t>
  </si>
  <si>
    <t xml:space="preserve">AB107</t>
  </si>
  <si>
    <t xml:space="preserve">AB108</t>
  </si>
  <si>
    <t xml:space="preserve">AB109</t>
  </si>
  <si>
    <t xml:space="preserve">AB110</t>
  </si>
  <si>
    <t xml:space="preserve">30750K400</t>
  </si>
  <si>
    <t xml:space="preserve">AB111</t>
  </si>
  <si>
    <t xml:space="preserve">AB112</t>
  </si>
  <si>
    <t xml:space="preserve">AB113</t>
  </si>
  <si>
    <t xml:space="preserve">AB114</t>
  </si>
  <si>
    <t xml:space="preserve">AB115</t>
  </si>
  <si>
    <t xml:space="preserve">AB116</t>
  </si>
  <si>
    <t xml:space="preserve">30715K400</t>
  </si>
  <si>
    <t xml:space="preserve">AB117</t>
  </si>
  <si>
    <t xml:space="preserve">AB118</t>
  </si>
  <si>
    <t xml:space="preserve">30730K400</t>
  </si>
  <si>
    <t xml:space="preserve">AB119</t>
  </si>
  <si>
    <t xml:space="preserve">AB120</t>
  </si>
  <si>
    <t xml:space="preserve">AB121</t>
  </si>
  <si>
    <t xml:space="preserve">AB122</t>
  </si>
  <si>
    <t xml:space="preserve">30740K400</t>
  </si>
  <si>
    <t xml:space="preserve">AB123</t>
  </si>
  <si>
    <t xml:space="preserve">AB124</t>
  </si>
  <si>
    <t xml:space="preserve">AB125</t>
  </si>
  <si>
    <t xml:space="preserve">AB126</t>
  </si>
  <si>
    <t xml:space="preserve">AB127</t>
  </si>
  <si>
    <t xml:space="preserve">AB128</t>
  </si>
  <si>
    <t xml:space="preserve">AB129</t>
  </si>
  <si>
    <t xml:space="preserve">AB130</t>
  </si>
  <si>
    <t xml:space="preserve">AB131</t>
  </si>
  <si>
    <t xml:space="preserve">AB132</t>
  </si>
  <si>
    <t xml:space="preserve">30700K300</t>
  </si>
  <si>
    <t xml:space="preserve">MI BDE (THEATER) USARSO</t>
  </si>
  <si>
    <t xml:space="preserve">MIB (USARSO)</t>
  </si>
  <si>
    <t xml:space="preserve">AB133</t>
  </si>
  <si>
    <t xml:space="preserve">AB134</t>
  </si>
  <si>
    <t xml:space="preserve">30705K300</t>
  </si>
  <si>
    <t xml:space="preserve">AB135</t>
  </si>
  <si>
    <t xml:space="preserve">AB136</t>
  </si>
  <si>
    <t xml:space="preserve">30710K300</t>
  </si>
  <si>
    <t xml:space="preserve">AB137</t>
  </si>
  <si>
    <t xml:space="preserve">AB138</t>
  </si>
  <si>
    <t xml:space="preserve">AB139</t>
  </si>
  <si>
    <t xml:space="preserve">AB140</t>
  </si>
  <si>
    <t xml:space="preserve">AB141</t>
  </si>
  <si>
    <t xml:space="preserve">30750K300</t>
  </si>
  <si>
    <t xml:space="preserve">AB142</t>
  </si>
  <si>
    <t xml:space="preserve">AB143</t>
  </si>
  <si>
    <t xml:space="preserve">AB144</t>
  </si>
  <si>
    <t xml:space="preserve">AB145</t>
  </si>
  <si>
    <t xml:space="preserve">AB146</t>
  </si>
  <si>
    <t xml:space="preserve">AB147</t>
  </si>
  <si>
    <t xml:space="preserve">AB148</t>
  </si>
  <si>
    <t xml:space="preserve">AB149</t>
  </si>
  <si>
    <t xml:space="preserve">AB150</t>
  </si>
  <si>
    <t xml:space="preserve">AB151</t>
  </si>
  <si>
    <t xml:space="preserve">AB152</t>
  </si>
  <si>
    <t xml:space="preserve">30700K500</t>
  </si>
  <si>
    <t xml:space="preserve">MI BDE (THEATER) USARPAC</t>
  </si>
  <si>
    <t xml:space="preserve">MIB (USARPAC)</t>
  </si>
  <si>
    <t xml:space="preserve">AB153</t>
  </si>
  <si>
    <t xml:space="preserve">AB154</t>
  </si>
  <si>
    <t xml:space="preserve">30705K500</t>
  </si>
  <si>
    <t xml:space="preserve">AB155</t>
  </si>
  <si>
    <t xml:space="preserve">AB156</t>
  </si>
  <si>
    <t xml:space="preserve">30710K500</t>
  </si>
  <si>
    <t xml:space="preserve">AB157</t>
  </si>
  <si>
    <t xml:space="preserve">AB158</t>
  </si>
  <si>
    <t xml:space="preserve">AB159</t>
  </si>
  <si>
    <t xml:space="preserve">AB160</t>
  </si>
  <si>
    <t xml:space="preserve">AB161</t>
  </si>
  <si>
    <t xml:space="preserve">30750K500</t>
  </si>
  <si>
    <t xml:space="preserve">AB162</t>
  </si>
  <si>
    <t xml:space="preserve">AB163</t>
  </si>
  <si>
    <t xml:space="preserve">AB164</t>
  </si>
  <si>
    <t xml:space="preserve">AB165</t>
  </si>
  <si>
    <t xml:space="preserve">AB166</t>
  </si>
  <si>
    <t xml:space="preserve">AB167</t>
  </si>
  <si>
    <t xml:space="preserve">30715K500</t>
  </si>
  <si>
    <t xml:space="preserve">AB168</t>
  </si>
  <si>
    <t xml:space="preserve">AB169</t>
  </si>
  <si>
    <t xml:space="preserve">30730K500</t>
  </si>
  <si>
    <t xml:space="preserve">AB170</t>
  </si>
  <si>
    <t xml:space="preserve">AB171</t>
  </si>
  <si>
    <t xml:space="preserve">AB172</t>
  </si>
  <si>
    <t xml:space="preserve">AB173</t>
  </si>
  <si>
    <t xml:space="preserve">AB174</t>
  </si>
  <si>
    <t xml:space="preserve">30740K500</t>
  </si>
  <si>
    <t xml:space="preserve">AB175</t>
  </si>
  <si>
    <t xml:space="preserve">AB176</t>
  </si>
  <si>
    <t xml:space="preserve">AB177</t>
  </si>
  <si>
    <t xml:space="preserve">AB178</t>
  </si>
  <si>
    <t xml:space="preserve">AB179</t>
  </si>
  <si>
    <t xml:space="preserve">AB180</t>
  </si>
  <si>
    <t xml:space="preserve">AB181</t>
  </si>
  <si>
    <t xml:space="preserve">AB182</t>
  </si>
  <si>
    <t xml:space="preserve">AB183</t>
  </si>
  <si>
    <t xml:space="preserve">AB184</t>
  </si>
  <si>
    <t xml:space="preserve">30700K700</t>
  </si>
  <si>
    <t xml:space="preserve">MI BDE (THEATER) ARNORTH</t>
  </si>
  <si>
    <t xml:space="preserve">MIB (ARNORTH)</t>
  </si>
  <si>
    <t xml:space="preserve">AB185</t>
  </si>
  <si>
    <t xml:space="preserve">AB186</t>
  </si>
  <si>
    <t xml:space="preserve">30705K700</t>
  </si>
  <si>
    <t xml:space="preserve">AB187</t>
  </si>
  <si>
    <t xml:space="preserve">AB188</t>
  </si>
  <si>
    <t xml:space="preserve">30710K700</t>
  </si>
  <si>
    <t xml:space="preserve">AB189</t>
  </si>
  <si>
    <t xml:space="preserve">AB190</t>
  </si>
  <si>
    <t xml:space="preserve">AB191</t>
  </si>
  <si>
    <t xml:space="preserve">AB192</t>
  </si>
  <si>
    <t xml:space="preserve">AB193</t>
  </si>
  <si>
    <t xml:space="preserve">30750K700</t>
  </si>
  <si>
    <t xml:space="preserve">AB194</t>
  </si>
  <si>
    <t xml:space="preserve">AB195</t>
  </si>
  <si>
    <t xml:space="preserve">AB196</t>
  </si>
  <si>
    <t xml:space="preserve">AB197</t>
  </si>
  <si>
    <t xml:space="preserve">AB198</t>
  </si>
  <si>
    <t xml:space="preserve">AB199</t>
  </si>
  <si>
    <t xml:space="preserve">AB200</t>
  </si>
  <si>
    <t xml:space="preserve">AB201</t>
  </si>
  <si>
    <t xml:space="preserve">AB202</t>
  </si>
  <si>
    <t xml:space="preserve">AB203</t>
  </si>
  <si>
    <t xml:space="preserve">AC1</t>
  </si>
  <si>
    <t xml:space="preserve">31910K000</t>
  </si>
  <si>
    <t xml:space="preserve">SF GP (NG) (ABN)</t>
  </si>
  <si>
    <t xml:space="preserve">SF GRP (NG)</t>
  </si>
  <si>
    <t xml:space="preserve">31</t>
  </si>
  <si>
    <t xml:space="preserve">Special Forces</t>
  </si>
  <si>
    <t xml:space="preserve">AC2</t>
  </si>
  <si>
    <t xml:space="preserve">31912K000</t>
  </si>
  <si>
    <t xml:space="preserve">HHC, SF GRP (ABN)</t>
  </si>
  <si>
    <t xml:space="preserve">AC3</t>
  </si>
  <si>
    <t xml:space="preserve">31913K000</t>
  </si>
  <si>
    <t xml:space="preserve">GRP SPEC TRP CO (NG)</t>
  </si>
  <si>
    <t xml:space="preserve">AC4</t>
  </si>
  <si>
    <t xml:space="preserve">31915K000</t>
  </si>
  <si>
    <t xml:space="preserve">SF BN,  SF GP,  (ABN)</t>
  </si>
  <si>
    <t xml:space="preserve">AC5</t>
  </si>
  <si>
    <t xml:space="preserve">31916K000</t>
  </si>
  <si>
    <t xml:space="preserve">HQ DET, SF BN (C DET)</t>
  </si>
  <si>
    <t xml:space="preserve">AC6</t>
  </si>
  <si>
    <t xml:space="preserve">31917K000</t>
  </si>
  <si>
    <t xml:space="preserve">SF CO, SF BN (ABN)</t>
  </si>
  <si>
    <t xml:space="preserve">AC7</t>
  </si>
  <si>
    <t xml:space="preserve">31918K000</t>
  </si>
  <si>
    <t xml:space="preserve">SPT CO, SF BN (ABN)</t>
  </si>
  <si>
    <t xml:space="preserve">AC8</t>
  </si>
  <si>
    <t xml:space="preserve">31915K100</t>
  </si>
  <si>
    <t xml:space="preserve">SF BN (MOBILE),  SF GP,  (ABN)</t>
  </si>
  <si>
    <t xml:space="preserve">AC9</t>
  </si>
  <si>
    <t xml:space="preserve">AC10</t>
  </si>
  <si>
    <t xml:space="preserve">31917K100</t>
  </si>
  <si>
    <t xml:space="preserve">SF CO (MOBILE), SF BN (ABN)</t>
  </si>
  <si>
    <t xml:space="preserve">AC11</t>
  </si>
  <si>
    <t xml:space="preserve">AC12</t>
  </si>
  <si>
    <t xml:space="preserve">31925K000</t>
  </si>
  <si>
    <t xml:space="preserve">SF GRP SPT BN (NG)</t>
  </si>
  <si>
    <t xml:space="preserve">AC13</t>
  </si>
  <si>
    <t xml:space="preserve">31926K000</t>
  </si>
  <si>
    <t xml:space="preserve">HQ DET, SF GP SPT BN</t>
  </si>
  <si>
    <t xml:space="preserve">AC14</t>
  </si>
  <si>
    <t xml:space="preserve">31927K000</t>
  </si>
  <si>
    <t xml:space="preserve">SUSTAIN &amp; DISTRO CO</t>
  </si>
  <si>
    <t xml:space="preserve">AC15</t>
  </si>
  <si>
    <t xml:space="preserve">31928K000</t>
  </si>
  <si>
    <t xml:space="preserve">MAINT CO</t>
  </si>
  <si>
    <t xml:space="preserve">AC16</t>
  </si>
  <si>
    <t xml:space="preserve">31929K000</t>
  </si>
  <si>
    <t xml:space="preserve">MED CO (SF GSB)</t>
  </si>
  <si>
    <t xml:space="preserve">AC17</t>
  </si>
  <si>
    <t xml:space="preserve">31919K000</t>
  </si>
  <si>
    <t xml:space="preserve">FWD SPT CO (SF GSB) (NG)</t>
  </si>
  <si>
    <t xml:space="preserve">AC18</t>
  </si>
  <si>
    <t xml:space="preserve">01708KC00</t>
  </si>
  <si>
    <t xml:space="preserve">AC19</t>
  </si>
  <si>
    <t xml:space="preserve">31810K000</t>
  </si>
  <si>
    <t xml:space="preserve">SF GP (ABN)</t>
  </si>
  <si>
    <t xml:space="preserve">SF GRP</t>
  </si>
  <si>
    <t xml:space="preserve">AC20</t>
  </si>
  <si>
    <t xml:space="preserve">31812K000</t>
  </si>
  <si>
    <t xml:space="preserve">HHC, SF GPS (ABN)</t>
  </si>
  <si>
    <t xml:space="preserve">AC21</t>
  </si>
  <si>
    <t xml:space="preserve">31715K000</t>
  </si>
  <si>
    <t xml:space="preserve">SF BN (PE)</t>
  </si>
  <si>
    <t xml:space="preserve">AC22</t>
  </si>
  <si>
    <t xml:space="preserve">31716K000</t>
  </si>
  <si>
    <t xml:space="preserve">HQ DET</t>
  </si>
  <si>
    <t xml:space="preserve">AC23</t>
  </si>
  <si>
    <t xml:space="preserve">31717K000</t>
  </si>
  <si>
    <t xml:space="preserve">SF OPS DET F</t>
  </si>
  <si>
    <t xml:space="preserve">AC24</t>
  </si>
  <si>
    <t xml:space="preserve">31717K100</t>
  </si>
  <si>
    <t xml:space="preserve">SW PLANNING DET</t>
  </si>
  <si>
    <t xml:space="preserve">AC25</t>
  </si>
  <si>
    <t xml:space="preserve">31717K200</t>
  </si>
  <si>
    <t xml:space="preserve">SF OPS DET H</t>
  </si>
  <si>
    <t xml:space="preserve">AC26</t>
  </si>
  <si>
    <t xml:space="preserve">31815K000</t>
  </si>
  <si>
    <t xml:space="preserve">SF BN,  SF GP (ABN)</t>
  </si>
  <si>
    <t xml:space="preserve">AC27</t>
  </si>
  <si>
    <t xml:space="preserve">31816K000</t>
  </si>
  <si>
    <t xml:space="preserve">AC28</t>
  </si>
  <si>
    <t xml:space="preserve">31817K000</t>
  </si>
  <si>
    <t xml:space="preserve">AC29</t>
  </si>
  <si>
    <t xml:space="preserve">31817K100</t>
  </si>
  <si>
    <t xml:space="preserve">SF CO (MOBILE)</t>
  </si>
  <si>
    <t xml:space="preserve">AC30</t>
  </si>
  <si>
    <t xml:space="preserve">31818K000</t>
  </si>
  <si>
    <t xml:space="preserve">AC31</t>
  </si>
  <si>
    <t xml:space="preserve">31819K000</t>
  </si>
  <si>
    <t xml:space="preserve">FWD SPT CO (SF BN)</t>
  </si>
  <si>
    <t xml:space="preserve">AC32</t>
  </si>
  <si>
    <t xml:space="preserve">31815K200</t>
  </si>
  <si>
    <t xml:space="preserve">AC33</t>
  </si>
  <si>
    <t xml:space="preserve">AC34</t>
  </si>
  <si>
    <t xml:space="preserve">AC35</t>
  </si>
  <si>
    <t xml:space="preserve">AC36</t>
  </si>
  <si>
    <t xml:space="preserve">31817K200</t>
  </si>
  <si>
    <t xml:space="preserve">SF CO, (2 MFF TM'S)</t>
  </si>
  <si>
    <t xml:space="preserve">AC37</t>
  </si>
  <si>
    <t xml:space="preserve">AC38</t>
  </si>
  <si>
    <t xml:space="preserve">AC39</t>
  </si>
  <si>
    <t xml:space="preserve">31825K000</t>
  </si>
  <si>
    <t xml:space="preserve">SF GRP SPT BN</t>
  </si>
  <si>
    <t xml:space="preserve">AC40</t>
  </si>
  <si>
    <t xml:space="preserve">31826K000</t>
  </si>
  <si>
    <t xml:space="preserve">AC41</t>
  </si>
  <si>
    <t xml:space="preserve">31841K000</t>
  </si>
  <si>
    <t xml:space="preserve">TECH AND INFO SPT CO</t>
  </si>
  <si>
    <t xml:space="preserve">AC42</t>
  </si>
  <si>
    <t xml:space="preserve">31842K000</t>
  </si>
  <si>
    <t xml:space="preserve">SF ADV SKILLS CO</t>
  </si>
  <si>
    <t xml:space="preserve">AC43</t>
  </si>
  <si>
    <t xml:space="preserve">31843K000</t>
  </si>
  <si>
    <t xml:space="preserve">SIGNAL DET, (GSB), SF GRP</t>
  </si>
  <si>
    <t xml:space="preserve">AC44</t>
  </si>
  <si>
    <t xml:space="preserve">31827K000</t>
  </si>
  <si>
    <t xml:space="preserve">AC45</t>
  </si>
  <si>
    <t xml:space="preserve">31828K000</t>
  </si>
  <si>
    <t xml:space="preserve">AC46</t>
  </si>
  <si>
    <t xml:space="preserve">34830K000</t>
  </si>
  <si>
    <t xml:space="preserve">MI CO, SF, GRP SPT BN (GSB)</t>
  </si>
  <si>
    <t xml:space="preserve">AC47</t>
  </si>
  <si>
    <t xml:space="preserve">34838KA00</t>
  </si>
  <si>
    <t xml:space="preserve">AC48</t>
  </si>
  <si>
    <t xml:space="preserve">AC49</t>
  </si>
  <si>
    <t xml:space="preserve">71587KC00</t>
  </si>
  <si>
    <t xml:space="preserve">AC50</t>
  </si>
  <si>
    <t xml:space="preserve">34855K100</t>
  </si>
  <si>
    <t xml:space="preserve">MI BN (SO) (ABN)</t>
  </si>
  <si>
    <t xml:space="preserve">AC51</t>
  </si>
  <si>
    <t xml:space="preserve">34856K100</t>
  </si>
  <si>
    <t xml:space="preserve">HHC MI BN (SO) (ABN)</t>
  </si>
  <si>
    <t xml:space="preserve">AC52</t>
  </si>
  <si>
    <t xml:space="preserve">34857K100</t>
  </si>
  <si>
    <t xml:space="preserve">ANALYTICAL SUPPORT CO</t>
  </si>
  <si>
    <t xml:space="preserve">AC53</t>
  </si>
  <si>
    <t xml:space="preserve">34858K100</t>
  </si>
  <si>
    <t xml:space="preserve">MISSION SUPPORT CO</t>
  </si>
  <si>
    <t xml:space="preserve">AD1</t>
  </si>
  <si>
    <t xml:space="preserve">33810K000</t>
  </si>
  <si>
    <t xml:space="preserve">PSYOP GRP (RECAP) (USAR)</t>
  </si>
  <si>
    <t xml:space="preserve">MISO</t>
  </si>
  <si>
    <t xml:space="preserve">33</t>
  </si>
  <si>
    <t xml:space="preserve">33780K100</t>
  </si>
  <si>
    <t xml:space="preserve">Psyops</t>
  </si>
  <si>
    <t xml:space="preserve">AD2</t>
  </si>
  <si>
    <t xml:space="preserve">33812K100</t>
  </si>
  <si>
    <t xml:space="preserve">HHC, PSYOP GRP (USAR)</t>
  </si>
  <si>
    <t xml:space="preserve">AD3</t>
  </si>
  <si>
    <t xml:space="preserve">33835K000</t>
  </si>
  <si>
    <t xml:space="preserve">TAC PSYOP BN (RECAP) (USAR)</t>
  </si>
  <si>
    <t xml:space="preserve">AD4</t>
  </si>
  <si>
    <t xml:space="preserve">33836K100</t>
  </si>
  <si>
    <t xml:space="preserve">H &amp; S CO, PSYOP BN (USAR)</t>
  </si>
  <si>
    <t xml:space="preserve">AD5</t>
  </si>
  <si>
    <t xml:space="preserve">33837K100</t>
  </si>
  <si>
    <t xml:space="preserve">TAC PSYOP CO (RECAP) (USAR)</t>
  </si>
  <si>
    <t xml:space="preserve">AD6</t>
  </si>
  <si>
    <t xml:space="preserve">33837KA00</t>
  </si>
  <si>
    <t xml:space="preserve">HQ, TAC PSYOP DET (USAR)</t>
  </si>
  <si>
    <t xml:space="preserve">AD7</t>
  </si>
  <si>
    <t xml:space="preserve">33837KB00</t>
  </si>
  <si>
    <t xml:space="preserve">TAC PSYOP DEVELOP DET (USAR)</t>
  </si>
  <si>
    <t xml:space="preserve">AD8</t>
  </si>
  <si>
    <t xml:space="preserve">33837KC00</t>
  </si>
  <si>
    <t xml:space="preserve">TAC PSYOP DET (USAR)</t>
  </si>
  <si>
    <t xml:space="preserve">AD9</t>
  </si>
  <si>
    <r>
      <rPr>
        <sz val="8"/>
        <rFont val="MS Sans Serif"/>
        <family val="0"/>
        <charset val="1"/>
      </rPr>
      <t xml:space="preserve">33</t>
    </r>
    <r>
      <rPr>
        <sz val="8"/>
        <color rgb="FFFF0000"/>
        <rFont val="MS Sans Serif"/>
        <family val="0"/>
        <charset val="1"/>
      </rPr>
      <t xml:space="preserve">7</t>
    </r>
    <r>
      <rPr>
        <sz val="8"/>
        <rFont val="MS Sans Serif"/>
        <family val="0"/>
        <charset val="1"/>
      </rPr>
      <t xml:space="preserve">57K100</t>
    </r>
  </si>
  <si>
    <t xml:space="preserve">PSYOP STRAT DISSEM CO (USAR)</t>
  </si>
  <si>
    <t xml:space="preserve">33857K100</t>
  </si>
  <si>
    <t xml:space="preserve">AD10</t>
  </si>
  <si>
    <t xml:space="preserve">33710K300</t>
  </si>
  <si>
    <t xml:space="preserve">MI INFO SPT GRP (ABN)</t>
  </si>
  <si>
    <t xml:space="preserve">AD11</t>
  </si>
  <si>
    <t xml:space="preserve">33712K200</t>
  </si>
  <si>
    <t xml:space="preserve">HHC, MI INFO SPT GRP (ABN)</t>
  </si>
  <si>
    <t xml:space="preserve">AD12</t>
  </si>
  <si>
    <t xml:space="preserve">33725K200</t>
  </si>
  <si>
    <t xml:space="preserve">PSYOP REGIONAL BN (ABN)</t>
  </si>
  <si>
    <t xml:space="preserve">AD13</t>
  </si>
  <si>
    <t xml:space="preserve">33726K200</t>
  </si>
  <si>
    <t xml:space="preserve">HSC, PSYOP REGIONAL BN (ABN)</t>
  </si>
  <si>
    <t xml:space="preserve">AD14</t>
  </si>
  <si>
    <t xml:space="preserve">33727K200</t>
  </si>
  <si>
    <t xml:space="preserve">MI SPT CO</t>
  </si>
  <si>
    <t xml:space="preserve">AD15</t>
  </si>
  <si>
    <t xml:space="preserve">33737K200</t>
  </si>
  <si>
    <t xml:space="preserve">TAC MIL INFO SPT CO</t>
  </si>
  <si>
    <t xml:space="preserve">AD16</t>
  </si>
  <si>
    <t xml:space="preserve">33735K200</t>
  </si>
  <si>
    <t xml:space="preserve">MI SPT BN (TACT)</t>
  </si>
  <si>
    <t xml:space="preserve">AD17</t>
  </si>
  <si>
    <t xml:space="preserve">33736K200</t>
  </si>
  <si>
    <t xml:space="preserve">HSC, MI SPT BN (TACT)</t>
  </si>
  <si>
    <t xml:space="preserve">AD18</t>
  </si>
  <si>
    <t xml:space="preserve">AD19</t>
  </si>
  <si>
    <t xml:space="preserve">33715K200</t>
  </si>
  <si>
    <t xml:space="preserve">PSYOP DISSEM BN (ABN) (RECAP)</t>
  </si>
  <si>
    <t xml:space="preserve">AD20</t>
  </si>
  <si>
    <t xml:space="preserve">33716K200</t>
  </si>
  <si>
    <t xml:space="preserve">HSC, PSYOP DISSEM BN (ABN) (RECAP)</t>
  </si>
  <si>
    <t xml:space="preserve">AD21</t>
  </si>
  <si>
    <t xml:space="preserve">33717K200</t>
  </si>
  <si>
    <t xml:space="preserve">PRINT CO, MISB (DISS)</t>
  </si>
  <si>
    <t xml:space="preserve">AD22</t>
  </si>
  <si>
    <t xml:space="preserve">33718K200</t>
  </si>
  <si>
    <t xml:space="preserve">BROADCAST CO, MISB (DISS)</t>
  </si>
  <si>
    <t xml:space="preserve">AD23</t>
  </si>
  <si>
    <t xml:space="preserve">33719K200</t>
  </si>
  <si>
    <t xml:space="preserve">PRODUCT DISTRO CO, MISB (DISS)</t>
  </si>
  <si>
    <t xml:space="preserve">AD24</t>
  </si>
  <si>
    <t xml:space="preserve">33769K200</t>
  </si>
  <si>
    <t xml:space="preserve">MEDIA PROD CO, MISB (DISS)</t>
  </si>
  <si>
    <t xml:space="preserve">AE1</t>
  </si>
  <si>
    <t xml:space="preserve">34402K100</t>
  </si>
  <si>
    <t xml:space="preserve">HHC, MI BDE</t>
  </si>
  <si>
    <t xml:space="preserve">E-MIB</t>
  </si>
  <si>
    <t xml:space="preserve">AE2</t>
  </si>
  <si>
    <t xml:space="preserve">34205K000</t>
  </si>
  <si>
    <t xml:space="preserve">IEW MI BN (CORPS)</t>
  </si>
  <si>
    <t xml:space="preserve">AE3</t>
  </si>
  <si>
    <t xml:space="preserve">34206K000</t>
  </si>
  <si>
    <t xml:space="preserve">HHD, IEW BN (CORPS)</t>
  </si>
  <si>
    <t xml:space="preserve">AE4</t>
  </si>
  <si>
    <t xml:space="preserve">34207K000</t>
  </si>
  <si>
    <t xml:space="preserve">ANALYSIS &amp; PED DET, IEW BN</t>
  </si>
  <si>
    <t xml:space="preserve">AE5</t>
  </si>
  <si>
    <t xml:space="preserve">34208K000</t>
  </si>
  <si>
    <t xml:space="preserve">MD MI DET, IEW BN (CORPS)</t>
  </si>
  <si>
    <t xml:space="preserve">AE6</t>
  </si>
  <si>
    <t xml:space="preserve">34209K000</t>
  </si>
  <si>
    <t xml:space="preserve">CI &amp; HUMINT CO, IEW BN (CORPS)</t>
  </si>
  <si>
    <t xml:space="preserve">AE7</t>
  </si>
  <si>
    <t xml:space="preserve">34215K000</t>
  </si>
  <si>
    <t xml:space="preserve">IEW MI BN (DIV)</t>
  </si>
  <si>
    <t xml:space="preserve">AE8</t>
  </si>
  <si>
    <t xml:space="preserve">34216K000</t>
  </si>
  <si>
    <t xml:space="preserve">HHD, IEW BN (DIV)</t>
  </si>
  <si>
    <t xml:space="preserve">AE9</t>
  </si>
  <si>
    <t xml:space="preserve">AE10</t>
  </si>
  <si>
    <t xml:space="preserve">34218K000</t>
  </si>
  <si>
    <t xml:space="preserve">MD MI DET, IEW BN (DIV)</t>
  </si>
  <si>
    <t xml:space="preserve">AE11</t>
  </si>
  <si>
    <t xml:space="preserve">34225K000</t>
  </si>
  <si>
    <t xml:space="preserve">MI BN (GENERAL SUPPORT)</t>
  </si>
  <si>
    <t xml:space="preserve">AE12</t>
  </si>
  <si>
    <t xml:space="preserve">34226K000</t>
  </si>
  <si>
    <t xml:space="preserve">HHC, MI BN (GENERAL SUPPORT)</t>
  </si>
  <si>
    <t xml:space="preserve">AE13</t>
  </si>
  <si>
    <t xml:space="preserve">34227K000</t>
  </si>
  <si>
    <t xml:space="preserve">HUMINT COMPANY</t>
  </si>
  <si>
    <t xml:space="preserve">AE14</t>
  </si>
  <si>
    <t xml:space="preserve">34228K000</t>
  </si>
  <si>
    <t xml:space="preserve">CI DET</t>
  </si>
  <si>
    <t xml:space="preserve">AE15</t>
  </si>
  <si>
    <t xml:space="preserve">34229K000</t>
  </si>
  <si>
    <t xml:space="preserve">ALL SOURCE &amp; PED CO</t>
  </si>
  <si>
    <t xml:space="preserve">AF1</t>
  </si>
  <si>
    <t xml:space="preserve">34645K100</t>
  </si>
  <si>
    <t xml:space="preserve">MI BN (LINGUIST) </t>
  </si>
  <si>
    <t xml:space="preserve">Linguist</t>
  </si>
  <si>
    <t xml:space="preserve">AF2</t>
  </si>
  <si>
    <t xml:space="preserve">34646K000</t>
  </si>
  <si>
    <t xml:space="preserve">HHD, MI BN (LINGUIST) </t>
  </si>
  <si>
    <t xml:space="preserve">AF3</t>
  </si>
  <si>
    <t xml:space="preserve">34740K000</t>
  </si>
  <si>
    <t xml:space="preserve">MI CO, HUMINT, LINGUIST </t>
  </si>
  <si>
    <t xml:space="preserve">AF4</t>
  </si>
  <si>
    <t xml:space="preserve">34547KG00</t>
  </si>
  <si>
    <t xml:space="preserve">HQ MI CO (HUMINT)(LINGUIST)</t>
  </si>
  <si>
    <t xml:space="preserve">AF5</t>
  </si>
  <si>
    <t xml:space="preserve">34547KH00</t>
  </si>
  <si>
    <t xml:space="preserve">PLT HQS (HUMINT)(LINGUIST)</t>
  </si>
  <si>
    <t xml:space="preserve">AF6</t>
  </si>
  <si>
    <t xml:space="preserve">34547KI00</t>
  </si>
  <si>
    <t xml:space="preserve">OPNS MGT TM (HUMINT)(LINGUIST)</t>
  </si>
  <si>
    <t xml:space="preserve">AF7</t>
  </si>
  <si>
    <t xml:space="preserve">34547KJ00</t>
  </si>
  <si>
    <t xml:space="preserve">HUMINT TM (LINGUIST)</t>
  </si>
  <si>
    <t xml:space="preserve">AF8</t>
  </si>
  <si>
    <t xml:space="preserve">34750K000</t>
  </si>
  <si>
    <t xml:space="preserve">MI DET, INTEL COORD </t>
  </si>
  <si>
    <t xml:space="preserve">AF9</t>
  </si>
  <si>
    <t xml:space="preserve">34547KK00</t>
  </si>
  <si>
    <t xml:space="preserve">HQ MI DET (INTEL COORD)(LINGUIST)</t>
  </si>
  <si>
    <t xml:space="preserve">AF10</t>
  </si>
  <si>
    <t xml:space="preserve">34547KL00</t>
  </si>
  <si>
    <t xml:space="preserve">G2X CELL</t>
  </si>
  <si>
    <t xml:space="preserve">AF11</t>
  </si>
  <si>
    <t xml:space="preserve">34547KM00</t>
  </si>
  <si>
    <t xml:space="preserve">CI COORD AUTH CELL (LINGUIST)</t>
  </si>
  <si>
    <t xml:space="preserve">AF12</t>
  </si>
  <si>
    <t xml:space="preserve">34547KN00</t>
  </si>
  <si>
    <t xml:space="preserve">HUMINT OPNS CELL (LINGUIST)</t>
  </si>
  <si>
    <t xml:space="preserve">AF13</t>
  </si>
  <si>
    <t xml:space="preserve">34547KO00</t>
  </si>
  <si>
    <t xml:space="preserve">CI PLT HQ  (LINGUIST)</t>
  </si>
  <si>
    <t xml:space="preserve">AF14</t>
  </si>
  <si>
    <t xml:space="preserve">34547KP00</t>
  </si>
  <si>
    <t xml:space="preserve">OPNS MGT TM (CI) (LINGUIST)</t>
  </si>
  <si>
    <t xml:space="preserve">AF15</t>
  </si>
  <si>
    <t xml:space="preserve">34547KQ00</t>
  </si>
  <si>
    <t xml:space="preserve">CI TM (LINGUIST)</t>
  </si>
  <si>
    <t xml:space="preserve">AF16</t>
  </si>
  <si>
    <t xml:space="preserve">34547KR00</t>
  </si>
  <si>
    <t xml:space="preserve">LINGUIST COORD SEC</t>
  </si>
  <si>
    <t xml:space="preserve">AF17</t>
  </si>
  <si>
    <t xml:space="preserve">34760K000</t>
  </si>
  <si>
    <t xml:space="preserve">SIGINT CO</t>
  </si>
  <si>
    <t xml:space="preserve">AF18</t>
  </si>
  <si>
    <t xml:space="preserve">34645K200</t>
  </si>
  <si>
    <t xml:space="preserve">AF19</t>
  </si>
  <si>
    <t xml:space="preserve">AF20</t>
  </si>
  <si>
    <t xml:space="preserve">AF21</t>
  </si>
  <si>
    <t xml:space="preserve">AF22</t>
  </si>
  <si>
    <t xml:space="preserve">AF23</t>
  </si>
  <si>
    <t xml:space="preserve">AF24</t>
  </si>
  <si>
    <t xml:space="preserve">AF25</t>
  </si>
  <si>
    <t xml:space="preserve">AF26</t>
  </si>
  <si>
    <t xml:space="preserve">AF27</t>
  </si>
  <si>
    <t xml:space="preserve">AF28</t>
  </si>
  <si>
    <t xml:space="preserve">AF29</t>
  </si>
  <si>
    <t xml:space="preserve">AF30</t>
  </si>
  <si>
    <t xml:space="preserve">AF31</t>
  </si>
  <si>
    <t xml:space="preserve">AF32</t>
  </si>
  <si>
    <t xml:space="preserve">AF33</t>
  </si>
  <si>
    <t xml:space="preserve">AF34</t>
  </si>
  <si>
    <t xml:space="preserve">AF35</t>
  </si>
  <si>
    <t xml:space="preserve">34645K300</t>
  </si>
  <si>
    <t xml:space="preserve">AF36</t>
  </si>
  <si>
    <t xml:space="preserve">AF37</t>
  </si>
  <si>
    <t xml:space="preserve">AF38</t>
  </si>
  <si>
    <t xml:space="preserve">AF39</t>
  </si>
  <si>
    <t xml:space="preserve">AF40</t>
  </si>
  <si>
    <t xml:space="preserve">AF41</t>
  </si>
  <si>
    <t xml:space="preserve">AF42</t>
  </si>
  <si>
    <t xml:space="preserve">AF43</t>
  </si>
  <si>
    <t xml:space="preserve">AF44</t>
  </si>
  <si>
    <t xml:space="preserve">AF45</t>
  </si>
  <si>
    <t xml:space="preserve">AF46</t>
  </si>
  <si>
    <t xml:space="preserve">AF47</t>
  </si>
  <si>
    <t xml:space="preserve">AF48</t>
  </si>
  <si>
    <t xml:space="preserve">AF49</t>
  </si>
  <si>
    <t xml:space="preserve">AF50</t>
  </si>
  <si>
    <t xml:space="preserve">AG1</t>
  </si>
  <si>
    <r>
      <rPr>
        <sz val="8"/>
        <rFont val="MS Sans Serif"/>
        <family val="0"/>
        <charset val="1"/>
      </rPr>
      <t xml:space="preserve">37</t>
    </r>
    <r>
      <rPr>
        <sz val="8"/>
        <color rgb="FFFF0000"/>
        <rFont val="MS Sans Serif"/>
        <family val="0"/>
        <charset val="1"/>
      </rPr>
      <t xml:space="preserve">4</t>
    </r>
    <r>
      <rPr>
        <sz val="8"/>
        <rFont val="MS Sans Serif"/>
        <family val="0"/>
        <charset val="1"/>
      </rPr>
      <t xml:space="preserve">00K000</t>
    </r>
  </si>
  <si>
    <t xml:space="preserve">MAN ENHANCE BDE (MEB) (RECAP)</t>
  </si>
  <si>
    <t xml:space="preserve">MEB</t>
  </si>
  <si>
    <t xml:space="preserve">37</t>
  </si>
  <si>
    <t xml:space="preserve">37300K000</t>
  </si>
  <si>
    <t xml:space="preserve">Maneuver SPT</t>
  </si>
  <si>
    <t xml:space="preserve">AG2</t>
  </si>
  <si>
    <t xml:space="preserve">37402K000</t>
  </si>
  <si>
    <t xml:space="preserve">HHC, MAN ENHANCE BDE (MEB)</t>
  </si>
  <si>
    <t xml:space="preserve">37342K000</t>
  </si>
  <si>
    <t xml:space="preserve">AG3</t>
  </si>
  <si>
    <t xml:space="preserve">AG4</t>
  </si>
  <si>
    <t xml:space="preserve">37800K000</t>
  </si>
  <si>
    <t xml:space="preserve">CBRNE CMD (RECAP)</t>
  </si>
  <si>
    <t xml:space="preserve">CBRNE</t>
  </si>
  <si>
    <t xml:space="preserve">AG5</t>
  </si>
  <si>
    <t xml:space="preserve">37801K000</t>
  </si>
  <si>
    <t xml:space="preserve">HHC, CBRNE CMD</t>
  </si>
  <si>
    <t xml:space="preserve">AG6</t>
  </si>
  <si>
    <t xml:space="preserve">37611KA00</t>
  </si>
  <si>
    <t xml:space="preserve">NUCLEAR DISABLEMENT TM (CBRNE)</t>
  </si>
  <si>
    <t xml:space="preserve">AG7</t>
  </si>
  <si>
    <t xml:space="preserve">37621KA00</t>
  </si>
  <si>
    <t xml:space="preserve">WMD COORD TM-A (CBRNE)</t>
  </si>
  <si>
    <t xml:space="preserve">AG8</t>
  </si>
  <si>
    <t xml:space="preserve">37621KB00</t>
  </si>
  <si>
    <t xml:space="preserve">WMD COORD TM-B (CBRNE)</t>
  </si>
  <si>
    <t xml:space="preserve">AH1</t>
  </si>
  <si>
    <t xml:space="preserve">40700K000</t>
  </si>
  <si>
    <t xml:space="preserve">GMD BRIGADE</t>
  </si>
  <si>
    <t xml:space="preserve">Space</t>
  </si>
  <si>
    <t xml:space="preserve">RECAP, CCDOR Not Modeled</t>
  </si>
  <si>
    <t xml:space="preserve">Ground Based MIssile Defense</t>
  </si>
  <si>
    <t xml:space="preserve">AH2</t>
  </si>
  <si>
    <t xml:space="preserve">40702K000</t>
  </si>
  <si>
    <t xml:space="preserve">HHB, GMD BDE</t>
  </si>
  <si>
    <t xml:space="preserve">AH3</t>
  </si>
  <si>
    <t xml:space="preserve">40795K000</t>
  </si>
  <si>
    <t xml:space="preserve">GMD BN (RECAP)</t>
  </si>
  <si>
    <t xml:space="preserve">AH4</t>
  </si>
  <si>
    <t xml:space="preserve">40796K000</t>
  </si>
  <si>
    <t xml:space="preserve">HHB, GMD BN</t>
  </si>
  <si>
    <t xml:space="preserve">AH5</t>
  </si>
  <si>
    <r>
      <rPr>
        <sz val="8"/>
        <rFont val="MS Sans Serif"/>
        <family val="0"/>
        <charset val="1"/>
      </rPr>
      <t xml:space="preserve">199</t>
    </r>
    <r>
      <rPr>
        <sz val="8"/>
        <color rgb="FFFF0000"/>
        <rFont val="MS Sans Serif"/>
        <family val="0"/>
        <charset val="1"/>
      </rPr>
      <t xml:space="preserve">6</t>
    </r>
    <r>
      <rPr>
        <sz val="8"/>
        <rFont val="MS Sans Serif"/>
        <family val="0"/>
        <charset val="1"/>
      </rPr>
      <t xml:space="preserve">3K000</t>
    </r>
  </si>
  <si>
    <t xml:space="preserve">MP GBI SECURITY CO</t>
  </si>
  <si>
    <t xml:space="preserve">19913K000</t>
  </si>
  <si>
    <t xml:space="preserve">AH6</t>
  </si>
  <si>
    <t xml:space="preserve">40793K000</t>
  </si>
  <si>
    <t xml:space="preserve">FW BASED MODE RADAR BTRY</t>
  </si>
  <si>
    <t xml:space="preserve">AH7</t>
  </si>
  <si>
    <r>
      <rPr>
        <sz val="8"/>
        <rFont val="MS Sans Serif"/>
        <family val="0"/>
        <charset val="1"/>
      </rPr>
      <t xml:space="preserve">40802K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00</t>
    </r>
  </si>
  <si>
    <t xml:space="preserve">HHC, SPACE BDE</t>
  </si>
  <si>
    <t xml:space="preserve">40802K000</t>
  </si>
  <si>
    <t xml:space="preserve">AH8</t>
  </si>
  <si>
    <r>
      <rPr>
        <sz val="8"/>
        <rFont val="MS Sans Serif"/>
        <family val="0"/>
        <charset val="1"/>
      </rPr>
      <t xml:space="preserve">40806K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00</t>
    </r>
  </si>
  <si>
    <t xml:space="preserve">SPACE BN HHC</t>
  </si>
  <si>
    <t xml:space="preserve">40806K000</t>
  </si>
  <si>
    <t xml:space="preserve">AH9</t>
  </si>
  <si>
    <t xml:space="preserve">AH10</t>
  </si>
  <si>
    <t xml:space="preserve">40810K000</t>
  </si>
  <si>
    <t xml:space="preserve">ARMY SPACE SPT CO</t>
  </si>
  <si>
    <t xml:space="preserve">Space SPT</t>
  </si>
  <si>
    <t xml:space="preserve">AH11</t>
  </si>
  <si>
    <t xml:space="preserve">40813K000</t>
  </si>
  <si>
    <t xml:space="preserve">HQ, ARMY SPACE SPT CO</t>
  </si>
  <si>
    <t xml:space="preserve">AH12</t>
  </si>
  <si>
    <t xml:space="preserve">40500KA00</t>
  </si>
  <si>
    <t xml:space="preserve">ARMY SPACE SPT TM</t>
  </si>
  <si>
    <t xml:space="preserve">AH13</t>
  </si>
  <si>
    <t xml:space="preserve">40823K100</t>
  </si>
  <si>
    <t xml:space="preserve">THTR MISSILE WARNING CO</t>
  </si>
  <si>
    <t xml:space="preserve">AH14</t>
  </si>
  <si>
    <t xml:space="preserve">40840K000</t>
  </si>
  <si>
    <t xml:space="preserve">SPACE CONTROL CO</t>
  </si>
  <si>
    <t xml:space="preserve">AH15</t>
  </si>
  <si>
    <t xml:space="preserve">40850K000</t>
  </si>
  <si>
    <t xml:space="preserve">SPACE CONTROL SUPPORT CO (RECAP)</t>
  </si>
  <si>
    <t xml:space="preserve">AH16</t>
  </si>
  <si>
    <t xml:space="preserve">40853K000</t>
  </si>
  <si>
    <t xml:space="preserve">HQ, SPACE CONTROL SPT CO</t>
  </si>
  <si>
    <t xml:space="preserve">AH17</t>
  </si>
  <si>
    <t xml:space="preserve">40510KE00</t>
  </si>
  <si>
    <t xml:space="preserve">SPACE CONTROL PLANNING TM (SCPT)</t>
  </si>
  <si>
    <t xml:space="preserve">AH18</t>
  </si>
  <si>
    <t xml:space="preserve">40800K000</t>
  </si>
  <si>
    <t xml:space="preserve">THEATER STRIKE EFFECT GROUP (TSEG)</t>
  </si>
  <si>
    <t xml:space="preserve">AI1</t>
  </si>
  <si>
    <t xml:space="preserve">41710K000</t>
  </si>
  <si>
    <t xml:space="preserve">CIVIL AFFAIRS CMD (RECAP)</t>
  </si>
  <si>
    <t xml:space="preserve">Civil Affairs</t>
  </si>
  <si>
    <t xml:space="preserve">41</t>
  </si>
  <si>
    <t xml:space="preserve">AI2</t>
  </si>
  <si>
    <t xml:space="preserve">41701KA00</t>
  </si>
  <si>
    <t xml:space="preserve">CMD SECTION </t>
  </si>
  <si>
    <t xml:space="preserve">AI3</t>
  </si>
  <si>
    <t xml:space="preserve">41701KB00</t>
  </si>
  <si>
    <t xml:space="preserve">CMOC </t>
  </si>
  <si>
    <t xml:space="preserve">AI4</t>
  </si>
  <si>
    <t xml:space="preserve">41701KC00</t>
  </si>
  <si>
    <t xml:space="preserve">FUNCTIONAL SPECIALTY CELL </t>
  </si>
  <si>
    <t xml:space="preserve">AI5</t>
  </si>
  <si>
    <t xml:space="preserve">41701KD00</t>
  </si>
  <si>
    <t xml:space="preserve">CIVIL LIAISON TM</t>
  </si>
  <si>
    <t xml:space="preserve">AI6</t>
  </si>
  <si>
    <t xml:space="preserve">41703KA00</t>
  </si>
  <si>
    <t xml:space="preserve">CA PLANNING TM</t>
  </si>
  <si>
    <t xml:space="preserve">AI7</t>
  </si>
  <si>
    <t xml:space="preserve">41700K100</t>
  </si>
  <si>
    <t xml:space="preserve">CIVIL AFFAIRS BDE (ABN)</t>
  </si>
  <si>
    <t xml:space="preserve">AI8</t>
  </si>
  <si>
    <t xml:space="preserve">41702K100</t>
  </si>
  <si>
    <t xml:space="preserve">HHC, CIVIL AFFAIRS BDE (ABN)</t>
  </si>
  <si>
    <t xml:space="preserve">AI9</t>
  </si>
  <si>
    <t xml:space="preserve">41735K100</t>
  </si>
  <si>
    <t xml:space="preserve">CIVIL AFFAIRS BN (ABN)</t>
  </si>
  <si>
    <t xml:space="preserve">AI10</t>
  </si>
  <si>
    <t xml:space="preserve">41736K100</t>
  </si>
  <si>
    <t xml:space="preserve">HHC, CIVIL AFFAIRS BN (ABN)</t>
  </si>
  <si>
    <t xml:space="preserve">AI11</t>
  </si>
  <si>
    <t xml:space="preserve">41737K100</t>
  </si>
  <si>
    <t xml:space="preserve">CA CO (CA BN) (ABN)</t>
  </si>
  <si>
    <t xml:space="preserve">AI12</t>
  </si>
  <si>
    <t xml:space="preserve">41730K000</t>
  </si>
  <si>
    <t xml:space="preserve">HHC, CIVIL AFFAIRS BDE (RECAP)</t>
  </si>
  <si>
    <t xml:space="preserve">AI13</t>
  </si>
  <si>
    <t xml:space="preserve">41722KA00</t>
  </si>
  <si>
    <t xml:space="preserve">CMD SECTION</t>
  </si>
  <si>
    <t xml:space="preserve">AI14</t>
  </si>
  <si>
    <t xml:space="preserve">41722KB00</t>
  </si>
  <si>
    <t xml:space="preserve">CMOC</t>
  </si>
  <si>
    <t xml:space="preserve">AI15</t>
  </si>
  <si>
    <t xml:space="preserve">41722KC00</t>
  </si>
  <si>
    <t xml:space="preserve">FUNCTIONAL SPECIALTY CELL</t>
  </si>
  <si>
    <t xml:space="preserve">AI16</t>
  </si>
  <si>
    <t xml:space="preserve">41722KD00</t>
  </si>
  <si>
    <t xml:space="preserve">AI17</t>
  </si>
  <si>
    <t xml:space="preserve">41723KA00</t>
  </si>
  <si>
    <t xml:space="preserve">AI18</t>
  </si>
  <si>
    <t xml:space="preserve">41745K000</t>
  </si>
  <si>
    <t xml:space="preserve">CA BN (TAC)(USAR) (RECAP)</t>
  </si>
  <si>
    <t xml:space="preserve">AI19</t>
  </si>
  <si>
    <t xml:space="preserve">41740K000</t>
  </si>
  <si>
    <t xml:space="preserve">HHC, CA BN (TAC)(USAR) (RECAP)</t>
  </si>
  <si>
    <t xml:space="preserve">AI20</t>
  </si>
  <si>
    <t xml:space="preserve">41746KA00</t>
  </si>
  <si>
    <t xml:space="preserve">CMD SECTION (USAR)</t>
  </si>
  <si>
    <t xml:space="preserve">AI21</t>
  </si>
  <si>
    <t xml:space="preserve">41746KB00</t>
  </si>
  <si>
    <t xml:space="preserve">CMOC (USAR)</t>
  </si>
  <si>
    <t xml:space="preserve">AI22</t>
  </si>
  <si>
    <t xml:space="preserve">41746KC00</t>
  </si>
  <si>
    <t xml:space="preserve">FUNCTIONAL SPECIALTY CELL (USAR)</t>
  </si>
  <si>
    <t xml:space="preserve">AI23</t>
  </si>
  <si>
    <t xml:space="preserve">41746KD00</t>
  </si>
  <si>
    <t xml:space="preserve">CIVIL LIAISON TM (USAR)</t>
  </si>
  <si>
    <t xml:space="preserve">AI24</t>
  </si>
  <si>
    <t xml:space="preserve">41749KA00</t>
  </si>
  <si>
    <t xml:space="preserve">CA PLANNING TM (USAR)</t>
  </si>
  <si>
    <t xml:space="preserve">AI25</t>
  </si>
  <si>
    <t xml:space="preserve">41750K000</t>
  </si>
  <si>
    <t xml:space="preserve">CIVIL AFFAIRS CO (USAR) (RECAP)</t>
  </si>
  <si>
    <t xml:space="preserve">AI26</t>
  </si>
  <si>
    <t xml:space="preserve">41757KA00</t>
  </si>
  <si>
    <t xml:space="preserve">HQ, CIVIL AFFAIRS CO (USAR)</t>
  </si>
  <si>
    <t xml:space="preserve">AI27</t>
  </si>
  <si>
    <t xml:space="preserve">41757KB00</t>
  </si>
  <si>
    <t xml:space="preserve">AI28</t>
  </si>
  <si>
    <t xml:space="preserve">41757KC00</t>
  </si>
  <si>
    <t xml:space="preserve">CIVIL AFFAIRS TM (USAR)</t>
  </si>
  <si>
    <t xml:space="preserve">AI29</t>
  </si>
  <si>
    <t xml:space="preserve">41745K100</t>
  </si>
  <si>
    <t xml:space="preserve">CA BN (TAC)(AC)(GPF) (RECAP)</t>
  </si>
  <si>
    <t xml:space="preserve">AI30</t>
  </si>
  <si>
    <t xml:space="preserve">41740K100</t>
  </si>
  <si>
    <t xml:space="preserve">HHC CA BN (AC)(GPF) (TAC)</t>
  </si>
  <si>
    <t xml:space="preserve">Count inventory with K000</t>
  </si>
  <si>
    <t xml:space="preserve">AI31</t>
  </si>
  <si>
    <t xml:space="preserve">41746KA10</t>
  </si>
  <si>
    <t xml:space="preserve">AI32</t>
  </si>
  <si>
    <t xml:space="preserve">41746KB10</t>
  </si>
  <si>
    <t xml:space="preserve">AI33</t>
  </si>
  <si>
    <t xml:space="preserve">41746KC10</t>
  </si>
  <si>
    <t xml:space="preserve">SPECIAL FUNCTIONS</t>
  </si>
  <si>
    <t xml:space="preserve">AI34</t>
  </si>
  <si>
    <t xml:space="preserve">41746KD10</t>
  </si>
  <si>
    <t xml:space="preserve">AI35</t>
  </si>
  <si>
    <t xml:space="preserve">41749KA10</t>
  </si>
  <si>
    <t xml:space="preserve">AI36</t>
  </si>
  <si>
    <t xml:space="preserve">41750K100</t>
  </si>
  <si>
    <t xml:space="preserve">CIVIL AFFAIRS CO (RECAP)</t>
  </si>
  <si>
    <t xml:space="preserve">AI37</t>
  </si>
  <si>
    <t xml:space="preserve">41757KA10</t>
  </si>
  <si>
    <t xml:space="preserve">HQ, CIVIL AFFAIRS CO</t>
  </si>
  <si>
    <t xml:space="preserve">AI38</t>
  </si>
  <si>
    <t xml:space="preserve">41757KB10</t>
  </si>
  <si>
    <t xml:space="preserve">AI39</t>
  </si>
  <si>
    <t xml:space="preserve">41757KC10</t>
  </si>
  <si>
    <t xml:space="preserve">CIVIL AFFAIRS TM</t>
  </si>
  <si>
    <t xml:space="preserve">AJ1</t>
  </si>
  <si>
    <t xml:space="preserve">43430K000</t>
  </si>
  <si>
    <t xml:space="preserve">SPT MAINT CO W/TMDE</t>
  </si>
  <si>
    <t xml:space="preserve">Maint</t>
  </si>
  <si>
    <t xml:space="preserve">Field Maintenance</t>
  </si>
  <si>
    <t xml:space="preserve">AJ2</t>
  </si>
  <si>
    <t xml:space="preserve">43433K000</t>
  </si>
  <si>
    <t xml:space="preserve">SPT MAINT CO HQ  </t>
  </si>
  <si>
    <t xml:space="preserve">AJ3</t>
  </si>
  <si>
    <t xml:space="preserve">43547KA00</t>
  </si>
  <si>
    <t xml:space="preserve">AREA TMDE SPT TM</t>
  </si>
  <si>
    <t xml:space="preserve">AJ4</t>
  </si>
  <si>
    <t xml:space="preserve">43713K000</t>
  </si>
  <si>
    <t xml:space="preserve">ATS SPT MAINT DET</t>
  </si>
  <si>
    <t xml:space="preserve">CCDOR, Not Modeled</t>
  </si>
  <si>
    <t xml:space="preserve">AJ5</t>
  </si>
  <si>
    <t xml:space="preserve">43027KA00</t>
  </si>
  <si>
    <t xml:space="preserve">MAINT SURGE TM (MST) HQ</t>
  </si>
  <si>
    <t xml:space="preserve">AJ6</t>
  </si>
  <si>
    <t xml:space="preserve">43027KB00</t>
  </si>
  <si>
    <t xml:space="preserve">MAINT SURGE TM (MST) ABRAMS</t>
  </si>
  <si>
    <t xml:space="preserve">AJ7</t>
  </si>
  <si>
    <t xml:space="preserve">43027KC00</t>
  </si>
  <si>
    <t xml:space="preserve">MAINT SURGE TM (MST) BRADLEY</t>
  </si>
  <si>
    <t xml:space="preserve">AJ8</t>
  </si>
  <si>
    <t xml:space="preserve">43057KC00</t>
  </si>
  <si>
    <t xml:space="preserve">MAINT SURGE TM (MST) STRYKER</t>
  </si>
  <si>
    <t xml:space="preserve">AK1</t>
  </si>
  <si>
    <t xml:space="preserve">44601K000</t>
  </si>
  <si>
    <t xml:space="preserve">ARMY AIR &amp; MSL DEFENSE CMD HQS</t>
  </si>
  <si>
    <t xml:space="preserve">Air Defense</t>
  </si>
  <si>
    <t xml:space="preserve">AK2</t>
  </si>
  <si>
    <t xml:space="preserve">44602K000</t>
  </si>
  <si>
    <t xml:space="preserve">ADA BDE HQS (THTR)</t>
  </si>
  <si>
    <t xml:space="preserve">AK3</t>
  </si>
  <si>
    <t xml:space="preserve">44615K600</t>
  </si>
  <si>
    <t xml:space="preserve">ADA BN (AVENGER)</t>
  </si>
  <si>
    <t xml:space="preserve">AK4</t>
  </si>
  <si>
    <t xml:space="preserve">44616K600</t>
  </si>
  <si>
    <t xml:space="preserve">HHB, ADA BN (AVENGER)</t>
  </si>
  <si>
    <t xml:space="preserve">AK5</t>
  </si>
  <si>
    <r>
      <rPr>
        <sz val="8"/>
        <rFont val="MS Sans Serif"/>
        <family val="0"/>
        <charset val="1"/>
      </rPr>
      <t xml:space="preserve">44617K</t>
    </r>
    <r>
      <rPr>
        <sz val="8"/>
        <color rgb="FFFF0000"/>
        <rFont val="MS Sans Serif"/>
        <family val="0"/>
        <charset val="1"/>
      </rPr>
      <t xml:space="preserve">0</t>
    </r>
    <r>
      <rPr>
        <sz val="8"/>
        <rFont val="MS Sans Serif"/>
        <family val="0"/>
        <charset val="1"/>
      </rPr>
      <t xml:space="preserve">00</t>
    </r>
  </si>
  <si>
    <t xml:space="preserve">ADA BTRY (AVENGER)</t>
  </si>
  <si>
    <t xml:space="preserve">44617K600</t>
  </si>
  <si>
    <t xml:space="preserve">AK6</t>
  </si>
  <si>
    <r>
      <rPr>
        <sz val="8"/>
        <rFont val="MS Sans Serif"/>
        <family val="0"/>
        <charset val="1"/>
      </rPr>
      <t xml:space="preserve">43</t>
    </r>
    <r>
      <rPr>
        <sz val="8"/>
        <color rgb="FFFF0000"/>
        <rFont val="MS Sans Serif"/>
        <family val="0"/>
        <charset val="1"/>
      </rPr>
      <t xml:space="preserve">6</t>
    </r>
    <r>
      <rPr>
        <sz val="8"/>
        <rFont val="MS Sans Serif"/>
        <family val="0"/>
        <charset val="1"/>
      </rPr>
      <t xml:space="preserve">07K</t>
    </r>
    <r>
      <rPr>
        <sz val="8"/>
        <color rgb="FFFF0000"/>
        <rFont val="MS Sans Serif"/>
        <family val="0"/>
        <charset val="1"/>
      </rPr>
      <t xml:space="preserve">2</t>
    </r>
    <r>
      <rPr>
        <sz val="8"/>
        <rFont val="MS Sans Serif"/>
        <family val="0"/>
        <charset val="1"/>
      </rPr>
      <t xml:space="preserve">00</t>
    </r>
  </si>
  <si>
    <t xml:space="preserve">MAINT DET SHORAD BN</t>
  </si>
  <si>
    <t xml:space="preserve">43307K000</t>
  </si>
  <si>
    <t xml:space="preserve">AK7</t>
  </si>
  <si>
    <t xml:space="preserve">44635K000</t>
  </si>
  <si>
    <t xml:space="preserve">ADA BN (PATRIOT)</t>
  </si>
  <si>
    <t xml:space="preserve">AMD</t>
  </si>
  <si>
    <t xml:space="preserve">AK8</t>
  </si>
  <si>
    <t xml:space="preserve">44636K000</t>
  </si>
  <si>
    <t xml:space="preserve">HHB, ADA BN (PATRIOT)</t>
  </si>
  <si>
    <t xml:space="preserve">AK9</t>
  </si>
  <si>
    <t xml:space="preserve">44637K000</t>
  </si>
  <si>
    <t xml:space="preserve">ADA BTRY (PATRIOT)</t>
  </si>
  <si>
    <t xml:space="preserve">AK10</t>
  </si>
  <si>
    <t xml:space="preserve">43607K000</t>
  </si>
  <si>
    <t xml:space="preserve">MAINT CO AMD BN (PATRIOT)</t>
  </si>
  <si>
    <t xml:space="preserve">AK11</t>
  </si>
  <si>
    <t xml:space="preserve">44XX5K000</t>
  </si>
  <si>
    <t xml:space="preserve">ADA BN (IFPC)</t>
  </si>
  <si>
    <t xml:space="preserve">AK12</t>
  </si>
  <si>
    <t xml:space="preserve">44XX6K000</t>
  </si>
  <si>
    <t xml:space="preserve">HHB, ADA BN (IFPC)</t>
  </si>
  <si>
    <t xml:space="preserve">AK13</t>
  </si>
  <si>
    <t xml:space="preserve">44XX7K000</t>
  </si>
  <si>
    <t xml:space="preserve">ADA BTRY (IFPC)</t>
  </si>
  <si>
    <t xml:space="preserve">AK14</t>
  </si>
  <si>
    <t xml:space="preserve">43XX7K000</t>
  </si>
  <si>
    <t xml:space="preserve">MAINT CO, ADA BN (IFPC)</t>
  </si>
  <si>
    <t xml:space="preserve">AK15</t>
  </si>
  <si>
    <t xml:space="preserve">44693K000</t>
  </si>
  <si>
    <t xml:space="preserve">ADA BTRY (THAAD)(SEPARATE)</t>
  </si>
  <si>
    <t xml:space="preserve">Separate Batteries</t>
  </si>
  <si>
    <t xml:space="preserve">AK16</t>
  </si>
  <si>
    <t xml:space="preserve">44315K000</t>
  </si>
  <si>
    <t xml:space="preserve">AK18</t>
  </si>
  <si>
    <t xml:space="preserve">AK19</t>
  </si>
  <si>
    <t xml:space="preserve">AK20</t>
  </si>
  <si>
    <t xml:space="preserve">44318K000</t>
  </si>
  <si>
    <t xml:space="preserve">ADA BTRY (MANPADS)</t>
  </si>
  <si>
    <t xml:space="preserve">AK17</t>
  </si>
  <si>
    <t xml:space="preserve">AL1</t>
  </si>
  <si>
    <t xml:space="preserve">45413K000</t>
  </si>
  <si>
    <t xml:space="preserve">MOBILE PUBLIC AFF DET</t>
  </si>
  <si>
    <t xml:space="preserve">Public Affairs</t>
  </si>
  <si>
    <t xml:space="preserve">45</t>
  </si>
  <si>
    <t xml:space="preserve">AL2</t>
  </si>
  <si>
    <t xml:space="preserve">45423K000</t>
  </si>
  <si>
    <t xml:space="preserve">THTR PUBLIC AFF SPT ELMT</t>
  </si>
  <si>
    <t xml:space="preserve">AL3</t>
  </si>
  <si>
    <t xml:space="preserve">45503KB00</t>
  </si>
  <si>
    <t xml:space="preserve">PUBLIC AFFAIRS DET</t>
  </si>
  <si>
    <t xml:space="preserve">AL4</t>
  </si>
  <si>
    <t xml:space="preserve">45607K000</t>
  </si>
  <si>
    <t xml:space="preserve">BROADCAST PUBLIC AFF DET</t>
  </si>
  <si>
    <t xml:space="preserve">AM1</t>
  </si>
  <si>
    <t xml:space="preserve">51600K300</t>
  </si>
  <si>
    <t xml:space="preserve">HQ (USARCENT)</t>
  </si>
  <si>
    <t xml:space="preserve">ASCC</t>
  </si>
  <si>
    <t xml:space="preserve">51</t>
  </si>
  <si>
    <t xml:space="preserve">Theater Army HQ</t>
  </si>
  <si>
    <t xml:space="preserve">AM2</t>
  </si>
  <si>
    <t xml:space="preserve">51601K300</t>
  </si>
  <si>
    <t xml:space="preserve">MCP HQ (USARCENT)</t>
  </si>
  <si>
    <t xml:space="preserve">AM3</t>
  </si>
  <si>
    <t xml:space="preserve">51611K300</t>
  </si>
  <si>
    <t xml:space="preserve">CCP HQ (USARCENT)</t>
  </si>
  <si>
    <t xml:space="preserve">AM4</t>
  </si>
  <si>
    <t xml:space="preserve">51600K500</t>
  </si>
  <si>
    <t xml:space="preserve">HQ (USARNORTH)</t>
  </si>
  <si>
    <t xml:space="preserve">AM5</t>
  </si>
  <si>
    <t xml:space="preserve">51601K500</t>
  </si>
  <si>
    <t xml:space="preserve">MCP HQ (USARNORTH)</t>
  </si>
  <si>
    <t xml:space="preserve">AM6</t>
  </si>
  <si>
    <t xml:space="preserve">51611K500</t>
  </si>
  <si>
    <t xml:space="preserve">CCP HQ (USARNORTH)</t>
  </si>
  <si>
    <t xml:space="preserve">AM7</t>
  </si>
  <si>
    <t xml:space="preserve">51600K600</t>
  </si>
  <si>
    <t xml:space="preserve">HQ (USARSOUTH)</t>
  </si>
  <si>
    <t xml:space="preserve">AM8</t>
  </si>
  <si>
    <t xml:space="preserve">51601K600</t>
  </si>
  <si>
    <t xml:space="preserve">MCP HQ (USARSOUTH)</t>
  </si>
  <si>
    <t xml:space="preserve">AM9</t>
  </si>
  <si>
    <t xml:space="preserve">51611K600</t>
  </si>
  <si>
    <t xml:space="preserve">CCP HQ (USARSOUTH)</t>
  </si>
  <si>
    <t xml:space="preserve">AM10</t>
  </si>
  <si>
    <t xml:space="preserve">51600K700</t>
  </si>
  <si>
    <t xml:space="preserve">HQ (USAREUR)</t>
  </si>
  <si>
    <t xml:space="preserve">AM11</t>
  </si>
  <si>
    <t xml:space="preserve">51601K700</t>
  </si>
  <si>
    <t xml:space="preserve">MCP HQ (USAREUR)</t>
  </si>
  <si>
    <t xml:space="preserve">AM12</t>
  </si>
  <si>
    <t xml:space="preserve">51611K700</t>
  </si>
  <si>
    <t xml:space="preserve">CCP HQ (USAREUR)</t>
  </si>
  <si>
    <t xml:space="preserve">AM13</t>
  </si>
  <si>
    <t xml:space="preserve">51600K800</t>
  </si>
  <si>
    <t xml:space="preserve">HQ (USARPAC)</t>
  </si>
  <si>
    <t xml:space="preserve">AM14</t>
  </si>
  <si>
    <t xml:space="preserve">51601K800</t>
  </si>
  <si>
    <t xml:space="preserve">MCP HQ (USARPAC)</t>
  </si>
  <si>
    <t xml:space="preserve">AM15</t>
  </si>
  <si>
    <t xml:space="preserve">51611K800</t>
  </si>
  <si>
    <t xml:space="preserve">CCP HQ (USARPAC)</t>
  </si>
  <si>
    <t xml:space="preserve">AM16</t>
  </si>
  <si>
    <t xml:space="preserve">51600K900</t>
  </si>
  <si>
    <t xml:space="preserve">HQ (USARAF)</t>
  </si>
  <si>
    <t xml:space="preserve">AM17</t>
  </si>
  <si>
    <t xml:space="preserve">51601K900</t>
  </si>
  <si>
    <t xml:space="preserve">MCP HQ (USARAF)</t>
  </si>
  <si>
    <t xml:space="preserve">AM18</t>
  </si>
  <si>
    <t xml:space="preserve">51611K900</t>
  </si>
  <si>
    <t xml:space="preserve">CCP HQ (USARAF)</t>
  </si>
  <si>
    <t xml:space="preserve">AM19</t>
  </si>
  <si>
    <t xml:space="preserve">51100K100</t>
  </si>
  <si>
    <t xml:space="preserve">HQ AND HQ BN, EIGHTH ARMY</t>
  </si>
  <si>
    <t xml:space="preserve">AM20</t>
  </si>
  <si>
    <t xml:space="preserve">51106K100</t>
  </si>
  <si>
    <t xml:space="preserve">HSC, HHB (EIGHTH ARMY)</t>
  </si>
  <si>
    <t xml:space="preserve">AM21</t>
  </si>
  <si>
    <t xml:space="preserve">51107K100</t>
  </si>
  <si>
    <t xml:space="preserve">OPS CO, HHB (EIGHTH ARMY)</t>
  </si>
  <si>
    <t xml:space="preserve">AM22</t>
  </si>
  <si>
    <t xml:space="preserve">51108K100</t>
  </si>
  <si>
    <t xml:space="preserve">INTEL &amp; SUST CO, HHB (EIGHTH ARMY)</t>
  </si>
  <si>
    <t xml:space="preserve">AM23</t>
  </si>
  <si>
    <t xml:space="preserve">51632K000</t>
  </si>
  <si>
    <t xml:space="preserve">HHD, REGIONAL SPT GRP</t>
  </si>
  <si>
    <t xml:space="preserve">RSG</t>
  </si>
  <si>
    <t xml:space="preserve">Regional SPT Group</t>
  </si>
  <si>
    <t xml:space="preserve">AM24</t>
  </si>
  <si>
    <t xml:space="preserve">51659R000</t>
  </si>
  <si>
    <t xml:space="preserve">DIGITAL LIASON DET</t>
  </si>
  <si>
    <t xml:space="preserve">DLD</t>
  </si>
  <si>
    <t xml:space="preserve">Digital Liaison DET</t>
  </si>
  <si>
    <t xml:space="preserve">AN1</t>
  </si>
  <si>
    <r>
      <rPr>
        <sz val="8"/>
        <rFont val="MS Sans Serif"/>
        <family val="0"/>
        <charset val="1"/>
      </rPr>
      <t xml:space="preserve">52410K</t>
    </r>
    <r>
      <rPr>
        <sz val="8"/>
        <color rgb="FFFF0000"/>
        <rFont val="MS Sans Serif"/>
        <family val="0"/>
        <charset val="1"/>
      </rPr>
      <t xml:space="preserve">0</t>
    </r>
    <r>
      <rPr>
        <sz val="8"/>
        <rFont val="MS Sans Serif"/>
        <family val="0"/>
        <charset val="1"/>
      </rPr>
      <t xml:space="preserve">00</t>
    </r>
  </si>
  <si>
    <t xml:space="preserve">CORPS HQ</t>
  </si>
  <si>
    <t xml:space="preserve">52</t>
  </si>
  <si>
    <t xml:space="preserve">52410K300</t>
  </si>
  <si>
    <t xml:space="preserve">Corps HQ</t>
  </si>
  <si>
    <t xml:space="preserve">AN2</t>
  </si>
  <si>
    <r>
      <rPr>
        <sz val="8"/>
        <rFont val="MS Sans Serif"/>
        <family val="0"/>
        <charset val="1"/>
      </rPr>
      <t xml:space="preserve">52400K</t>
    </r>
    <r>
      <rPr>
        <sz val="8"/>
        <color rgb="FFFF0000"/>
        <rFont val="MS Sans Serif"/>
        <family val="0"/>
        <charset val="1"/>
      </rPr>
      <t xml:space="preserve">0</t>
    </r>
    <r>
      <rPr>
        <sz val="8"/>
        <rFont val="MS Sans Serif"/>
        <family val="0"/>
        <charset val="1"/>
      </rPr>
      <t xml:space="preserve">00</t>
    </r>
  </si>
  <si>
    <t xml:space="preserve">CORPS HQ AND HQ BN</t>
  </si>
  <si>
    <t xml:space="preserve">52400K300</t>
  </si>
  <si>
    <t xml:space="preserve">AN3</t>
  </si>
  <si>
    <r>
      <rPr>
        <sz val="8"/>
        <rFont val="MS Sans Serif"/>
        <family val="0"/>
        <charset val="1"/>
      </rPr>
      <t xml:space="preserve">52406K</t>
    </r>
    <r>
      <rPr>
        <sz val="8"/>
        <color rgb="FFFF0000"/>
        <rFont val="MS Sans Serif"/>
        <family val="0"/>
        <charset val="1"/>
      </rPr>
      <t xml:space="preserve">0</t>
    </r>
    <r>
      <rPr>
        <sz val="8"/>
        <rFont val="MS Sans Serif"/>
        <family val="0"/>
        <charset val="1"/>
      </rPr>
      <t xml:space="preserve">00</t>
    </r>
  </si>
  <si>
    <t xml:space="preserve">HQ &amp; SPT CO (CORPS)</t>
  </si>
  <si>
    <t xml:space="preserve">52406K300</t>
  </si>
  <si>
    <t xml:space="preserve">AN4</t>
  </si>
  <si>
    <r>
      <rPr>
        <sz val="8"/>
        <rFont val="MS Sans Serif"/>
        <family val="0"/>
        <charset val="1"/>
      </rPr>
      <t xml:space="preserve">11407K</t>
    </r>
    <r>
      <rPr>
        <sz val="8"/>
        <color rgb="FFFF0000"/>
        <rFont val="MS Sans Serif"/>
        <family val="0"/>
        <charset val="1"/>
      </rPr>
      <t xml:space="preserve">0</t>
    </r>
    <r>
      <rPr>
        <sz val="8"/>
        <rFont val="MS Sans Serif"/>
        <family val="0"/>
        <charset val="1"/>
      </rPr>
      <t xml:space="preserve">00</t>
    </r>
  </si>
  <si>
    <t xml:space="preserve">SIG, INTEL AND SUS (SIS) CO (CORPS)</t>
  </si>
  <si>
    <t xml:space="preserve">11407K300</t>
  </si>
  <si>
    <t xml:space="preserve">AN5</t>
  </si>
  <si>
    <r>
      <rPr>
        <sz val="8"/>
        <rFont val="MS Sans Serif"/>
        <family val="0"/>
        <charset val="1"/>
      </rPr>
      <t xml:space="preserve">52403K</t>
    </r>
    <r>
      <rPr>
        <sz val="8"/>
        <color rgb="FFFF0000"/>
        <rFont val="MS Sans Serif"/>
        <family val="0"/>
        <charset val="1"/>
      </rPr>
      <t xml:space="preserve">0</t>
    </r>
    <r>
      <rPr>
        <sz val="8"/>
        <rFont val="MS Sans Serif"/>
        <family val="0"/>
        <charset val="1"/>
      </rPr>
      <t xml:space="preserve">00</t>
    </r>
  </si>
  <si>
    <t xml:space="preserve">MCP-OD (CORPS)</t>
  </si>
  <si>
    <t xml:space="preserve">52403K300</t>
  </si>
  <si>
    <t xml:space="preserve">AN6</t>
  </si>
  <si>
    <t xml:space="preserve">52410K100</t>
  </si>
  <si>
    <t xml:space="preserve">CORPS HQ (ABN)</t>
  </si>
  <si>
    <t xml:space="preserve">AN7</t>
  </si>
  <si>
    <t xml:space="preserve">52400K100</t>
  </si>
  <si>
    <t xml:space="preserve">CORPS HQ AND HQ BN (ABN)</t>
  </si>
  <si>
    <t xml:space="preserve">AN8</t>
  </si>
  <si>
    <t xml:space="preserve">52406K100</t>
  </si>
  <si>
    <t xml:space="preserve">HQ &amp; SPT CO (CORPS) (ABN)</t>
  </si>
  <si>
    <t xml:space="preserve">AN9</t>
  </si>
  <si>
    <t xml:space="preserve">11407K100</t>
  </si>
  <si>
    <t xml:space="preserve">SIG, INTEL AND SUS (SIS) CO (CORPS) (ABN)</t>
  </si>
  <si>
    <t xml:space="preserve">AN10</t>
  </si>
  <si>
    <t xml:space="preserve">52403K100</t>
  </si>
  <si>
    <t xml:space="preserve">MCP-OD (CORPS) (ABN)</t>
  </si>
  <si>
    <t xml:space="preserve">AO1</t>
  </si>
  <si>
    <t xml:space="preserve">53600R100</t>
  </si>
  <si>
    <t xml:space="preserve">HQS, IO CMD</t>
  </si>
  <si>
    <t xml:space="preserve">Info Ops</t>
  </si>
  <si>
    <t xml:space="preserve">53</t>
  </si>
  <si>
    <t xml:space="preserve">AO2</t>
  </si>
  <si>
    <t xml:space="preserve">53602R100</t>
  </si>
  <si>
    <t xml:space="preserve">HHD, INFO OPS CMD</t>
  </si>
  <si>
    <t xml:space="preserve">AO3</t>
  </si>
  <si>
    <t xml:space="preserve">53605R300</t>
  </si>
  <si>
    <t xml:space="preserve">HQS, IO CMD (FS/VA)</t>
  </si>
  <si>
    <t xml:space="preserve">Information Operations</t>
  </si>
  <si>
    <t xml:space="preserve">AO4</t>
  </si>
  <si>
    <t xml:space="preserve">53606R300</t>
  </si>
  <si>
    <t xml:space="preserve">HHD, IO CMD (FS/VA)</t>
  </si>
  <si>
    <t xml:space="preserve">AO5</t>
  </si>
  <si>
    <t xml:space="preserve">53607R300</t>
  </si>
  <si>
    <t xml:space="preserve">FIELD SPT DET, IO CMD</t>
  </si>
  <si>
    <t xml:space="preserve">AO6</t>
  </si>
  <si>
    <t xml:space="preserve">53608R300</t>
  </si>
  <si>
    <t xml:space="preserve">VULNERAB ASSES DET, IO CMD</t>
  </si>
  <si>
    <t xml:space="preserve">AO7</t>
  </si>
  <si>
    <t xml:space="preserve">53605R400</t>
  </si>
  <si>
    <t xml:space="preserve">HQS, IO CMD (DCC)</t>
  </si>
  <si>
    <t xml:space="preserve">Cyber</t>
  </si>
  <si>
    <t xml:space="preserve">AO8</t>
  </si>
  <si>
    <t xml:space="preserve">53606R400</t>
  </si>
  <si>
    <t xml:space="preserve">HHD, IO CMD (DCC)</t>
  </si>
  <si>
    <t xml:space="preserve">AO9</t>
  </si>
  <si>
    <t xml:space="preserve">53607R400</t>
  </si>
  <si>
    <t xml:space="preserve">DET A, IO CMD</t>
  </si>
  <si>
    <t xml:space="preserve">AO10</t>
  </si>
  <si>
    <t xml:space="preserve">53608R400</t>
  </si>
  <si>
    <t xml:space="preserve">DET B, IO CMD</t>
  </si>
  <si>
    <t xml:space="preserve">AO11</t>
  </si>
  <si>
    <t xml:space="preserve">53610K300</t>
  </si>
  <si>
    <t xml:space="preserve">THTR INFO OPS GRP (RECAP)</t>
  </si>
  <si>
    <t xml:space="preserve">AO12</t>
  </si>
  <si>
    <t xml:space="preserve">53612K300</t>
  </si>
  <si>
    <t xml:space="preserve">HHC, THTR INFO OPS GRP</t>
  </si>
  <si>
    <t xml:space="preserve">AO13</t>
  </si>
  <si>
    <t xml:space="preserve">53615K300</t>
  </si>
  <si>
    <t xml:space="preserve">INFO OPS (IO) BN</t>
  </si>
  <si>
    <t xml:space="preserve">ROA 1 per THTR Army</t>
  </si>
  <si>
    <t xml:space="preserve">AO14</t>
  </si>
  <si>
    <t xml:space="preserve">53616K300</t>
  </si>
  <si>
    <t xml:space="preserve">HHC, INFO OPS (IO) BN</t>
  </si>
  <si>
    <t xml:space="preserve">AO15</t>
  </si>
  <si>
    <t xml:space="preserve">53617K300</t>
  </si>
  <si>
    <t xml:space="preserve">GENERAL SPT CO</t>
  </si>
  <si>
    <t xml:space="preserve">AO16</t>
  </si>
  <si>
    <t xml:space="preserve">53618K300</t>
  </si>
  <si>
    <t xml:space="preserve">FIELD SPT CO</t>
  </si>
  <si>
    <t xml:space="preserve">AP1</t>
  </si>
  <si>
    <t xml:space="preserve">55702K000</t>
  </si>
  <si>
    <t xml:space="preserve">TRANS BDE (EXPED)</t>
  </si>
  <si>
    <t xml:space="preserve">SUST BDE</t>
  </si>
  <si>
    <t xml:space="preserve">55</t>
  </si>
  <si>
    <t xml:space="preserve">AP2</t>
  </si>
  <si>
    <t xml:space="preserve">55508KA00</t>
  </si>
  <si>
    <t xml:space="preserve">MOVEMENT CONT TM</t>
  </si>
  <si>
    <t xml:space="preserve">Trans-MvtCont</t>
  </si>
  <si>
    <t xml:space="preserve">Movement Control</t>
  </si>
  <si>
    <t xml:space="preserve">AP3</t>
  </si>
  <si>
    <t xml:space="preserve">55509K000</t>
  </si>
  <si>
    <t xml:space="preserve">THTR MOVE CONTROL ELMNT (TMCE)</t>
  </si>
  <si>
    <t xml:space="preserve">AP4</t>
  </si>
  <si>
    <t xml:space="preserve">55606K000</t>
  </si>
  <si>
    <t xml:space="preserve">HHD, MVT CTL BN (EAC)</t>
  </si>
  <si>
    <t xml:space="preserve">AP5</t>
  </si>
  <si>
    <t xml:space="preserve">55609K000</t>
  </si>
  <si>
    <t xml:space="preserve">EXPEDIT RAIL CTR (ERC)</t>
  </si>
  <si>
    <t xml:space="preserve">Trans-Rail</t>
  </si>
  <si>
    <t xml:space="preserve">Rail</t>
  </si>
  <si>
    <t xml:space="preserve">AP6</t>
  </si>
  <si>
    <t xml:space="preserve">55507K000</t>
  </si>
  <si>
    <t xml:space="preserve">RAPID PORT OPENING ELMT</t>
  </si>
  <si>
    <t xml:space="preserve">Trans-TermOps</t>
  </si>
  <si>
    <t xml:space="preserve">Terminal Operations</t>
  </si>
  <si>
    <t xml:space="preserve">AP7</t>
  </si>
  <si>
    <t xml:space="preserve">55577K000</t>
  </si>
  <si>
    <t xml:space="preserve">AUTOMATED CARGO DOC</t>
  </si>
  <si>
    <t xml:space="preserve">AP8</t>
  </si>
  <si>
    <t xml:space="preserve">55578K000</t>
  </si>
  <si>
    <t xml:space="preserve">EXPED TERM OPNL ELE (ETOE)</t>
  </si>
  <si>
    <t xml:space="preserve">AP9</t>
  </si>
  <si>
    <t xml:space="preserve">55706K000</t>
  </si>
  <si>
    <t xml:space="preserve">HHD, TRANS TERM BN</t>
  </si>
  <si>
    <t xml:space="preserve">AP10</t>
  </si>
  <si>
    <t xml:space="preserve">55743K000</t>
  </si>
  <si>
    <t xml:space="preserve">INLAND CARGO TRANSFER CO (ICTC)</t>
  </si>
  <si>
    <t xml:space="preserve">AP11</t>
  </si>
  <si>
    <t xml:space="preserve">55733K000</t>
  </si>
  <si>
    <t xml:space="preserve">SEAPORT OPS CO</t>
  </si>
  <si>
    <t xml:space="preserve">AP12</t>
  </si>
  <si>
    <t xml:space="preserve">55616K000</t>
  </si>
  <si>
    <t xml:space="preserve">HHD, TRANS MOTOR TRANS BN</t>
  </si>
  <si>
    <t xml:space="preserve">Trans-TRK</t>
  </si>
  <si>
    <t xml:space="preserve">Motor Trans</t>
  </si>
  <si>
    <t xml:space="preserve">AP13</t>
  </si>
  <si>
    <r>
      <rPr>
        <sz val="8"/>
        <rFont val="MS Sans Serif"/>
        <family val="0"/>
        <charset val="1"/>
      </rPr>
      <t xml:space="preserve">55633K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00</t>
    </r>
  </si>
  <si>
    <t xml:space="preserve">TRANS LIGHT-MDM TRK CO</t>
  </si>
  <si>
    <t xml:space="preserve">55633K000</t>
  </si>
  <si>
    <t xml:space="preserve">AP14</t>
  </si>
  <si>
    <r>
      <rPr>
        <sz val="8"/>
        <rFont val="MS Sans Serif"/>
        <family val="0"/>
        <charset val="1"/>
      </rPr>
      <t xml:space="preserve">55653K1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</t>
    </r>
  </si>
  <si>
    <t xml:space="preserve">T MDM TRK CO (CARGO) (EAC)</t>
  </si>
  <si>
    <t xml:space="preserve">55653K100</t>
  </si>
  <si>
    <t xml:space="preserve">AP15</t>
  </si>
  <si>
    <r>
      <rPr>
        <sz val="8"/>
        <rFont val="MS Sans Serif"/>
        <family val="0"/>
        <charset val="1"/>
      </rPr>
      <t xml:space="preserve">55653K2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</t>
    </r>
  </si>
  <si>
    <t xml:space="preserve">T MDM TRK CO (POL, 5000 GAL)</t>
  </si>
  <si>
    <t xml:space="preserve">55653K200</t>
  </si>
  <si>
    <t xml:space="preserve">AP16</t>
  </si>
  <si>
    <r>
      <rPr>
        <sz val="8"/>
        <rFont val="MS Sans Serif"/>
        <family val="0"/>
        <charset val="1"/>
      </rPr>
      <t xml:space="preserve">55653K3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</t>
    </r>
  </si>
  <si>
    <t xml:space="preserve">T MDM TRK CO (POL, 7500 GAL)</t>
  </si>
  <si>
    <t xml:space="preserve">55653K300</t>
  </si>
  <si>
    <t xml:space="preserve">AP17</t>
  </si>
  <si>
    <r>
      <rPr>
        <sz val="8"/>
        <rFont val="MS Sans Serif"/>
        <family val="0"/>
        <charset val="1"/>
      </rPr>
      <t xml:space="preserve">55643K1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</t>
    </r>
  </si>
  <si>
    <t xml:space="preserve">T MDM TRK CO (CGO/MTV) (EAB TAC)</t>
  </si>
  <si>
    <t xml:space="preserve">55643K100</t>
  </si>
  <si>
    <t xml:space="preserve">AP18</t>
  </si>
  <si>
    <r>
      <rPr>
        <sz val="8"/>
        <rFont val="MS Sans Serif"/>
        <family val="0"/>
        <charset val="1"/>
      </rPr>
      <t xml:space="preserve">55643K2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</t>
    </r>
  </si>
  <si>
    <t xml:space="preserve">55643K200</t>
  </si>
  <si>
    <t xml:space="preserve">AP19</t>
  </si>
  <si>
    <r>
      <rPr>
        <sz val="8"/>
        <rFont val="MS Sans Serif"/>
        <family val="0"/>
        <charset val="1"/>
      </rPr>
      <t xml:space="preserve">55643K3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</t>
    </r>
  </si>
  <si>
    <t xml:space="preserve">T MDM TRK CO PLS</t>
  </si>
  <si>
    <t xml:space="preserve">55643K300</t>
  </si>
  <si>
    <t xml:space="preserve">AP20</t>
  </si>
  <si>
    <r>
      <rPr>
        <sz val="8"/>
        <rFont val="MS Sans Serif"/>
        <family val="0"/>
        <charset val="1"/>
      </rPr>
      <t xml:space="preserve">55663K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00</t>
    </r>
  </si>
  <si>
    <t xml:space="preserve">CBT HET CO</t>
  </si>
  <si>
    <t xml:space="preserve">55663K000</t>
  </si>
  <si>
    <t xml:space="preserve">AP21</t>
  </si>
  <si>
    <t xml:space="preserve">55423K000</t>
  </si>
  <si>
    <t xml:space="preserve">COMPOSITE TRK CO LIGHT</t>
  </si>
  <si>
    <t xml:space="preserve">AP22</t>
  </si>
  <si>
    <t xml:space="preserve">55433K000</t>
  </si>
  <si>
    <t xml:space="preserve">COMPOSITE TRK CO HVY</t>
  </si>
  <si>
    <t xml:space="preserve">AP23</t>
  </si>
  <si>
    <t xml:space="preserve">55559KA00</t>
  </si>
  <si>
    <t xml:space="preserve">TRAILER TRANSFER POINT (TTP)</t>
  </si>
  <si>
    <t xml:space="preserve">AP24</t>
  </si>
  <si>
    <t xml:space="preserve">55883K000</t>
  </si>
  <si>
    <t xml:space="preserve">LOGISTICS SPT VESSEL</t>
  </si>
  <si>
    <t xml:space="preserve">Trans-Water</t>
  </si>
  <si>
    <t xml:space="preserve">Watercraft</t>
  </si>
  <si>
    <t xml:space="preserve">AP25</t>
  </si>
  <si>
    <t xml:space="preserve">55763K000</t>
  </si>
  <si>
    <t xml:space="preserve">HARBORMASTER  DET</t>
  </si>
  <si>
    <t xml:space="preserve">AP26</t>
  </si>
  <si>
    <t xml:space="preserve">55849KC00</t>
  </si>
  <si>
    <t xml:space="preserve">SMALL TUG DET</t>
  </si>
  <si>
    <t xml:space="preserve">AP27</t>
  </si>
  <si>
    <t xml:space="preserve">55880K000</t>
  </si>
  <si>
    <t xml:space="preserve">COMPOSITE WATERCRAFT CO (RECAP)</t>
  </si>
  <si>
    <t xml:space="preserve">AP28</t>
  </si>
  <si>
    <t xml:space="preserve">55889KA00</t>
  </si>
  <si>
    <t xml:space="preserve">COMPOSITE WATERCRAFT CO HQ</t>
  </si>
  <si>
    <t xml:space="preserve">AP29</t>
  </si>
  <si>
    <t xml:space="preserve">55890K000</t>
  </si>
  <si>
    <t xml:space="preserve">COMPOSITE WATERCRAFT PLT</t>
  </si>
  <si>
    <t xml:space="preserve">AP30</t>
  </si>
  <si>
    <t xml:space="preserve">55889KC00</t>
  </si>
  <si>
    <t xml:space="preserve">COMPOSITE WATERCRAFT PLT HQ</t>
  </si>
  <si>
    <t xml:space="preserve">AP31</t>
  </si>
  <si>
    <t xml:space="preserve">55889KD00</t>
  </si>
  <si>
    <t xml:space="preserve">LANDING CRAFT UTILITY DET</t>
  </si>
  <si>
    <t xml:space="preserve">AP32</t>
  </si>
  <si>
    <t xml:space="preserve">55889KE00</t>
  </si>
  <si>
    <t xml:space="preserve">LANDING CRAFT MECH DET</t>
  </si>
  <si>
    <t xml:space="preserve">AP33</t>
  </si>
  <si>
    <t xml:space="preserve">55889KF00</t>
  </si>
  <si>
    <t xml:space="preserve">LANDING CRAFT MECH MOD II DET</t>
  </si>
  <si>
    <t xml:space="preserve">AP34</t>
  </si>
  <si>
    <t xml:space="preserve">55889KB00</t>
  </si>
  <si>
    <t xml:space="preserve">COMPOSITE WATERCRAFT MAINT PLT</t>
  </si>
  <si>
    <t xml:space="preserve">AP35</t>
  </si>
  <si>
    <t xml:space="preserve">55753K000</t>
  </si>
  <si>
    <t xml:space="preserve">TRANS MODULAR CAUSWAY CO</t>
  </si>
  <si>
    <t xml:space="preserve">AQ1</t>
  </si>
  <si>
    <t xml:space="preserve">63702K000</t>
  </si>
  <si>
    <t xml:space="preserve">THTR SUST CMD</t>
  </si>
  <si>
    <t xml:space="preserve">TSC</t>
  </si>
  <si>
    <t xml:space="preserve">Model 50% STR</t>
  </si>
  <si>
    <t xml:space="preserve">AQ2</t>
  </si>
  <si>
    <t xml:space="preserve">63602K000</t>
  </si>
  <si>
    <t xml:space="preserve">EXPEDIT SUST CMD</t>
  </si>
  <si>
    <t xml:space="preserve">ESC</t>
  </si>
  <si>
    <t xml:space="preserve">AQ3</t>
  </si>
  <si>
    <t xml:space="preserve">63302K000</t>
  </si>
  <si>
    <t xml:space="preserve">SUST BDE (SBDE)</t>
  </si>
  <si>
    <t xml:space="preserve">AQ4</t>
  </si>
  <si>
    <t xml:space="preserve">AQ5</t>
  </si>
  <si>
    <t xml:space="preserve">63426K000</t>
  </si>
  <si>
    <t xml:space="preserve">CBT SUST  SPT BN</t>
  </si>
  <si>
    <t xml:space="preserve">CSSB</t>
  </si>
  <si>
    <t xml:space="preserve">AQ6</t>
  </si>
  <si>
    <t xml:space="preserve">63862K000</t>
  </si>
  <si>
    <t xml:space="preserve">HHC, SUST BDE (SO)</t>
  </si>
  <si>
    <t xml:space="preserve">AQ7</t>
  </si>
  <si>
    <t xml:space="preserve">63867K000</t>
  </si>
  <si>
    <t xml:space="preserve">SPECIAL TRPS SPT CO, SUST BDE (SO)</t>
  </si>
  <si>
    <t xml:space="preserve">AQ8</t>
  </si>
  <si>
    <t xml:space="preserve">63868K000</t>
  </si>
  <si>
    <t xml:space="preserve">FWD SPT CO, SUST BDE (SO)</t>
  </si>
  <si>
    <t xml:space="preserve">AQ9</t>
  </si>
  <si>
    <t xml:space="preserve">63472K000</t>
  </si>
  <si>
    <t xml:space="preserve">ARMY FIELD SPT BDE (AFSB)</t>
  </si>
  <si>
    <t xml:space="preserve">Contract Spt</t>
  </si>
  <si>
    <t xml:space="preserve">AQ10</t>
  </si>
  <si>
    <t xml:space="preserve">63312K000</t>
  </si>
  <si>
    <t xml:space="preserve">DIV SUST BDE (LIGHT)</t>
  </si>
  <si>
    <t xml:space="preserve">DSB</t>
  </si>
  <si>
    <t xml:space="preserve">AQ11</t>
  </si>
  <si>
    <t xml:space="preserve">AQ12</t>
  </si>
  <si>
    <t xml:space="preserve">63365K000</t>
  </si>
  <si>
    <t xml:space="preserve">DIV SUST SPT BN (LIGHT)</t>
  </si>
  <si>
    <t xml:space="preserve">AQ13</t>
  </si>
  <si>
    <t xml:space="preserve">63366K000</t>
  </si>
  <si>
    <t xml:space="preserve">HHC, DIV SUST SPT BN</t>
  </si>
  <si>
    <t xml:space="preserve">AQ14</t>
  </si>
  <si>
    <t xml:space="preserve">10373K000</t>
  </si>
  <si>
    <t xml:space="preserve">COMPOSITE SUPPLY CO (DIV)</t>
  </si>
  <si>
    <t xml:space="preserve">AQ15</t>
  </si>
  <si>
    <t xml:space="preserve">AQ16</t>
  </si>
  <si>
    <t xml:space="preserve">AQ17</t>
  </si>
  <si>
    <t xml:space="preserve">AQ18</t>
  </si>
  <si>
    <t xml:space="preserve">55423K100</t>
  </si>
  <si>
    <t xml:space="preserve">COMPOSITE TRK CO (LIGHT)</t>
  </si>
  <si>
    <t xml:space="preserve">AQ19</t>
  </si>
  <si>
    <t xml:space="preserve">63312K100</t>
  </si>
  <si>
    <t xml:space="preserve">DIV SUST BDE (HEAVY)</t>
  </si>
  <si>
    <t xml:space="preserve">AQ20</t>
  </si>
  <si>
    <t xml:space="preserve">AQ21</t>
  </si>
  <si>
    <t xml:space="preserve">63365K100</t>
  </si>
  <si>
    <t xml:space="preserve">DIV SUST SPT BN (HEAVY)</t>
  </si>
  <si>
    <t xml:space="preserve">AQ22</t>
  </si>
  <si>
    <t xml:space="preserve">AQ23</t>
  </si>
  <si>
    <t xml:space="preserve">AQ24</t>
  </si>
  <si>
    <t xml:space="preserve">AQ25</t>
  </si>
  <si>
    <t xml:space="preserve">AQ26</t>
  </si>
  <si>
    <t xml:space="preserve">AQ27</t>
  </si>
  <si>
    <t xml:space="preserve">55433K100</t>
  </si>
  <si>
    <t xml:space="preserve">COMPOSITE TRK CO (HEAVY)</t>
  </si>
  <si>
    <t xml:space="preserve">AQ28</t>
  </si>
  <si>
    <t xml:space="preserve">63OPTK000</t>
  </si>
  <si>
    <t xml:space="preserve">OP CONTRACT SPT THTR PLANNING TM  (OCS TPT)</t>
  </si>
  <si>
    <t xml:space="preserve">AR1</t>
  </si>
  <si>
    <r>
      <rPr>
        <sz val="8"/>
        <rFont val="MS Sans Serif"/>
        <family val="0"/>
        <charset val="1"/>
      </rPr>
      <t xml:space="preserve">7159</t>
    </r>
    <r>
      <rPr>
        <sz val="8"/>
        <color rgb="FFFF0000"/>
        <rFont val="MS Sans Serif"/>
        <family val="0"/>
        <charset val="1"/>
      </rPr>
      <t xml:space="preserve">5</t>
    </r>
    <r>
      <rPr>
        <sz val="8"/>
        <rFont val="MS Sans Serif"/>
        <family val="0"/>
        <charset val="1"/>
      </rPr>
      <t xml:space="preserve">K000</t>
    </r>
  </si>
  <si>
    <t xml:space="preserve">ICEWS DET</t>
  </si>
  <si>
    <t xml:space="preserve">Info Warfare</t>
  </si>
  <si>
    <t xml:space="preserve">71590K000</t>
  </si>
  <si>
    <t xml:space="preserve">AR2</t>
  </si>
  <si>
    <t xml:space="preserve">71915K000</t>
  </si>
  <si>
    <t xml:space="preserve">CYBER BN</t>
  </si>
  <si>
    <t xml:space="preserve">AR3</t>
  </si>
  <si>
    <t xml:space="preserve">71916K000</t>
  </si>
  <si>
    <t xml:space="preserve">CYBER WARFARE BN HQ</t>
  </si>
  <si>
    <t xml:space="preserve">AR4</t>
  </si>
  <si>
    <r>
      <rPr>
        <sz val="8"/>
        <rFont val="MS Sans Serif"/>
        <family val="0"/>
        <charset val="1"/>
      </rPr>
      <t xml:space="preserve">719</t>
    </r>
    <r>
      <rPr>
        <sz val="8"/>
        <color rgb="FFFF0000"/>
        <rFont val="MS Sans Serif"/>
        <family val="0"/>
        <charset val="1"/>
      </rPr>
      <t xml:space="preserve">17</t>
    </r>
    <r>
      <rPr>
        <sz val="8"/>
        <rFont val="MS Sans Serif"/>
        <family val="0"/>
        <charset val="1"/>
      </rPr>
      <t xml:space="preserve">K000</t>
    </r>
  </si>
  <si>
    <t xml:space="preserve">CYBER WARFARE CO</t>
  </si>
  <si>
    <t xml:space="preserve">71920K000</t>
  </si>
  <si>
    <t xml:space="preserve">AR5</t>
  </si>
  <si>
    <t xml:space="preserve">71922K000</t>
  </si>
  <si>
    <t xml:space="preserve">CYBER WARFARE CO HQ</t>
  </si>
  <si>
    <t xml:space="preserve">AR6</t>
  </si>
  <si>
    <t xml:space="preserve">71927K000</t>
  </si>
  <si>
    <t xml:space="preserve">EXPEDITIONARY CEMA TM</t>
  </si>
  <si>
    <t xml:space="preserve">AR7</t>
  </si>
  <si>
    <t xml:space="preserve">71495K100</t>
  </si>
  <si>
    <t xml:space="preserve">I2CEWS BN</t>
  </si>
  <si>
    <t xml:space="preserve">AR8</t>
  </si>
  <si>
    <t xml:space="preserve">71496K100</t>
  </si>
  <si>
    <t xml:space="preserve">HHC, I2CEWS BN</t>
  </si>
  <si>
    <t xml:space="preserve">SRC not in the ROA but part of structure</t>
  </si>
  <si>
    <t xml:space="preserve">AR9</t>
  </si>
  <si>
    <t xml:space="preserve">11497K100</t>
  </si>
  <si>
    <t xml:space="preserve">SIG CO (I2CEWS BN)</t>
  </si>
  <si>
    <t xml:space="preserve">AR10</t>
  </si>
  <si>
    <t xml:space="preserve">34497K100</t>
  </si>
  <si>
    <t xml:space="preserve">MI CO (I2CEWS BN)</t>
  </si>
  <si>
    <t xml:space="preserve">AR11</t>
  </si>
  <si>
    <t xml:space="preserve">40840K100</t>
  </si>
  <si>
    <t xml:space="preserve">SPACE CONTROL CO (I2CEWS BN)</t>
  </si>
  <si>
    <t xml:space="preserve">AR12</t>
  </si>
  <si>
    <t xml:space="preserve">71497K100</t>
  </si>
  <si>
    <t xml:space="preserve">EXT SENS &amp; EFF CO (I2CEWS BN)</t>
  </si>
  <si>
    <t xml:space="preserve">AR13</t>
  </si>
  <si>
    <t xml:space="preserve">71498K100</t>
  </si>
  <si>
    <t xml:space="preserve">INFORMAL DEFENSE CO (I2CEWS BN)</t>
  </si>
  <si>
    <t xml:space="preserve">AS1</t>
  </si>
  <si>
    <r>
      <rPr>
        <sz val="8"/>
        <rFont val="MS Sans Serif"/>
        <family val="0"/>
        <charset val="1"/>
      </rPr>
      <t xml:space="preserve">7</t>
    </r>
    <r>
      <rPr>
        <sz val="8"/>
        <color rgb="FFFF0000"/>
        <rFont val="MS Sans Serif"/>
        <family val="0"/>
        <charset val="1"/>
      </rPr>
      <t xml:space="preserve">2</t>
    </r>
    <r>
      <rPr>
        <sz val="8"/>
        <rFont val="MS Sans Serif"/>
        <family val="0"/>
        <charset val="1"/>
      </rPr>
      <t xml:space="preserve">407K000</t>
    </r>
  </si>
  <si>
    <t xml:space="preserve">EW CO (CORPS)</t>
  </si>
  <si>
    <t xml:space="preserve">Electronic Warfare</t>
  </si>
  <si>
    <t xml:space="preserve">71407K000</t>
  </si>
  <si>
    <t xml:space="preserve">AS2</t>
  </si>
  <si>
    <r>
      <rPr>
        <sz val="8"/>
        <rFont val="MS Sans Serif"/>
        <family val="0"/>
        <charset val="1"/>
      </rPr>
      <t xml:space="preserve">7</t>
    </r>
    <r>
      <rPr>
        <sz val="8"/>
        <color rgb="FFFF0000"/>
        <rFont val="MS Sans Serif"/>
        <family val="0"/>
        <charset val="1"/>
      </rPr>
      <t xml:space="preserve">2</t>
    </r>
    <r>
      <rPr>
        <sz val="8"/>
        <rFont val="MS Sans Serif"/>
        <family val="0"/>
        <charset val="1"/>
      </rPr>
      <t xml:space="preserve">007K000</t>
    </r>
  </si>
  <si>
    <t xml:space="preserve">EW CO (DIV)</t>
  </si>
  <si>
    <t xml:space="preserve">71007K000</t>
  </si>
  <si>
    <t xml:space="preserve">AT1</t>
  </si>
  <si>
    <t xml:space="preserve">77250K100</t>
  </si>
  <si>
    <t xml:space="preserve">
SECURITY FORCE ASST BDE (SFAB)</t>
  </si>
  <si>
    <t xml:space="preserve">SFAB</t>
  </si>
  <si>
    <t xml:space="preserve">DIV HQ</t>
  </si>
  <si>
    <t xml:space="preserve">AT2</t>
  </si>
  <si>
    <t xml:space="preserve">77252K000</t>
  </si>
  <si>
    <t xml:space="preserve">HHC, SFAB</t>
  </si>
  <si>
    <t xml:space="preserve">AT3</t>
  </si>
  <si>
    <t xml:space="preserve">07255K000</t>
  </si>
  <si>
    <t xml:space="preserve">INF BN (SFAB)</t>
  </si>
  <si>
    <t xml:space="preserve">AT4</t>
  </si>
  <si>
    <t xml:space="preserve">07256K000</t>
  </si>
  <si>
    <t xml:space="preserve">HHC, INFANTRY/CAB BN (SFAB)</t>
  </si>
  <si>
    <t xml:space="preserve">AT5</t>
  </si>
  <si>
    <t xml:space="preserve">07257K000</t>
  </si>
  <si>
    <t xml:space="preserve">INFANTRY/CAB CO (SFAB)</t>
  </si>
  <si>
    <t xml:space="preserve">AT6</t>
  </si>
  <si>
    <t xml:space="preserve">17255K000</t>
  </si>
  <si>
    <t xml:space="preserve">CAV SQDRN (SFAB)</t>
  </si>
  <si>
    <t xml:space="preserve">AT7</t>
  </si>
  <si>
    <t xml:space="preserve">17256K000</t>
  </si>
  <si>
    <t xml:space="preserve">HHT, CAV  SQUDRN (SFAB)</t>
  </si>
  <si>
    <t xml:space="preserve">AT8</t>
  </si>
  <si>
    <t xml:space="preserve">17257K000</t>
  </si>
  <si>
    <t xml:space="preserve">CAV TRP, CAV  SQUDRN (SFAB)</t>
  </si>
  <si>
    <t xml:space="preserve">AT9</t>
  </si>
  <si>
    <t xml:space="preserve">06255K100</t>
  </si>
  <si>
    <t xml:space="preserve">FA BN (SFAB)</t>
  </si>
  <si>
    <t xml:space="preserve">AT10</t>
  </si>
  <si>
    <t xml:space="preserve">06256K000</t>
  </si>
  <si>
    <t xml:space="preserve">HHB, FA BN (SFAB)</t>
  </si>
  <si>
    <t xml:space="preserve">AT11</t>
  </si>
  <si>
    <t xml:space="preserve">06257K100</t>
  </si>
  <si>
    <t xml:space="preserve">FA BTRY, FA BN (SFAB)</t>
  </si>
  <si>
    <t xml:space="preserve">AT12</t>
  </si>
  <si>
    <t xml:space="preserve">05325K100</t>
  </si>
  <si>
    <t xml:space="preserve">BDE ENG BN (BEB) (SFAB)</t>
  </si>
  <si>
    <t xml:space="preserve">AT13</t>
  </si>
  <si>
    <t xml:space="preserve">05326K100</t>
  </si>
  <si>
    <t xml:space="preserve">HHC, BDE ENG BN (BEB) (SFAB)</t>
  </si>
  <si>
    <t xml:space="preserve">AT14</t>
  </si>
  <si>
    <t xml:space="preserve">05328K100</t>
  </si>
  <si>
    <t xml:space="preserve">ENG CO (BEB), SFAB</t>
  </si>
  <si>
    <t xml:space="preserve">AT15</t>
  </si>
  <si>
    <t xml:space="preserve">11307K300</t>
  </si>
  <si>
    <t xml:space="preserve">BDE SIGNAL CO (SFAB)</t>
  </si>
  <si>
    <t xml:space="preserve">AT16</t>
  </si>
  <si>
    <t xml:space="preserve">34128K300</t>
  </si>
  <si>
    <t xml:space="preserve">MI CO (BEB) (SFAB)</t>
  </si>
  <si>
    <t xml:space="preserve">AT17</t>
  </si>
  <si>
    <t xml:space="preserve">63165K200</t>
  </si>
  <si>
    <t xml:space="preserve">SUST ADV BN (SAB) W/ LAT (SFAB)</t>
  </si>
  <si>
    <t xml:space="preserve">AT18</t>
  </si>
  <si>
    <t xml:space="preserve">63166K200</t>
  </si>
  <si>
    <t xml:space="preserve">HSC, SAB W/ LAT (SFAB)</t>
  </si>
  <si>
    <t xml:space="preserve">AT19</t>
  </si>
  <si>
    <t xml:space="preserve">63167K200</t>
  </si>
  <si>
    <t xml:space="preserve">LOG ADV CO, SAB W/ LAT (SFAB)</t>
  </si>
  <si>
    <t xml:space="preserve">AU1</t>
  </si>
  <si>
    <r>
      <rPr>
        <sz val="8"/>
        <rFont val="MS Sans Serif"/>
        <family val="0"/>
        <charset val="1"/>
      </rPr>
      <t xml:space="preserve">870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0K</t>
    </r>
    <r>
      <rPr>
        <sz val="8"/>
        <color rgb="FFFF0000"/>
        <rFont val="MS Sans Serif"/>
        <family val="0"/>
        <charset val="1"/>
      </rPr>
      <t xml:space="preserve">4</t>
    </r>
    <r>
      <rPr>
        <sz val="8"/>
        <rFont val="MS Sans Serif"/>
        <family val="0"/>
        <charset val="1"/>
      </rPr>
      <t xml:space="preserve">00</t>
    </r>
  </si>
  <si>
    <t xml:space="preserve">87000K800</t>
  </si>
  <si>
    <t xml:space="preserve">AU2</t>
  </si>
  <si>
    <t xml:space="preserve">87000K400</t>
  </si>
  <si>
    <t xml:space="preserve">DIV HQ AND HQ BN</t>
  </si>
  <si>
    <t xml:space="preserve">AU3</t>
  </si>
  <si>
    <t xml:space="preserve">87006K400</t>
  </si>
  <si>
    <t xml:space="preserve">HQ AND SPT CO (DIV)</t>
  </si>
  <si>
    <t xml:space="preserve">AU4</t>
  </si>
  <si>
    <r>
      <rPr>
        <sz val="8"/>
        <rFont val="MS Sans Serif"/>
        <family val="0"/>
        <charset val="1"/>
      </rPr>
      <t xml:space="preserve">11007K</t>
    </r>
    <r>
      <rPr>
        <sz val="8"/>
        <color rgb="FFFF0000"/>
        <rFont val="MS Sans Serif"/>
        <family val="0"/>
        <charset val="1"/>
      </rPr>
      <t xml:space="preserve">4</t>
    </r>
    <r>
      <rPr>
        <sz val="8"/>
        <rFont val="MS Sans Serif"/>
        <family val="0"/>
        <charset val="1"/>
      </rPr>
      <t xml:space="preserve">00</t>
    </r>
  </si>
  <si>
    <t xml:space="preserve">SIG, INTEL, AND SUS (SIS) CO (DIV)</t>
  </si>
  <si>
    <t xml:space="preserve">11007K800</t>
  </si>
  <si>
    <t xml:space="preserve">AU5</t>
  </si>
  <si>
    <t xml:space="preserve">87003K400</t>
  </si>
  <si>
    <t xml:space="preserve">MCP-OD (DIV)</t>
  </si>
  <si>
    <t xml:space="preserve">AU6</t>
  </si>
  <si>
    <r>
      <rPr>
        <sz val="8"/>
        <rFont val="MS Sans Serif"/>
        <family val="0"/>
        <charset val="1"/>
      </rPr>
      <t xml:space="preserve">870</t>
    </r>
    <r>
      <rPr>
        <sz val="8"/>
        <color rgb="FFFF0000"/>
        <rFont val="MS Sans Serif"/>
        <family val="0"/>
        <charset val="1"/>
      </rPr>
      <t xml:space="preserve">1</t>
    </r>
    <r>
      <rPr>
        <sz val="8"/>
        <rFont val="MS Sans Serif"/>
        <family val="0"/>
        <charset val="1"/>
      </rPr>
      <t xml:space="preserve">0K</t>
    </r>
    <r>
      <rPr>
        <sz val="8"/>
        <color rgb="FFFF0000"/>
        <rFont val="MS Sans Serif"/>
        <family val="0"/>
        <charset val="1"/>
      </rPr>
      <t xml:space="preserve">5</t>
    </r>
    <r>
      <rPr>
        <sz val="8"/>
        <rFont val="MS Sans Serif"/>
        <family val="0"/>
        <charset val="1"/>
      </rPr>
      <t xml:space="preserve">00</t>
    </r>
  </si>
  <si>
    <t xml:space="preserve">DIV HQ (ABN)</t>
  </si>
  <si>
    <t xml:space="preserve">87000K900</t>
  </si>
  <si>
    <t xml:space="preserve">AU7</t>
  </si>
  <si>
    <t xml:space="preserve">87000K500</t>
  </si>
  <si>
    <t xml:space="preserve">DIV HQ AND HQ BN (ABN)</t>
  </si>
  <si>
    <t xml:space="preserve">AU8</t>
  </si>
  <si>
    <t xml:space="preserve">87006K500</t>
  </si>
  <si>
    <t xml:space="preserve">HQ AND SPT CO (DIV) (ABN)</t>
  </si>
  <si>
    <t xml:space="preserve">AU9</t>
  </si>
  <si>
    <r>
      <rPr>
        <sz val="8"/>
        <rFont val="MS Sans Serif"/>
        <family val="0"/>
        <charset val="1"/>
      </rPr>
      <t xml:space="preserve">11007K</t>
    </r>
    <r>
      <rPr>
        <sz val="8"/>
        <color rgb="FFFF0000"/>
        <rFont val="MS Sans Serif"/>
        <family val="0"/>
        <charset val="1"/>
      </rPr>
      <t xml:space="preserve">5</t>
    </r>
    <r>
      <rPr>
        <sz val="8"/>
        <rFont val="MS Sans Serif"/>
        <family val="0"/>
        <charset val="1"/>
      </rPr>
      <t xml:space="preserve">00</t>
    </r>
  </si>
  <si>
    <t xml:space="preserve">SIG, INTEL, AND SUS (SIS) CO (DIV) (ABN)</t>
  </si>
  <si>
    <t xml:space="preserve">11007K900</t>
  </si>
  <si>
    <t xml:space="preserve">AU10</t>
  </si>
  <si>
    <t xml:space="preserve">87003K500</t>
  </si>
  <si>
    <t xml:space="preserve">MCP-OD (DIV) (ABN)</t>
  </si>
  <si>
    <t xml:space="preserve">AU11</t>
  </si>
  <si>
    <t xml:space="preserve">87000K600</t>
  </si>
  <si>
    <t xml:space="preserve">DIV HQ AND HQ BN (ARNG)</t>
  </si>
  <si>
    <t xml:space="preserve">AU12</t>
  </si>
  <si>
    <t xml:space="preserve">AU13</t>
  </si>
  <si>
    <t xml:space="preserve">AU14</t>
  </si>
  <si>
    <t xml:space="preserve">AV1</t>
  </si>
  <si>
    <r>
      <rPr>
        <sz val="8"/>
        <rFont val="MS Sans Serif"/>
        <family val="0"/>
        <charset val="1"/>
      </rPr>
      <t xml:space="preserve">908</t>
    </r>
    <r>
      <rPr>
        <sz val="8"/>
        <color rgb="FFFF0000"/>
        <rFont val="MS Sans Serif"/>
        <family val="0"/>
        <charset val="1"/>
      </rPr>
      <t xml:space="preserve">82</t>
    </r>
    <r>
      <rPr>
        <sz val="8"/>
        <rFont val="MS Sans Serif"/>
        <family val="0"/>
        <charset val="1"/>
      </rPr>
      <t xml:space="preserve">K000</t>
    </r>
  </si>
  <si>
    <t xml:space="preserve">CONTRACTING SPT BDE</t>
  </si>
  <si>
    <t xml:space="preserve">90</t>
  </si>
  <si>
    <t xml:space="preserve">90873K000</t>
  </si>
  <si>
    <t xml:space="preserve">Contracting</t>
  </si>
  <si>
    <t xml:space="preserve">AV2</t>
  </si>
  <si>
    <t xml:space="preserve">90376K000</t>
  </si>
  <si>
    <t xml:space="preserve">HQ CONTRACTING BN</t>
  </si>
  <si>
    <t xml:space="preserve">AV3</t>
  </si>
  <si>
    <t xml:space="preserve">90583K000</t>
  </si>
  <si>
    <t xml:space="preserve">CONTRACTING DET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</si>
</sst>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@"/>
    <numFmt numFmtId="167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name val="MS Sans Serif"/>
      <family val="0"/>
      <charset val="1"/>
    </font>
    <font>
      <sz val="8"/>
      <color rgb="FFFF0000"/>
      <name val="MS Sans Serif"/>
      <family val="0"/>
      <charset val="1"/>
    </font>
    <font>
      <b val="true"/>
      <sz val="8"/>
      <name val="MS Sans Serif"/>
      <family val="0"/>
      <charset val="1"/>
    </font>
    <font>
      <sz val="8"/>
      <color rgb="FF000000"/>
      <name val="MS Sans Serif"/>
      <family val="0"/>
      <charset val="1"/>
    </font>
    <font>
      <b val="true"/>
      <sz val="8"/>
      <color rgb="FFFF0000"/>
      <name val="MS Sans Serif"/>
      <family val="0"/>
      <charset val="1"/>
    </font>
    <font>
      <sz val="8"/>
      <color rgb="FFFF0000"/>
      <name val="MS Sans Serif"/>
      <family val="2"/>
      <charset val="1"/>
    </font>
    <font>
      <b val="true"/>
      <sz val="8"/>
      <color rgb="FFFF0000"/>
      <name val="MS Sans Serif"/>
      <family val="2"/>
      <charset val="1"/>
    </font>
    <font>
      <sz val="8"/>
      <name val="MS Sans Serif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CCC1DA"/>
      </patternFill>
    </fill>
    <fill>
      <patternFill patternType="solid">
        <fgColor rgb="FF8EB4E3"/>
        <bgColor rgb="FF9999FF"/>
      </patternFill>
    </fill>
    <fill>
      <patternFill patternType="solid">
        <fgColor rgb="FF92D050"/>
        <bgColor rgb="FF969696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CC1DA"/>
        <bgColor rgb="FFE6B9B8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CCC1DA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" xfId="22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1" xfId="22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7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8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4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9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9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7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9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0" fillId="3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3" xfId="22"/>
    <cellStyle name="Normal 4" xfId="23"/>
  </cellStyles>
  <dxfs count="423"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E6B9B8"/>
      <rgbColor rgb="FF3366FF"/>
      <rgbColor rgb="FF33CCCC"/>
      <rgbColor rgb="FF92D050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604A7B"/>
    <pageSetUpPr fitToPage="false"/>
  </sheetPr>
  <dimension ref="A1:V1250"/>
  <sheetViews>
    <sheetView showFormulas="false" showGridLines="true" showRowColHeaders="true" showZeros="true" rightToLeft="false" tabSelected="true" showOutlineSymbols="true" defaultGridColor="true" view="normal" topLeftCell="A1" colorId="64" zoomScale="118" zoomScaleNormal="118" zoomScalePageLayoutView="100" workbookViewId="0">
      <pane xSplit="0" ySplit="1" topLeftCell="A2" activePane="bottomLeft" state="frozen"/>
      <selection pane="topLeft" activeCell="A1" activeCellId="0" sqref="A1"/>
      <selection pane="bottomLeft" activeCell="B1250" activeCellId="0" sqref="B1250"/>
    </sheetView>
  </sheetViews>
  <sheetFormatPr defaultColWidth="9.13671875" defaultRowHeight="12.8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5.1"/>
    <col collapsed="false" customWidth="true" hidden="false" outlineLevel="0" max="3" min="3" style="1" width="10.89"/>
    <col collapsed="false" customWidth="true" hidden="false" outlineLevel="0" max="4" min="4" style="1" width="29.66"/>
    <col collapsed="false" customWidth="true" hidden="false" outlineLevel="0" max="5" min="5" style="1" width="8.67"/>
    <col collapsed="false" customWidth="true" hidden="false" outlineLevel="0" max="6" min="6" style="1" width="10.58"/>
    <col collapsed="false" customWidth="true" hidden="false" outlineLevel="0" max="7" min="7" style="2" width="5.89"/>
    <col collapsed="false" customWidth="true" hidden="false" outlineLevel="0" max="8" min="8" style="2" width="6.35"/>
    <col collapsed="false" customWidth="true" hidden="false" outlineLevel="0" max="9" min="9" style="3" width="6.66"/>
    <col collapsed="false" customWidth="true" hidden="false" outlineLevel="0" max="10" min="10" style="1" width="15.66"/>
    <col collapsed="false" customWidth="true" hidden="false" outlineLevel="0" max="11" min="11" style="1" width="3.64"/>
    <col collapsed="false" customWidth="true" hidden="false" outlineLevel="0" max="12" min="12" style="1" width="9.56"/>
    <col collapsed="false" customWidth="true" hidden="false" outlineLevel="0" max="13" min="13" style="4" width="5.43"/>
    <col collapsed="false" customWidth="true" hidden="false" outlineLevel="0" max="14" min="14" style="1" width="21.56"/>
    <col collapsed="false" customWidth="true" hidden="true" outlineLevel="0" max="15" min="15" style="1" width="27"/>
    <col collapsed="false" customWidth="true" hidden="true" outlineLevel="0" max="17" min="16" style="1" width="11.52"/>
    <col collapsed="false" customWidth="false" hidden="false" outlineLevel="0" max="1024" min="18" style="1" width="9.13"/>
  </cols>
  <sheetData>
    <row r="1" s="9" customFormat="true" ht="68.9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customFormat="false" ht="12.8" hidden="false" customHeight="false" outlineLevel="0" collapsed="false">
      <c r="A2" s="10" t="s">
        <v>15</v>
      </c>
      <c r="B2" s="10"/>
      <c r="C2" s="10" t="s">
        <v>16</v>
      </c>
      <c r="D2" s="10" t="s">
        <v>17</v>
      </c>
      <c r="E2" s="11" t="s">
        <v>18</v>
      </c>
      <c r="F2" s="10"/>
      <c r="G2" s="12" t="n">
        <v>4345</v>
      </c>
      <c r="H2" s="13" t="n">
        <f aca="false">+(B3*G3)+(B13*G13)+(B17*G17)+(B21*G21)+(B25*G25)+(B4*G4)</f>
        <v>4345</v>
      </c>
      <c r="I2" s="14"/>
      <c r="J2" s="10" t="s">
        <v>19</v>
      </c>
      <c r="K2" s="10" t="s">
        <v>20</v>
      </c>
      <c r="L2" s="10" t="s">
        <v>21</v>
      </c>
      <c r="M2" s="12" t="n">
        <v>4314</v>
      </c>
      <c r="N2" s="10"/>
      <c r="O2" s="10" t="s">
        <v>19</v>
      </c>
      <c r="P2" s="1" t="n">
        <f aca="false">+LEN(D2)</f>
        <v>31</v>
      </c>
      <c r="Q2" s="1" t="n">
        <f aca="false">+LEN(N2)</f>
        <v>0</v>
      </c>
    </row>
    <row r="3" customFormat="false" ht="12.8" hidden="false" customHeight="false" outlineLevel="0" collapsed="false">
      <c r="A3" s="10" t="s">
        <v>22</v>
      </c>
      <c r="B3" s="10" t="n">
        <v>1</v>
      </c>
      <c r="C3" s="10" t="s">
        <v>23</v>
      </c>
      <c r="D3" s="10" t="s">
        <v>24</v>
      </c>
      <c r="E3" s="15"/>
      <c r="F3" s="16" t="str">
        <f aca="false">+C$2</f>
        <v>77200K900</v>
      </c>
      <c r="G3" s="12" t="n">
        <v>134</v>
      </c>
      <c r="H3" s="13"/>
      <c r="I3" s="14" t="s">
        <v>25</v>
      </c>
      <c r="J3" s="16" t="s">
        <v>19</v>
      </c>
      <c r="K3" s="16" t="s">
        <v>20</v>
      </c>
      <c r="L3" s="10" t="s">
        <v>26</v>
      </c>
      <c r="M3" s="12" t="n">
        <v>133</v>
      </c>
      <c r="N3" s="10"/>
      <c r="O3" s="10" t="s">
        <v>27</v>
      </c>
      <c r="P3" s="1" t="n">
        <f aca="false">+LEN(D3)</f>
        <v>28</v>
      </c>
      <c r="Q3" s="1" t="n">
        <f aca="false">+LEN(N3)</f>
        <v>0</v>
      </c>
    </row>
    <row r="4" customFormat="false" ht="12.8" hidden="false" customHeight="false" outlineLevel="0" collapsed="false">
      <c r="A4" s="10" t="s">
        <v>28</v>
      </c>
      <c r="B4" s="10" t="n">
        <v>1</v>
      </c>
      <c r="C4" s="10" t="s">
        <v>29</v>
      </c>
      <c r="D4" s="10" t="s">
        <v>30</v>
      </c>
      <c r="E4" s="17" t="s">
        <v>31</v>
      </c>
      <c r="F4" s="16" t="str">
        <f aca="false">+C$2</f>
        <v>77200K900</v>
      </c>
      <c r="G4" s="12" t="n">
        <v>437</v>
      </c>
      <c r="H4" s="13" t="n">
        <f aca="false">SUMPRODUCT(B5:B9,G5:G9)</f>
        <v>437</v>
      </c>
      <c r="I4" s="14" t="s">
        <v>25</v>
      </c>
      <c r="J4" s="16" t="s">
        <v>19</v>
      </c>
      <c r="K4" s="16" t="s">
        <v>32</v>
      </c>
      <c r="L4" s="10" t="s">
        <v>33</v>
      </c>
      <c r="M4" s="12" t="n">
        <v>438</v>
      </c>
      <c r="N4" s="10"/>
      <c r="O4" s="10" t="s">
        <v>34</v>
      </c>
      <c r="P4" s="1" t="n">
        <f aca="false">+LEN(D4)</f>
        <v>30</v>
      </c>
      <c r="Q4" s="1" t="n">
        <f aca="false">+LEN(N4)</f>
        <v>0</v>
      </c>
    </row>
    <row r="5" customFormat="false" ht="12.8" hidden="false" customHeight="false" outlineLevel="0" collapsed="false">
      <c r="A5" s="10" t="s">
        <v>35</v>
      </c>
      <c r="B5" s="10" t="n">
        <v>1</v>
      </c>
      <c r="C5" s="10" t="s">
        <v>36</v>
      </c>
      <c r="D5" s="10" t="s">
        <v>37</v>
      </c>
      <c r="E5" s="15"/>
      <c r="F5" s="16" t="str">
        <f aca="false">+C$4</f>
        <v>05215K200</v>
      </c>
      <c r="G5" s="12" t="n">
        <v>83</v>
      </c>
      <c r="H5" s="13"/>
      <c r="I5" s="14"/>
      <c r="J5" s="16" t="s">
        <v>19</v>
      </c>
      <c r="K5" s="16" t="s">
        <v>32</v>
      </c>
      <c r="L5" s="10"/>
      <c r="M5" s="12" t="n">
        <v>81</v>
      </c>
      <c r="N5" s="10"/>
      <c r="O5" s="10" t="s">
        <v>34</v>
      </c>
      <c r="P5" s="1" t="n">
        <f aca="false">+LEN(D5)</f>
        <v>21</v>
      </c>
      <c r="Q5" s="1" t="n">
        <f aca="false">+LEN(N5)</f>
        <v>0</v>
      </c>
    </row>
    <row r="6" customFormat="false" ht="12.8" hidden="false" customHeight="false" outlineLevel="0" collapsed="false">
      <c r="A6" s="10" t="s">
        <v>38</v>
      </c>
      <c r="B6" s="10" t="n">
        <v>1</v>
      </c>
      <c r="C6" s="10" t="s">
        <v>39</v>
      </c>
      <c r="D6" s="10" t="s">
        <v>40</v>
      </c>
      <c r="E6" s="15"/>
      <c r="F6" s="16" t="str">
        <f aca="false">+C$4</f>
        <v>05215K200</v>
      </c>
      <c r="G6" s="13" t="n">
        <v>102</v>
      </c>
      <c r="H6" s="13"/>
      <c r="I6" s="14"/>
      <c r="J6" s="16" t="s">
        <v>19</v>
      </c>
      <c r="K6" s="16" t="s">
        <v>32</v>
      </c>
      <c r="L6" s="10"/>
      <c r="M6" s="12"/>
      <c r="N6" s="10"/>
      <c r="O6" s="10" t="s">
        <v>34</v>
      </c>
      <c r="P6" s="1" t="n">
        <f aca="false">+LEN(D6)</f>
        <v>24</v>
      </c>
      <c r="Q6" s="1" t="n">
        <f aca="false">+LEN(N6)</f>
        <v>0</v>
      </c>
    </row>
    <row r="7" customFormat="false" ht="12.8" hidden="false" customHeight="false" outlineLevel="0" collapsed="false">
      <c r="A7" s="10" t="s">
        <v>41</v>
      </c>
      <c r="B7" s="10" t="n">
        <v>1</v>
      </c>
      <c r="C7" s="10" t="s">
        <v>42</v>
      </c>
      <c r="D7" s="10" t="s">
        <v>40</v>
      </c>
      <c r="E7" s="15"/>
      <c r="F7" s="16" t="str">
        <f aca="false">+C$4</f>
        <v>05215K200</v>
      </c>
      <c r="G7" s="13" t="n">
        <v>89</v>
      </c>
      <c r="H7" s="13"/>
      <c r="I7" s="14"/>
      <c r="J7" s="16" t="s">
        <v>19</v>
      </c>
      <c r="K7" s="16" t="s">
        <v>32</v>
      </c>
      <c r="L7" s="10"/>
      <c r="M7" s="12"/>
      <c r="N7" s="10"/>
      <c r="O7" s="10" t="s">
        <v>34</v>
      </c>
      <c r="P7" s="1" t="n">
        <f aca="false">+LEN(D7)</f>
        <v>24</v>
      </c>
      <c r="Q7" s="1" t="n">
        <f aca="false">+LEN(N7)</f>
        <v>0</v>
      </c>
    </row>
    <row r="8" customFormat="false" ht="12.8" hidden="false" customHeight="false" outlineLevel="0" collapsed="false">
      <c r="A8" s="10" t="s">
        <v>43</v>
      </c>
      <c r="B8" s="10" t="n">
        <v>1</v>
      </c>
      <c r="C8" s="10" t="s">
        <v>44</v>
      </c>
      <c r="D8" s="10" t="s">
        <v>45</v>
      </c>
      <c r="E8" s="15"/>
      <c r="F8" s="16" t="str">
        <f aca="false">+C$4</f>
        <v>05215K200</v>
      </c>
      <c r="G8" s="13" t="n">
        <v>44</v>
      </c>
      <c r="H8" s="13"/>
      <c r="I8" s="14"/>
      <c r="J8" s="16" t="s">
        <v>19</v>
      </c>
      <c r="K8" s="16" t="s">
        <v>46</v>
      </c>
      <c r="L8" s="10"/>
      <c r="M8" s="12"/>
      <c r="N8" s="10"/>
      <c r="O8" s="10" t="s">
        <v>34</v>
      </c>
      <c r="P8" s="1" t="n">
        <f aca="false">+LEN(D8)</f>
        <v>20</v>
      </c>
      <c r="Q8" s="1" t="n">
        <f aca="false">+LEN(N8)</f>
        <v>0</v>
      </c>
    </row>
    <row r="9" customFormat="false" ht="12.8" hidden="false" customHeight="false" outlineLevel="0" collapsed="false">
      <c r="A9" s="10" t="s">
        <v>47</v>
      </c>
      <c r="B9" s="10" t="n">
        <v>1</v>
      </c>
      <c r="C9" s="10" t="s">
        <v>48</v>
      </c>
      <c r="D9" s="18" t="s">
        <v>49</v>
      </c>
      <c r="E9" s="19" t="s">
        <v>50</v>
      </c>
      <c r="F9" s="16" t="str">
        <f aca="false">+C$4</f>
        <v>05215K200</v>
      </c>
      <c r="G9" s="12" t="n">
        <v>119</v>
      </c>
      <c r="H9" s="13" t="n">
        <f aca="false">SUMPRODUCT(B10:B12,G10:G12)</f>
        <v>119</v>
      </c>
      <c r="I9" s="14"/>
      <c r="J9" s="16" t="s">
        <v>19</v>
      </c>
      <c r="K9" s="16" t="s">
        <v>51</v>
      </c>
      <c r="L9" s="10" t="s">
        <v>52</v>
      </c>
      <c r="M9" s="12" t="n">
        <v>122</v>
      </c>
      <c r="N9" s="18" t="s">
        <v>53</v>
      </c>
      <c r="O9" s="10" t="s">
        <v>34</v>
      </c>
      <c r="P9" s="1" t="n">
        <f aca="false">+LEN(D9)</f>
        <v>17</v>
      </c>
      <c r="Q9" s="1" t="n">
        <f aca="false">+LEN(N9)</f>
        <v>27</v>
      </c>
    </row>
    <row r="10" customFormat="false" ht="12.8" hidden="false" customHeight="false" outlineLevel="0" collapsed="false">
      <c r="A10" s="10" t="s">
        <v>54</v>
      </c>
      <c r="B10" s="10" t="n">
        <v>1</v>
      </c>
      <c r="C10" s="10" t="s">
        <v>55</v>
      </c>
      <c r="D10" s="18" t="s">
        <v>56</v>
      </c>
      <c r="E10" s="15"/>
      <c r="F10" s="16" t="str">
        <f aca="false">+C$9</f>
        <v>34120K500</v>
      </c>
      <c r="G10" s="12" t="n">
        <v>77</v>
      </c>
      <c r="H10" s="13"/>
      <c r="I10" s="14"/>
      <c r="J10" s="16" t="s">
        <v>19</v>
      </c>
      <c r="K10" s="16" t="s">
        <v>51</v>
      </c>
      <c r="L10" s="10" t="s">
        <v>57</v>
      </c>
      <c r="M10" s="12" t="n">
        <v>94</v>
      </c>
      <c r="N10" s="10"/>
      <c r="O10" s="10" t="s">
        <v>34</v>
      </c>
      <c r="P10" s="1" t="n">
        <f aca="false">+LEN(D10)</f>
        <v>10</v>
      </c>
      <c r="Q10" s="1" t="n">
        <f aca="false">+LEN(N10)</f>
        <v>0</v>
      </c>
    </row>
    <row r="11" s="24" customFormat="true" ht="12.8" hidden="false" customHeight="false" outlineLevel="0" collapsed="false">
      <c r="A11" s="10" t="s">
        <v>58</v>
      </c>
      <c r="B11" s="18" t="n">
        <v>1</v>
      </c>
      <c r="C11" s="18" t="s">
        <v>59</v>
      </c>
      <c r="D11" s="18" t="s">
        <v>60</v>
      </c>
      <c r="E11" s="20"/>
      <c r="F11" s="21" t="str">
        <f aca="false">+C$9</f>
        <v>34120K500</v>
      </c>
      <c r="G11" s="12" t="n">
        <v>14</v>
      </c>
      <c r="H11" s="12"/>
      <c r="I11" s="22"/>
      <c r="J11" s="21" t="s">
        <v>19</v>
      </c>
      <c r="K11" s="21" t="s">
        <v>61</v>
      </c>
      <c r="L11" s="10"/>
      <c r="M11" s="12"/>
      <c r="N11" s="18" t="s">
        <v>62</v>
      </c>
      <c r="O11" s="10"/>
      <c r="P11" s="23"/>
    </row>
    <row r="12" customFormat="false" ht="12.8" hidden="false" customHeight="false" outlineLevel="0" collapsed="false">
      <c r="A12" s="10" t="s">
        <v>63</v>
      </c>
      <c r="B12" s="10" t="n">
        <v>1</v>
      </c>
      <c r="C12" s="10" t="s">
        <v>64</v>
      </c>
      <c r="D12" s="10" t="s">
        <v>65</v>
      </c>
      <c r="E12" s="15"/>
      <c r="F12" s="16" t="str">
        <f aca="false">+C$9</f>
        <v>34120K500</v>
      </c>
      <c r="G12" s="13" t="n">
        <v>28</v>
      </c>
      <c r="H12" s="13"/>
      <c r="I12" s="14"/>
      <c r="J12" s="16" t="s">
        <v>19</v>
      </c>
      <c r="K12" s="16" t="s">
        <v>66</v>
      </c>
      <c r="L12" s="10"/>
      <c r="M12" s="12"/>
      <c r="N12" s="10"/>
      <c r="O12" s="10" t="s">
        <v>34</v>
      </c>
      <c r="P12" s="1" t="n">
        <f aca="false">+LEN(D12)</f>
        <v>8</v>
      </c>
      <c r="Q12" s="1" t="n">
        <f aca="false">+LEN(N12)</f>
        <v>0</v>
      </c>
    </row>
    <row r="13" customFormat="false" ht="12.8" hidden="false" customHeight="false" outlineLevel="0" collapsed="false">
      <c r="A13" s="10" t="s">
        <v>67</v>
      </c>
      <c r="B13" s="10" t="n">
        <v>1</v>
      </c>
      <c r="C13" s="10" t="s">
        <v>68</v>
      </c>
      <c r="D13" s="10" t="s">
        <v>69</v>
      </c>
      <c r="E13" s="17" t="s">
        <v>31</v>
      </c>
      <c r="F13" s="16" t="str">
        <f aca="false">+C$2</f>
        <v>77200K900</v>
      </c>
      <c r="G13" s="13" t="n">
        <v>551</v>
      </c>
      <c r="H13" s="13" t="n">
        <f aca="false">SUMPRODUCT(B14:B16,G14:G16)</f>
        <v>551</v>
      </c>
      <c r="I13" s="14" t="s">
        <v>25</v>
      </c>
      <c r="J13" s="16" t="s">
        <v>19</v>
      </c>
      <c r="K13" s="16" t="s">
        <v>70</v>
      </c>
      <c r="L13" s="10"/>
      <c r="M13" s="12"/>
      <c r="N13" s="10"/>
      <c r="O13" s="10" t="s">
        <v>71</v>
      </c>
      <c r="P13" s="1" t="n">
        <f aca="false">+LEN(D13)</f>
        <v>32</v>
      </c>
      <c r="Q13" s="1" t="n">
        <f aca="false">+LEN(N13)</f>
        <v>0</v>
      </c>
    </row>
    <row r="14" customFormat="false" ht="12.8" hidden="false" customHeight="false" outlineLevel="0" collapsed="false">
      <c r="A14" s="10" t="s">
        <v>72</v>
      </c>
      <c r="B14" s="10" t="n">
        <v>1</v>
      </c>
      <c r="C14" s="10" t="s">
        <v>73</v>
      </c>
      <c r="D14" s="10" t="s">
        <v>74</v>
      </c>
      <c r="E14" s="15"/>
      <c r="F14" s="16" t="str">
        <f aca="false">+C$13</f>
        <v>06235K100</v>
      </c>
      <c r="G14" s="13" t="n">
        <v>269</v>
      </c>
      <c r="H14" s="13"/>
      <c r="I14" s="14"/>
      <c r="J14" s="16" t="s">
        <v>19</v>
      </c>
      <c r="K14" s="16" t="s">
        <v>70</v>
      </c>
      <c r="L14" s="10"/>
      <c r="M14" s="12"/>
      <c r="N14" s="10"/>
      <c r="O14" s="10" t="s">
        <v>71</v>
      </c>
      <c r="P14" s="1" t="n">
        <f aca="false">+LEN(D14)</f>
        <v>32</v>
      </c>
      <c r="Q14" s="1" t="n">
        <f aca="false">+LEN(N14)</f>
        <v>0</v>
      </c>
    </row>
    <row r="15" customFormat="false" ht="12.8" hidden="false" customHeight="false" outlineLevel="0" collapsed="false">
      <c r="A15" s="10" t="s">
        <v>75</v>
      </c>
      <c r="B15" s="10" t="n">
        <v>2</v>
      </c>
      <c r="C15" s="10" t="s">
        <v>76</v>
      </c>
      <c r="D15" s="10" t="s">
        <v>77</v>
      </c>
      <c r="E15" s="15"/>
      <c r="F15" s="16" t="str">
        <f aca="false">+C$13</f>
        <v>06235K100</v>
      </c>
      <c r="G15" s="13" t="n">
        <v>88</v>
      </c>
      <c r="H15" s="13"/>
      <c r="I15" s="14"/>
      <c r="J15" s="16" t="s">
        <v>19</v>
      </c>
      <c r="K15" s="16" t="s">
        <v>70</v>
      </c>
      <c r="L15" s="10"/>
      <c r="M15" s="12"/>
      <c r="N15" s="10"/>
      <c r="O15" s="10" t="s">
        <v>71</v>
      </c>
      <c r="P15" s="1" t="n">
        <f aca="false">+LEN(D15)</f>
        <v>34</v>
      </c>
      <c r="Q15" s="1" t="n">
        <f aca="false">+LEN(N15)</f>
        <v>0</v>
      </c>
    </row>
    <row r="16" customFormat="false" ht="12.8" hidden="false" customHeight="false" outlineLevel="0" collapsed="false">
      <c r="A16" s="10" t="s">
        <v>78</v>
      </c>
      <c r="B16" s="10" t="n">
        <v>1</v>
      </c>
      <c r="C16" s="10" t="s">
        <v>79</v>
      </c>
      <c r="D16" s="10" t="s">
        <v>80</v>
      </c>
      <c r="E16" s="15"/>
      <c r="F16" s="16" t="str">
        <f aca="false">+C$13</f>
        <v>06235K100</v>
      </c>
      <c r="G16" s="13" t="n">
        <v>106</v>
      </c>
      <c r="H16" s="13"/>
      <c r="I16" s="14"/>
      <c r="J16" s="16" t="s">
        <v>19</v>
      </c>
      <c r="K16" s="16" t="s">
        <v>70</v>
      </c>
      <c r="L16" s="10"/>
      <c r="M16" s="12"/>
      <c r="N16" s="10"/>
      <c r="O16" s="10" t="s">
        <v>71</v>
      </c>
      <c r="P16" s="1" t="n">
        <f aca="false">+LEN(D16)</f>
        <v>27</v>
      </c>
      <c r="Q16" s="1" t="n">
        <f aca="false">+LEN(N16)</f>
        <v>0</v>
      </c>
    </row>
    <row r="17" customFormat="false" ht="12.8" hidden="false" customHeight="false" outlineLevel="0" collapsed="false">
      <c r="A17" s="10" t="s">
        <v>81</v>
      </c>
      <c r="B17" s="10" t="n">
        <v>3</v>
      </c>
      <c r="C17" s="10" t="s">
        <v>82</v>
      </c>
      <c r="D17" s="10" t="s">
        <v>83</v>
      </c>
      <c r="E17" s="17" t="s">
        <v>31</v>
      </c>
      <c r="F17" s="16" t="str">
        <f aca="false">+C$2</f>
        <v>77200K900</v>
      </c>
      <c r="G17" s="12" t="n">
        <v>655</v>
      </c>
      <c r="H17" s="13" t="n">
        <f aca="false">SUMPRODUCT(B18:B20,G18:G20)</f>
        <v>655</v>
      </c>
      <c r="I17" s="14" t="s">
        <v>25</v>
      </c>
      <c r="J17" s="16" t="s">
        <v>19</v>
      </c>
      <c r="K17" s="16" t="s">
        <v>84</v>
      </c>
      <c r="L17" s="10" t="s">
        <v>85</v>
      </c>
      <c r="M17" s="12" t="n">
        <v>648</v>
      </c>
      <c r="N17" s="10"/>
      <c r="O17" s="10" t="s">
        <v>86</v>
      </c>
      <c r="P17" s="1" t="n">
        <f aca="false">+LEN(D17)</f>
        <v>20</v>
      </c>
      <c r="Q17" s="1" t="n">
        <f aca="false">+LEN(N17)</f>
        <v>0</v>
      </c>
    </row>
    <row r="18" customFormat="false" ht="12.8" hidden="false" customHeight="false" outlineLevel="0" collapsed="false">
      <c r="A18" s="10" t="s">
        <v>87</v>
      </c>
      <c r="B18" s="10" t="n">
        <v>1</v>
      </c>
      <c r="C18" s="10" t="s">
        <v>88</v>
      </c>
      <c r="D18" s="10" t="s">
        <v>89</v>
      </c>
      <c r="E18" s="15"/>
      <c r="F18" s="16" t="str">
        <f aca="false">+C$17</f>
        <v>07215K900</v>
      </c>
      <c r="G18" s="12" t="n">
        <v>176</v>
      </c>
      <c r="H18" s="13"/>
      <c r="I18" s="14"/>
      <c r="J18" s="16" t="s">
        <v>19</v>
      </c>
      <c r="K18" s="16" t="s">
        <v>84</v>
      </c>
      <c r="L18" s="10" t="s">
        <v>90</v>
      </c>
      <c r="M18" s="12" t="n">
        <v>172</v>
      </c>
      <c r="N18" s="10"/>
      <c r="O18" s="10" t="s">
        <v>86</v>
      </c>
      <c r="P18" s="1" t="n">
        <f aca="false">+LEN(D18)</f>
        <v>18</v>
      </c>
      <c r="Q18" s="1" t="n">
        <f aca="false">+LEN(N18)</f>
        <v>0</v>
      </c>
    </row>
    <row r="19" customFormat="false" ht="12.8" hidden="false" customHeight="false" outlineLevel="0" collapsed="false">
      <c r="A19" s="10" t="s">
        <v>91</v>
      </c>
      <c r="B19" s="10" t="n">
        <v>3</v>
      </c>
      <c r="C19" s="10" t="s">
        <v>92</v>
      </c>
      <c r="D19" s="10" t="s">
        <v>93</v>
      </c>
      <c r="E19" s="15"/>
      <c r="F19" s="16" t="str">
        <f aca="false">+C$17</f>
        <v>07215K900</v>
      </c>
      <c r="G19" s="12" t="n">
        <v>133</v>
      </c>
      <c r="H19" s="13"/>
      <c r="I19" s="14"/>
      <c r="J19" s="16" t="s">
        <v>19</v>
      </c>
      <c r="K19" s="16" t="s">
        <v>84</v>
      </c>
      <c r="L19" s="10" t="s">
        <v>94</v>
      </c>
      <c r="M19" s="12" t="n">
        <v>132</v>
      </c>
      <c r="N19" s="10"/>
      <c r="O19" s="10" t="s">
        <v>86</v>
      </c>
      <c r="P19" s="1" t="n">
        <f aca="false">+LEN(D19)</f>
        <v>23</v>
      </c>
      <c r="Q19" s="1" t="n">
        <f aca="false">+LEN(N19)</f>
        <v>0</v>
      </c>
    </row>
    <row r="20" customFormat="false" ht="12.8" hidden="false" customHeight="false" outlineLevel="0" collapsed="false">
      <c r="A20" s="10" t="s">
        <v>95</v>
      </c>
      <c r="B20" s="10" t="n">
        <v>1</v>
      </c>
      <c r="C20" s="10" t="s">
        <v>96</v>
      </c>
      <c r="D20" s="10" t="s">
        <v>97</v>
      </c>
      <c r="E20" s="15"/>
      <c r="F20" s="16" t="str">
        <f aca="false">+C$17</f>
        <v>07215K900</v>
      </c>
      <c r="G20" s="13" t="n">
        <v>80</v>
      </c>
      <c r="H20" s="13"/>
      <c r="I20" s="14"/>
      <c r="J20" s="16" t="s">
        <v>19</v>
      </c>
      <c r="K20" s="16" t="s">
        <v>84</v>
      </c>
      <c r="L20" s="10"/>
      <c r="M20" s="12"/>
      <c r="N20" s="10"/>
      <c r="O20" s="10" t="s">
        <v>86</v>
      </c>
      <c r="P20" s="1" t="n">
        <f aca="false">+LEN(D20)</f>
        <v>25</v>
      </c>
      <c r="Q20" s="1" t="n">
        <f aca="false">+LEN(N20)</f>
        <v>0</v>
      </c>
    </row>
    <row r="21" customFormat="false" ht="12.8" hidden="false" customHeight="false" outlineLevel="0" collapsed="false">
      <c r="A21" s="10" t="s">
        <v>98</v>
      </c>
      <c r="B21" s="10" t="n">
        <v>1</v>
      </c>
      <c r="C21" s="10" t="s">
        <v>99</v>
      </c>
      <c r="D21" s="10" t="s">
        <v>100</v>
      </c>
      <c r="E21" s="17" t="s">
        <v>31</v>
      </c>
      <c r="F21" s="16" t="str">
        <f aca="false">+C$2</f>
        <v>77200K900</v>
      </c>
      <c r="G21" s="12" t="n">
        <v>370</v>
      </c>
      <c r="H21" s="13" t="n">
        <f aca="false">SUMPRODUCT(B22:B24,G22:G24)</f>
        <v>370</v>
      </c>
      <c r="I21" s="14" t="s">
        <v>25</v>
      </c>
      <c r="J21" s="16" t="s">
        <v>19</v>
      </c>
      <c r="K21" s="16" t="s">
        <v>101</v>
      </c>
      <c r="L21" s="10" t="s">
        <v>102</v>
      </c>
      <c r="M21" s="12" t="n">
        <v>360</v>
      </c>
      <c r="N21" s="10"/>
      <c r="O21" s="10" t="s">
        <v>103</v>
      </c>
      <c r="P21" s="1" t="n">
        <f aca="false">+LEN(D21)</f>
        <v>16</v>
      </c>
      <c r="Q21" s="1" t="n">
        <f aca="false">+LEN(N21)</f>
        <v>0</v>
      </c>
    </row>
    <row r="22" customFormat="false" ht="12.8" hidden="false" customHeight="false" outlineLevel="0" collapsed="false">
      <c r="A22" s="10" t="s">
        <v>104</v>
      </c>
      <c r="B22" s="10" t="n">
        <v>1</v>
      </c>
      <c r="C22" s="10" t="s">
        <v>105</v>
      </c>
      <c r="D22" s="10" t="s">
        <v>106</v>
      </c>
      <c r="E22" s="15"/>
      <c r="F22" s="16" t="str">
        <f aca="false">+C$21</f>
        <v>17215K900</v>
      </c>
      <c r="G22" s="12" t="n">
        <v>104</v>
      </c>
      <c r="H22" s="13"/>
      <c r="I22" s="14"/>
      <c r="J22" s="16" t="s">
        <v>19</v>
      </c>
      <c r="K22" s="16" t="s">
        <v>101</v>
      </c>
      <c r="L22" s="10" t="s">
        <v>107</v>
      </c>
      <c r="M22" s="12" t="n">
        <v>97</v>
      </c>
      <c r="N22" s="10"/>
      <c r="O22" s="10" t="s">
        <v>103</v>
      </c>
      <c r="P22" s="1" t="n">
        <f aca="false">+LEN(D22)</f>
        <v>21</v>
      </c>
      <c r="Q22" s="1" t="n">
        <f aca="false">+LEN(N22)</f>
        <v>0</v>
      </c>
    </row>
    <row r="23" customFormat="false" ht="12.8" hidden="false" customHeight="false" outlineLevel="0" collapsed="false">
      <c r="A23" s="10" t="s">
        <v>108</v>
      </c>
      <c r="B23" s="10" t="n">
        <v>1</v>
      </c>
      <c r="C23" s="10" t="s">
        <v>109</v>
      </c>
      <c r="D23" s="10" t="s">
        <v>110</v>
      </c>
      <c r="E23" s="15"/>
      <c r="F23" s="16" t="str">
        <f aca="false">+C$21</f>
        <v>17215K900</v>
      </c>
      <c r="G23" s="12" t="n">
        <v>80</v>
      </c>
      <c r="H23" s="13"/>
      <c r="I23" s="14"/>
      <c r="J23" s="16" t="s">
        <v>19</v>
      </c>
      <c r="K23" s="16" t="s">
        <v>84</v>
      </c>
      <c r="L23" s="10" t="s">
        <v>111</v>
      </c>
      <c r="M23" s="12" t="n">
        <v>79</v>
      </c>
      <c r="N23" s="10"/>
      <c r="O23" s="10" t="s">
        <v>103</v>
      </c>
      <c r="P23" s="1" t="n">
        <f aca="false">+LEN(D23)</f>
        <v>34</v>
      </c>
      <c r="Q23" s="1" t="n">
        <f aca="false">+LEN(N23)</f>
        <v>0</v>
      </c>
    </row>
    <row r="24" customFormat="false" ht="12.8" hidden="false" customHeight="false" outlineLevel="0" collapsed="false">
      <c r="A24" s="10" t="s">
        <v>112</v>
      </c>
      <c r="B24" s="10" t="n">
        <v>2</v>
      </c>
      <c r="C24" s="10" t="s">
        <v>113</v>
      </c>
      <c r="D24" s="10" t="s">
        <v>114</v>
      </c>
      <c r="E24" s="15"/>
      <c r="F24" s="16" t="str">
        <f aca="false">+C$21</f>
        <v>17215K900</v>
      </c>
      <c r="G24" s="12" t="n">
        <v>93</v>
      </c>
      <c r="H24" s="13"/>
      <c r="I24" s="14"/>
      <c r="J24" s="16" t="s">
        <v>19</v>
      </c>
      <c r="K24" s="16" t="s">
        <v>101</v>
      </c>
      <c r="L24" s="10" t="s">
        <v>115</v>
      </c>
      <c r="M24" s="12" t="n">
        <v>92</v>
      </c>
      <c r="N24" s="10"/>
      <c r="O24" s="10" t="s">
        <v>103</v>
      </c>
      <c r="P24" s="1" t="n">
        <f aca="false">+LEN(D24)</f>
        <v>35</v>
      </c>
      <c r="Q24" s="1" t="n">
        <f aca="false">+LEN(N24)</f>
        <v>0</v>
      </c>
    </row>
    <row r="25" customFormat="false" ht="12.8" hidden="false" customHeight="false" outlineLevel="0" collapsed="false">
      <c r="A25" s="10" t="s">
        <v>116</v>
      </c>
      <c r="B25" s="10" t="n">
        <v>1</v>
      </c>
      <c r="C25" s="10" t="s">
        <v>117</v>
      </c>
      <c r="D25" s="10" t="s">
        <v>118</v>
      </c>
      <c r="E25" s="17" t="s">
        <v>31</v>
      </c>
      <c r="F25" s="16" t="str">
        <f aca="false">+C$2</f>
        <v>77200K900</v>
      </c>
      <c r="G25" s="12" t="n">
        <v>888</v>
      </c>
      <c r="H25" s="13" t="n">
        <f aca="false">SUMPRODUCT(B26:B33,G26:G33)</f>
        <v>888</v>
      </c>
      <c r="I25" s="14" t="s">
        <v>25</v>
      </c>
      <c r="J25" s="16" t="s">
        <v>19</v>
      </c>
      <c r="K25" s="16" t="s">
        <v>119</v>
      </c>
      <c r="L25" s="10"/>
      <c r="M25" s="12" t="n">
        <v>888</v>
      </c>
      <c r="N25" s="10"/>
      <c r="O25" s="10" t="s">
        <v>120</v>
      </c>
      <c r="P25" s="1" t="n">
        <f aca="false">+LEN(D25)</f>
        <v>30</v>
      </c>
      <c r="Q25" s="1" t="n">
        <f aca="false">+LEN(N25)</f>
        <v>0</v>
      </c>
    </row>
    <row r="26" customFormat="false" ht="12.8" hidden="false" customHeight="false" outlineLevel="0" collapsed="false">
      <c r="A26" s="10" t="s">
        <v>121</v>
      </c>
      <c r="B26" s="10" t="n">
        <v>1</v>
      </c>
      <c r="C26" s="10" t="s">
        <v>122</v>
      </c>
      <c r="D26" s="10" t="s">
        <v>123</v>
      </c>
      <c r="E26" s="15"/>
      <c r="F26" s="16" t="str">
        <f aca="false">+C$25</f>
        <v>63035K000</v>
      </c>
      <c r="G26" s="13" t="n">
        <v>81</v>
      </c>
      <c r="H26" s="13"/>
      <c r="I26" s="14"/>
      <c r="J26" s="16" t="s">
        <v>19</v>
      </c>
      <c r="K26" s="16" t="s">
        <v>119</v>
      </c>
      <c r="L26" s="10"/>
      <c r="M26" s="12"/>
      <c r="N26" s="10"/>
      <c r="O26" s="10" t="s">
        <v>120</v>
      </c>
      <c r="P26" s="1" t="n">
        <f aca="false">+LEN(D26)</f>
        <v>22</v>
      </c>
      <c r="Q26" s="1" t="n">
        <f aca="false">+LEN(N26)</f>
        <v>0</v>
      </c>
    </row>
    <row r="27" customFormat="false" ht="12.8" hidden="false" customHeight="false" outlineLevel="0" collapsed="false">
      <c r="A27" s="10" t="s">
        <v>124</v>
      </c>
      <c r="B27" s="10" t="n">
        <v>1</v>
      </c>
      <c r="C27" s="10" t="s">
        <v>125</v>
      </c>
      <c r="D27" s="10" t="s">
        <v>126</v>
      </c>
      <c r="E27" s="15"/>
      <c r="F27" s="16" t="str">
        <f aca="false">+C$25</f>
        <v>63035K000</v>
      </c>
      <c r="G27" s="13" t="n">
        <v>82</v>
      </c>
      <c r="H27" s="13"/>
      <c r="I27" s="14"/>
      <c r="J27" s="16" t="s">
        <v>19</v>
      </c>
      <c r="K27" s="16" t="s">
        <v>127</v>
      </c>
      <c r="L27" s="10"/>
      <c r="M27" s="12"/>
      <c r="N27" s="10"/>
      <c r="O27" s="10" t="s">
        <v>120</v>
      </c>
      <c r="P27" s="1" t="n">
        <f aca="false">+LEN(D27)</f>
        <v>27</v>
      </c>
      <c r="Q27" s="1" t="n">
        <f aca="false">+LEN(N27)</f>
        <v>0</v>
      </c>
    </row>
    <row r="28" customFormat="false" ht="12.8" hidden="false" customHeight="false" outlineLevel="0" collapsed="false">
      <c r="A28" s="10" t="s">
        <v>128</v>
      </c>
      <c r="B28" s="10" t="n">
        <v>1</v>
      </c>
      <c r="C28" s="10" t="s">
        <v>129</v>
      </c>
      <c r="D28" s="10" t="s">
        <v>130</v>
      </c>
      <c r="E28" s="15"/>
      <c r="F28" s="16" t="str">
        <f aca="false">+C$25</f>
        <v>63035K000</v>
      </c>
      <c r="G28" s="12" t="n">
        <v>91</v>
      </c>
      <c r="H28" s="13"/>
      <c r="I28" s="14"/>
      <c r="J28" s="16" t="s">
        <v>19</v>
      </c>
      <c r="K28" s="16" t="s">
        <v>131</v>
      </c>
      <c r="L28" s="10"/>
      <c r="M28" s="12" t="n">
        <v>91</v>
      </c>
      <c r="N28" s="10"/>
      <c r="O28" s="10" t="s">
        <v>120</v>
      </c>
      <c r="P28" s="1" t="n">
        <f aca="false">+LEN(D28)</f>
        <v>26</v>
      </c>
      <c r="Q28" s="1" t="n">
        <f aca="false">+LEN(N28)</f>
        <v>0</v>
      </c>
    </row>
    <row r="29" customFormat="false" ht="12.8" hidden="false" customHeight="false" outlineLevel="0" collapsed="false">
      <c r="A29" s="10" t="s">
        <v>132</v>
      </c>
      <c r="B29" s="10" t="n">
        <v>1</v>
      </c>
      <c r="C29" s="10" t="s">
        <v>133</v>
      </c>
      <c r="D29" s="10" t="s">
        <v>134</v>
      </c>
      <c r="E29" s="15"/>
      <c r="F29" s="16" t="str">
        <f aca="false">+C$25</f>
        <v>63035K000</v>
      </c>
      <c r="G29" s="13" t="n">
        <v>79</v>
      </c>
      <c r="H29" s="13"/>
      <c r="I29" s="14"/>
      <c r="J29" s="16" t="s">
        <v>19</v>
      </c>
      <c r="K29" s="16" t="s">
        <v>119</v>
      </c>
      <c r="L29" s="10"/>
      <c r="M29" s="12"/>
      <c r="N29" s="10"/>
      <c r="O29" s="10" t="s">
        <v>120</v>
      </c>
      <c r="P29" s="1" t="n">
        <f aca="false">+LEN(D29)</f>
        <v>29</v>
      </c>
      <c r="Q29" s="1" t="n">
        <f aca="false">+LEN(N29)</f>
        <v>0</v>
      </c>
    </row>
    <row r="30" customFormat="false" ht="12.8" hidden="false" customHeight="false" outlineLevel="0" collapsed="false">
      <c r="A30" s="10" t="s">
        <v>135</v>
      </c>
      <c r="B30" s="10" t="n">
        <v>1</v>
      </c>
      <c r="C30" s="10" t="s">
        <v>136</v>
      </c>
      <c r="D30" s="10" t="s">
        <v>137</v>
      </c>
      <c r="E30" s="15"/>
      <c r="F30" s="16" t="str">
        <f aca="false">+C$25</f>
        <v>63035K000</v>
      </c>
      <c r="G30" s="13" t="n">
        <v>115</v>
      </c>
      <c r="H30" s="13"/>
      <c r="I30" s="14"/>
      <c r="J30" s="16" t="s">
        <v>19</v>
      </c>
      <c r="K30" s="16" t="s">
        <v>119</v>
      </c>
      <c r="L30" s="10"/>
      <c r="M30" s="12"/>
      <c r="N30" s="10"/>
      <c r="O30" s="10" t="s">
        <v>120</v>
      </c>
      <c r="P30" s="1" t="n">
        <f aca="false">+LEN(D30)</f>
        <v>29</v>
      </c>
      <c r="Q30" s="1" t="n">
        <f aca="false">+LEN(N30)</f>
        <v>0</v>
      </c>
    </row>
    <row r="31" customFormat="false" ht="12.8" hidden="false" customHeight="false" outlineLevel="0" collapsed="false">
      <c r="A31" s="10" t="s">
        <v>138</v>
      </c>
      <c r="B31" s="10" t="n">
        <v>1</v>
      </c>
      <c r="C31" s="10" t="s">
        <v>139</v>
      </c>
      <c r="D31" s="10" t="s">
        <v>140</v>
      </c>
      <c r="E31" s="15"/>
      <c r="F31" s="16" t="str">
        <f aca="false">+C$25</f>
        <v>63035K000</v>
      </c>
      <c r="G31" s="13" t="n">
        <v>100</v>
      </c>
      <c r="H31" s="13"/>
      <c r="I31" s="14"/>
      <c r="J31" s="16" t="s">
        <v>19</v>
      </c>
      <c r="K31" s="16" t="s">
        <v>119</v>
      </c>
      <c r="L31" s="10"/>
      <c r="M31" s="12"/>
      <c r="N31" s="10"/>
      <c r="O31" s="10" t="s">
        <v>120</v>
      </c>
      <c r="P31" s="1" t="n">
        <f aca="false">+LEN(D31)</f>
        <v>27</v>
      </c>
      <c r="Q31" s="1" t="n">
        <f aca="false">+LEN(N31)</f>
        <v>0</v>
      </c>
    </row>
    <row r="32" customFormat="false" ht="12.8" hidden="false" customHeight="false" outlineLevel="0" collapsed="false">
      <c r="A32" s="10" t="s">
        <v>141</v>
      </c>
      <c r="B32" s="10" t="n">
        <v>3</v>
      </c>
      <c r="C32" s="10" t="s">
        <v>142</v>
      </c>
      <c r="D32" s="10" t="s">
        <v>143</v>
      </c>
      <c r="E32" s="15"/>
      <c r="F32" s="16" t="str">
        <f aca="false">+C$25</f>
        <v>63035K000</v>
      </c>
      <c r="G32" s="13" t="n">
        <v>78</v>
      </c>
      <c r="H32" s="13"/>
      <c r="I32" s="14"/>
      <c r="J32" s="16" t="s">
        <v>19</v>
      </c>
      <c r="K32" s="16" t="s">
        <v>119</v>
      </c>
      <c r="L32" s="10"/>
      <c r="M32" s="12"/>
      <c r="N32" s="10"/>
      <c r="O32" s="10" t="s">
        <v>120</v>
      </c>
      <c r="P32" s="1" t="n">
        <f aca="false">+LEN(D32)</f>
        <v>28</v>
      </c>
      <c r="Q32" s="1" t="n">
        <f aca="false">+LEN(N32)</f>
        <v>0</v>
      </c>
    </row>
    <row r="33" customFormat="false" ht="12.8" hidden="false" customHeight="false" outlineLevel="0" collapsed="false">
      <c r="A33" s="10" t="s">
        <v>144</v>
      </c>
      <c r="B33" s="10" t="n">
        <v>1</v>
      </c>
      <c r="C33" s="10" t="s">
        <v>145</v>
      </c>
      <c r="D33" s="10" t="s">
        <v>146</v>
      </c>
      <c r="E33" s="15"/>
      <c r="F33" s="16" t="str">
        <f aca="false">+C$25</f>
        <v>63035K000</v>
      </c>
      <c r="G33" s="12" t="n">
        <v>106</v>
      </c>
      <c r="H33" s="13"/>
      <c r="I33" s="14"/>
      <c r="J33" s="16" t="s">
        <v>19</v>
      </c>
      <c r="K33" s="16" t="s">
        <v>119</v>
      </c>
      <c r="L33" s="10" t="s">
        <v>147</v>
      </c>
      <c r="M33" s="12" t="n">
        <v>104</v>
      </c>
      <c r="N33" s="10"/>
      <c r="O33" s="10" t="s">
        <v>120</v>
      </c>
      <c r="P33" s="1" t="n">
        <f aca="false">+LEN(D33)</f>
        <v>22</v>
      </c>
      <c r="Q33" s="1" t="n">
        <f aca="false">+LEN(N33)</f>
        <v>0</v>
      </c>
    </row>
    <row r="34" customFormat="false" ht="12.8" hidden="false" customHeight="false" outlineLevel="0" collapsed="false">
      <c r="A34" s="10" t="s">
        <v>148</v>
      </c>
      <c r="B34" s="10"/>
      <c r="C34" s="10" t="s">
        <v>149</v>
      </c>
      <c r="D34" s="10" t="s">
        <v>150</v>
      </c>
      <c r="E34" s="11" t="s">
        <v>18</v>
      </c>
      <c r="F34" s="10"/>
      <c r="G34" s="12" t="n">
        <v>4344</v>
      </c>
      <c r="H34" s="13" t="n">
        <f aca="false">+(B35*G35)+(B45*G45)+(B49*G49)+(B53*G53)+(B57*G57)+(B36*G36)</f>
        <v>4344</v>
      </c>
      <c r="I34" s="14"/>
      <c r="J34" s="10" t="s">
        <v>151</v>
      </c>
      <c r="K34" s="10" t="s">
        <v>20</v>
      </c>
      <c r="L34" s="10" t="s">
        <v>152</v>
      </c>
      <c r="M34" s="12" t="n">
        <v>4313</v>
      </c>
      <c r="N34" s="10"/>
      <c r="O34" s="10" t="s">
        <v>19</v>
      </c>
      <c r="P34" s="1" t="n">
        <f aca="false">+LEN(D34)</f>
        <v>29</v>
      </c>
      <c r="Q34" s="1" t="n">
        <f aca="false">+LEN(N34)</f>
        <v>0</v>
      </c>
    </row>
    <row r="35" customFormat="false" ht="12.8" hidden="false" customHeight="false" outlineLevel="0" collapsed="false">
      <c r="A35" s="10" t="s">
        <v>153</v>
      </c>
      <c r="B35" s="10" t="n">
        <v>1</v>
      </c>
      <c r="C35" s="10" t="s">
        <v>154</v>
      </c>
      <c r="D35" s="10" t="s">
        <v>155</v>
      </c>
      <c r="E35" s="15"/>
      <c r="F35" s="10" t="str">
        <f aca="false">+C$34</f>
        <v>77200K800</v>
      </c>
      <c r="G35" s="12" t="n">
        <v>135</v>
      </c>
      <c r="H35" s="13"/>
      <c r="I35" s="14" t="s">
        <v>25</v>
      </c>
      <c r="J35" s="10" t="s">
        <v>151</v>
      </c>
      <c r="K35" s="10" t="s">
        <v>20</v>
      </c>
      <c r="L35" s="10" t="s">
        <v>156</v>
      </c>
      <c r="M35" s="12" t="n">
        <v>133</v>
      </c>
      <c r="N35" s="10"/>
      <c r="O35" s="10" t="s">
        <v>27</v>
      </c>
      <c r="P35" s="1" t="n">
        <f aca="false">+LEN(D35)</f>
        <v>29</v>
      </c>
      <c r="Q35" s="1" t="n">
        <f aca="false">+LEN(N35)</f>
        <v>0</v>
      </c>
    </row>
    <row r="36" customFormat="false" ht="12.8" hidden="false" customHeight="false" outlineLevel="0" collapsed="false">
      <c r="A36" s="10" t="s">
        <v>157</v>
      </c>
      <c r="B36" s="10" t="n">
        <v>1</v>
      </c>
      <c r="C36" s="10" t="s">
        <v>158</v>
      </c>
      <c r="D36" s="10" t="s">
        <v>159</v>
      </c>
      <c r="E36" s="17" t="s">
        <v>31</v>
      </c>
      <c r="F36" s="10" t="str">
        <f aca="false">+C$34</f>
        <v>77200K800</v>
      </c>
      <c r="G36" s="12" t="n">
        <v>436</v>
      </c>
      <c r="H36" s="13" t="n">
        <f aca="false">SUMPRODUCT(B37:B41,G37:G41)</f>
        <v>436</v>
      </c>
      <c r="I36" s="14" t="s">
        <v>25</v>
      </c>
      <c r="J36" s="10" t="s">
        <v>151</v>
      </c>
      <c r="K36" s="10" t="s">
        <v>32</v>
      </c>
      <c r="L36" s="10"/>
      <c r="M36" s="12" t="n">
        <v>437</v>
      </c>
      <c r="N36" s="10"/>
      <c r="O36" s="10" t="s">
        <v>34</v>
      </c>
      <c r="P36" s="1" t="n">
        <f aca="false">+LEN(D36)</f>
        <v>34</v>
      </c>
      <c r="Q36" s="1" t="n">
        <f aca="false">+LEN(N36)</f>
        <v>0</v>
      </c>
    </row>
    <row r="37" customFormat="false" ht="12.8" hidden="false" customHeight="false" outlineLevel="0" collapsed="false">
      <c r="A37" s="10" t="s">
        <v>160</v>
      </c>
      <c r="B37" s="10" t="n">
        <v>1</v>
      </c>
      <c r="C37" s="10" t="s">
        <v>161</v>
      </c>
      <c r="D37" s="10" t="s">
        <v>162</v>
      </c>
      <c r="E37" s="15"/>
      <c r="F37" s="10" t="str">
        <f aca="false">+C$36</f>
        <v>05315K800</v>
      </c>
      <c r="G37" s="12" t="n">
        <v>83</v>
      </c>
      <c r="H37" s="13"/>
      <c r="I37" s="14"/>
      <c r="J37" s="10" t="s">
        <v>151</v>
      </c>
      <c r="K37" s="10" t="s">
        <v>32</v>
      </c>
      <c r="L37" s="10"/>
      <c r="M37" s="12" t="n">
        <v>81</v>
      </c>
      <c r="N37" s="10"/>
      <c r="O37" s="10" t="s">
        <v>34</v>
      </c>
      <c r="P37" s="1" t="n">
        <f aca="false">+LEN(D37)</f>
        <v>27</v>
      </c>
      <c r="Q37" s="1" t="n">
        <f aca="false">+LEN(N37)</f>
        <v>0</v>
      </c>
    </row>
    <row r="38" customFormat="false" ht="12.8" hidden="false" customHeight="false" outlineLevel="0" collapsed="false">
      <c r="A38" s="10" t="s">
        <v>163</v>
      </c>
      <c r="B38" s="10" t="n">
        <v>1</v>
      </c>
      <c r="C38" s="10" t="s">
        <v>164</v>
      </c>
      <c r="D38" s="10" t="s">
        <v>165</v>
      </c>
      <c r="E38" s="15"/>
      <c r="F38" s="10" t="str">
        <f aca="false">+C$36</f>
        <v>05315K800</v>
      </c>
      <c r="G38" s="13" t="n">
        <v>100</v>
      </c>
      <c r="H38" s="13"/>
      <c r="I38" s="14"/>
      <c r="J38" s="10" t="s">
        <v>151</v>
      </c>
      <c r="K38" s="10" t="s">
        <v>32</v>
      </c>
      <c r="L38" s="10"/>
      <c r="M38" s="12"/>
      <c r="N38" s="10"/>
      <c r="O38" s="10" t="s">
        <v>34</v>
      </c>
      <c r="P38" s="1" t="n">
        <f aca="false">+LEN(D38)</f>
        <v>30</v>
      </c>
      <c r="Q38" s="1" t="n">
        <f aca="false">+LEN(N38)</f>
        <v>0</v>
      </c>
    </row>
    <row r="39" customFormat="false" ht="12.8" hidden="false" customHeight="false" outlineLevel="0" collapsed="false">
      <c r="A39" s="10" t="s">
        <v>166</v>
      </c>
      <c r="B39" s="10" t="n">
        <v>1</v>
      </c>
      <c r="C39" s="10" t="s">
        <v>167</v>
      </c>
      <c r="D39" s="10" t="s">
        <v>165</v>
      </c>
      <c r="E39" s="15"/>
      <c r="F39" s="10" t="str">
        <f aca="false">+C$36</f>
        <v>05315K800</v>
      </c>
      <c r="G39" s="13" t="n">
        <v>90</v>
      </c>
      <c r="H39" s="13"/>
      <c r="I39" s="14"/>
      <c r="J39" s="10" t="s">
        <v>151</v>
      </c>
      <c r="K39" s="10" t="s">
        <v>32</v>
      </c>
      <c r="L39" s="10"/>
      <c r="M39" s="12"/>
      <c r="N39" s="10"/>
      <c r="O39" s="10" t="s">
        <v>34</v>
      </c>
      <c r="P39" s="1" t="n">
        <f aca="false">+LEN(D39)</f>
        <v>30</v>
      </c>
      <c r="Q39" s="1" t="n">
        <f aca="false">+LEN(N39)</f>
        <v>0</v>
      </c>
    </row>
    <row r="40" customFormat="false" ht="12.8" hidden="false" customHeight="false" outlineLevel="0" collapsed="false">
      <c r="A40" s="10" t="s">
        <v>168</v>
      </c>
      <c r="B40" s="10" t="n">
        <v>1</v>
      </c>
      <c r="C40" s="10" t="s">
        <v>169</v>
      </c>
      <c r="D40" s="10" t="s">
        <v>170</v>
      </c>
      <c r="E40" s="15"/>
      <c r="F40" s="10" t="str">
        <f aca="false">+C$36</f>
        <v>05315K800</v>
      </c>
      <c r="G40" s="13" t="n">
        <v>44</v>
      </c>
      <c r="H40" s="13"/>
      <c r="I40" s="14"/>
      <c r="J40" s="10" t="s">
        <v>151</v>
      </c>
      <c r="K40" s="10" t="s">
        <v>46</v>
      </c>
      <c r="L40" s="10"/>
      <c r="M40" s="12"/>
      <c r="N40" s="10"/>
      <c r="O40" s="10" t="s">
        <v>34</v>
      </c>
      <c r="P40" s="1" t="n">
        <f aca="false">+LEN(D40)</f>
        <v>26</v>
      </c>
      <c r="Q40" s="1" t="n">
        <f aca="false">+LEN(N40)</f>
        <v>0</v>
      </c>
    </row>
    <row r="41" customFormat="false" ht="12.8" hidden="false" customHeight="false" outlineLevel="0" collapsed="false">
      <c r="A41" s="10" t="s">
        <v>171</v>
      </c>
      <c r="B41" s="10" t="n">
        <v>1</v>
      </c>
      <c r="C41" s="10" t="s">
        <v>172</v>
      </c>
      <c r="D41" s="10" t="s">
        <v>173</v>
      </c>
      <c r="E41" s="19" t="s">
        <v>50</v>
      </c>
      <c r="F41" s="10" t="str">
        <f aca="false">+C$36</f>
        <v>05315K800</v>
      </c>
      <c r="G41" s="12" t="n">
        <v>119</v>
      </c>
      <c r="H41" s="13" t="n">
        <f aca="false">SUMPRODUCT(B42:B44,G42:G44)</f>
        <v>119</v>
      </c>
      <c r="I41" s="14"/>
      <c r="J41" s="10" t="s">
        <v>151</v>
      </c>
      <c r="K41" s="10" t="s">
        <v>51</v>
      </c>
      <c r="L41" s="10" t="s">
        <v>174</v>
      </c>
      <c r="M41" s="12" t="n">
        <v>122</v>
      </c>
      <c r="N41" s="10"/>
      <c r="O41" s="10" t="s">
        <v>34</v>
      </c>
      <c r="P41" s="1" t="n">
        <f aca="false">+LEN(D41)</f>
        <v>24</v>
      </c>
      <c r="Q41" s="1" t="n">
        <f aca="false">+LEN(N41)</f>
        <v>0</v>
      </c>
    </row>
    <row r="42" customFormat="false" ht="12.8" hidden="false" customHeight="false" outlineLevel="0" collapsed="false">
      <c r="A42" s="10" t="s">
        <v>175</v>
      </c>
      <c r="B42" s="10" t="n">
        <v>1</v>
      </c>
      <c r="C42" s="10" t="s">
        <v>176</v>
      </c>
      <c r="D42" s="10" t="s">
        <v>177</v>
      </c>
      <c r="E42" s="15"/>
      <c r="F42" s="10" t="str">
        <f aca="false">+C$41</f>
        <v>34120K600</v>
      </c>
      <c r="G42" s="12" t="n">
        <v>77</v>
      </c>
      <c r="H42" s="13"/>
      <c r="I42" s="14"/>
      <c r="J42" s="10" t="s">
        <v>151</v>
      </c>
      <c r="K42" s="10" t="s">
        <v>51</v>
      </c>
      <c r="L42" s="10" t="s">
        <v>178</v>
      </c>
      <c r="M42" s="12" t="n">
        <v>94</v>
      </c>
      <c r="N42" s="10"/>
      <c r="O42" s="10" t="s">
        <v>34</v>
      </c>
      <c r="P42" s="1" t="n">
        <f aca="false">+LEN(D42)</f>
        <v>16</v>
      </c>
      <c r="Q42" s="1" t="n">
        <f aca="false">+LEN(N42)</f>
        <v>0</v>
      </c>
    </row>
    <row r="43" s="24" customFormat="true" ht="12.8" hidden="false" customHeight="false" outlineLevel="0" collapsed="false">
      <c r="A43" s="10" t="s">
        <v>179</v>
      </c>
      <c r="B43" s="18" t="n">
        <v>1</v>
      </c>
      <c r="C43" s="18" t="s">
        <v>180</v>
      </c>
      <c r="D43" s="18" t="s">
        <v>60</v>
      </c>
      <c r="E43" s="20"/>
      <c r="F43" s="21" t="str">
        <f aca="false">+C$41</f>
        <v>34120K600</v>
      </c>
      <c r="G43" s="12" t="n">
        <v>14</v>
      </c>
      <c r="H43" s="12"/>
      <c r="I43" s="22"/>
      <c r="J43" s="18" t="s">
        <v>19</v>
      </c>
      <c r="K43" s="18" t="s">
        <v>61</v>
      </c>
      <c r="L43" s="10"/>
      <c r="M43" s="12"/>
      <c r="N43" s="18" t="s">
        <v>62</v>
      </c>
      <c r="O43" s="10"/>
      <c r="P43" s="23"/>
    </row>
    <row r="44" customFormat="false" ht="12.8" hidden="false" customHeight="false" outlineLevel="0" collapsed="false">
      <c r="A44" s="10" t="s">
        <v>181</v>
      </c>
      <c r="B44" s="10" t="n">
        <v>1</v>
      </c>
      <c r="C44" s="10" t="s">
        <v>182</v>
      </c>
      <c r="D44" s="10" t="s">
        <v>183</v>
      </c>
      <c r="E44" s="15"/>
      <c r="F44" s="10" t="str">
        <f aca="false">+C$41</f>
        <v>34120K600</v>
      </c>
      <c r="G44" s="13" t="n">
        <v>28</v>
      </c>
      <c r="H44" s="13"/>
      <c r="I44" s="14"/>
      <c r="J44" s="10" t="s">
        <v>151</v>
      </c>
      <c r="K44" s="10" t="s">
        <v>66</v>
      </c>
      <c r="L44" s="10"/>
      <c r="M44" s="12"/>
      <c r="N44" s="10"/>
      <c r="O44" s="10" t="s">
        <v>34</v>
      </c>
      <c r="P44" s="1" t="n">
        <f aca="false">+LEN(D44)</f>
        <v>32</v>
      </c>
      <c r="Q44" s="1" t="n">
        <f aca="false">+LEN(N44)</f>
        <v>0</v>
      </c>
    </row>
    <row r="45" customFormat="false" ht="12.8" hidden="false" customHeight="false" outlineLevel="0" collapsed="false">
      <c r="A45" s="10" t="s">
        <v>184</v>
      </c>
      <c r="B45" s="10" t="n">
        <v>1</v>
      </c>
      <c r="C45" s="10" t="s">
        <v>185</v>
      </c>
      <c r="D45" s="10" t="s">
        <v>186</v>
      </c>
      <c r="E45" s="17" t="s">
        <v>31</v>
      </c>
      <c r="F45" s="10" t="str">
        <f aca="false">+C$34</f>
        <v>77200K800</v>
      </c>
      <c r="G45" s="13" t="n">
        <v>551</v>
      </c>
      <c r="H45" s="13" t="n">
        <f aca="false">SUMPRODUCT(B46:B48,G46:G48)</f>
        <v>551</v>
      </c>
      <c r="I45" s="14" t="s">
        <v>25</v>
      </c>
      <c r="J45" s="10" t="s">
        <v>151</v>
      </c>
      <c r="K45" s="10" t="s">
        <v>70</v>
      </c>
      <c r="L45" s="10"/>
      <c r="M45" s="12"/>
      <c r="N45" s="10"/>
      <c r="O45" s="10" t="s">
        <v>71</v>
      </c>
      <c r="P45" s="1" t="n">
        <f aca="false">+LEN(D45)</f>
        <v>27</v>
      </c>
      <c r="Q45" s="1" t="n">
        <f aca="false">+LEN(N45)</f>
        <v>0</v>
      </c>
    </row>
    <row r="46" customFormat="false" ht="12.8" hidden="false" customHeight="false" outlineLevel="0" collapsed="false">
      <c r="A46" s="10" t="s">
        <v>187</v>
      </c>
      <c r="B46" s="10" t="n">
        <v>1</v>
      </c>
      <c r="C46" s="10" t="s">
        <v>188</v>
      </c>
      <c r="D46" s="10" t="s">
        <v>189</v>
      </c>
      <c r="E46" s="15"/>
      <c r="F46" s="10" t="str">
        <f aca="false">+C$45</f>
        <v>06235K300</v>
      </c>
      <c r="G46" s="13" t="n">
        <v>269</v>
      </c>
      <c r="H46" s="13"/>
      <c r="I46" s="14"/>
      <c r="J46" s="10" t="s">
        <v>151</v>
      </c>
      <c r="K46" s="10" t="s">
        <v>70</v>
      </c>
      <c r="L46" s="10"/>
      <c r="M46" s="12"/>
      <c r="N46" s="10"/>
      <c r="O46" s="10" t="s">
        <v>71</v>
      </c>
      <c r="P46" s="1" t="n">
        <f aca="false">+LEN(D46)</f>
        <v>32</v>
      </c>
      <c r="Q46" s="1" t="n">
        <f aca="false">+LEN(N46)</f>
        <v>0</v>
      </c>
    </row>
    <row r="47" customFormat="false" ht="12.8" hidden="false" customHeight="false" outlineLevel="0" collapsed="false">
      <c r="A47" s="10" t="s">
        <v>190</v>
      </c>
      <c r="B47" s="10" t="n">
        <v>2</v>
      </c>
      <c r="C47" s="10" t="s">
        <v>191</v>
      </c>
      <c r="D47" s="10" t="s">
        <v>192</v>
      </c>
      <c r="E47" s="15"/>
      <c r="F47" s="10" t="str">
        <f aca="false">+C$45</f>
        <v>06235K300</v>
      </c>
      <c r="G47" s="13" t="n">
        <v>88</v>
      </c>
      <c r="H47" s="13"/>
      <c r="I47" s="14"/>
      <c r="J47" s="10" t="s">
        <v>151</v>
      </c>
      <c r="K47" s="10" t="s">
        <v>70</v>
      </c>
      <c r="L47" s="10"/>
      <c r="M47" s="12"/>
      <c r="N47" s="10"/>
      <c r="O47" s="10" t="s">
        <v>71</v>
      </c>
      <c r="P47" s="1" t="n">
        <f aca="false">+LEN(D47)</f>
        <v>33</v>
      </c>
      <c r="Q47" s="1" t="n">
        <f aca="false">+LEN(N47)</f>
        <v>0</v>
      </c>
    </row>
    <row r="48" customFormat="false" ht="12.8" hidden="false" customHeight="false" outlineLevel="0" collapsed="false">
      <c r="A48" s="10" t="s">
        <v>193</v>
      </c>
      <c r="B48" s="10" t="n">
        <v>1</v>
      </c>
      <c r="C48" s="10" t="s">
        <v>194</v>
      </c>
      <c r="D48" s="10" t="s">
        <v>195</v>
      </c>
      <c r="E48" s="15"/>
      <c r="F48" s="10" t="str">
        <f aca="false">+C$45</f>
        <v>06235K300</v>
      </c>
      <c r="G48" s="13" t="n">
        <v>106</v>
      </c>
      <c r="H48" s="13"/>
      <c r="I48" s="14"/>
      <c r="J48" s="10" t="s">
        <v>151</v>
      </c>
      <c r="K48" s="10" t="s">
        <v>70</v>
      </c>
      <c r="L48" s="10"/>
      <c r="M48" s="12"/>
      <c r="N48" s="10"/>
      <c r="O48" s="10" t="s">
        <v>71</v>
      </c>
      <c r="P48" s="1" t="n">
        <f aca="false">+LEN(D48)</f>
        <v>33</v>
      </c>
      <c r="Q48" s="1" t="n">
        <f aca="false">+LEN(N48)</f>
        <v>0</v>
      </c>
    </row>
    <row r="49" customFormat="false" ht="12.8" hidden="false" customHeight="false" outlineLevel="0" collapsed="false">
      <c r="A49" s="10" t="s">
        <v>196</v>
      </c>
      <c r="B49" s="10" t="n">
        <v>3</v>
      </c>
      <c r="C49" s="10" t="s">
        <v>197</v>
      </c>
      <c r="D49" s="10" t="s">
        <v>198</v>
      </c>
      <c r="E49" s="17" t="s">
        <v>31</v>
      </c>
      <c r="F49" s="10" t="str">
        <f aca="false">+C$34</f>
        <v>77200K800</v>
      </c>
      <c r="G49" s="12" t="n">
        <v>655</v>
      </c>
      <c r="H49" s="13" t="n">
        <f aca="false">SUMPRODUCT(B50:B52,G50:G52)</f>
        <v>655</v>
      </c>
      <c r="I49" s="14" t="s">
        <v>25</v>
      </c>
      <c r="J49" s="10" t="s">
        <v>151</v>
      </c>
      <c r="K49" s="10" t="s">
        <v>84</v>
      </c>
      <c r="L49" s="10" t="s">
        <v>199</v>
      </c>
      <c r="M49" s="12" t="n">
        <v>648</v>
      </c>
      <c r="N49" s="10"/>
      <c r="O49" s="10" t="s">
        <v>86</v>
      </c>
      <c r="P49" s="1" t="n">
        <f aca="false">+LEN(D49)</f>
        <v>28</v>
      </c>
      <c r="Q49" s="1" t="n">
        <f aca="false">+LEN(N49)</f>
        <v>0</v>
      </c>
    </row>
    <row r="50" customFormat="false" ht="12.8" hidden="false" customHeight="false" outlineLevel="0" collapsed="false">
      <c r="A50" s="10" t="s">
        <v>200</v>
      </c>
      <c r="B50" s="10" t="n">
        <v>1</v>
      </c>
      <c r="C50" s="10" t="s">
        <v>201</v>
      </c>
      <c r="D50" s="10" t="s">
        <v>202</v>
      </c>
      <c r="E50" s="15"/>
      <c r="F50" s="10" t="str">
        <f aca="false">+C$49</f>
        <v>07215K800</v>
      </c>
      <c r="G50" s="12" t="n">
        <v>176</v>
      </c>
      <c r="H50" s="13"/>
      <c r="I50" s="14"/>
      <c r="J50" s="10" t="s">
        <v>151</v>
      </c>
      <c r="K50" s="10" t="s">
        <v>84</v>
      </c>
      <c r="L50" s="10" t="s">
        <v>203</v>
      </c>
      <c r="M50" s="12" t="n">
        <v>172</v>
      </c>
      <c r="N50" s="10"/>
      <c r="O50" s="10" t="s">
        <v>86</v>
      </c>
      <c r="P50" s="1" t="n">
        <f aca="false">+LEN(D50)</f>
        <v>24</v>
      </c>
      <c r="Q50" s="1" t="n">
        <f aca="false">+LEN(N50)</f>
        <v>0</v>
      </c>
    </row>
    <row r="51" customFormat="false" ht="12.8" hidden="false" customHeight="false" outlineLevel="0" collapsed="false">
      <c r="A51" s="10" t="s">
        <v>204</v>
      </c>
      <c r="B51" s="10" t="n">
        <v>3</v>
      </c>
      <c r="C51" s="10" t="s">
        <v>205</v>
      </c>
      <c r="D51" s="10" t="s">
        <v>206</v>
      </c>
      <c r="E51" s="15"/>
      <c r="F51" s="10" t="str">
        <f aca="false">+C$49</f>
        <v>07215K800</v>
      </c>
      <c r="G51" s="12" t="n">
        <v>133</v>
      </c>
      <c r="H51" s="13"/>
      <c r="I51" s="14"/>
      <c r="J51" s="10" t="s">
        <v>151</v>
      </c>
      <c r="K51" s="10" t="s">
        <v>84</v>
      </c>
      <c r="L51" s="10" t="s">
        <v>207</v>
      </c>
      <c r="M51" s="12" t="n">
        <v>132</v>
      </c>
      <c r="N51" s="10"/>
      <c r="O51" s="10" t="s">
        <v>86</v>
      </c>
      <c r="P51" s="1" t="n">
        <f aca="false">+LEN(D51)</f>
        <v>29</v>
      </c>
      <c r="Q51" s="1" t="n">
        <f aca="false">+LEN(N51)</f>
        <v>0</v>
      </c>
    </row>
    <row r="52" customFormat="false" ht="12.8" hidden="false" customHeight="false" outlineLevel="0" collapsed="false">
      <c r="A52" s="10" t="s">
        <v>208</v>
      </c>
      <c r="B52" s="10" t="n">
        <v>1</v>
      </c>
      <c r="C52" s="10" t="s">
        <v>209</v>
      </c>
      <c r="D52" s="10" t="s">
        <v>210</v>
      </c>
      <c r="E52" s="15"/>
      <c r="F52" s="10" t="str">
        <f aca="false">+C$49</f>
        <v>07215K800</v>
      </c>
      <c r="G52" s="13" t="n">
        <v>80</v>
      </c>
      <c r="H52" s="13"/>
      <c r="I52" s="14"/>
      <c r="J52" s="10" t="s">
        <v>151</v>
      </c>
      <c r="K52" s="10" t="s">
        <v>84</v>
      </c>
      <c r="L52" s="10"/>
      <c r="M52" s="12"/>
      <c r="N52" s="10"/>
      <c r="O52" s="10" t="s">
        <v>86</v>
      </c>
      <c r="P52" s="1" t="n">
        <f aca="false">+LEN(D52)</f>
        <v>31</v>
      </c>
      <c r="Q52" s="1" t="n">
        <f aca="false">+LEN(N52)</f>
        <v>0</v>
      </c>
    </row>
    <row r="53" customFormat="false" ht="12.8" hidden="false" customHeight="false" outlineLevel="0" collapsed="false">
      <c r="A53" s="10" t="s">
        <v>211</v>
      </c>
      <c r="B53" s="10" t="n">
        <v>1</v>
      </c>
      <c r="C53" s="10" t="s">
        <v>212</v>
      </c>
      <c r="D53" s="10" t="s">
        <v>213</v>
      </c>
      <c r="E53" s="17" t="s">
        <v>31</v>
      </c>
      <c r="F53" s="10" t="str">
        <f aca="false">+C$34</f>
        <v>77200K800</v>
      </c>
      <c r="G53" s="12" t="n">
        <v>368</v>
      </c>
      <c r="H53" s="13" t="n">
        <f aca="false">SUMPRODUCT(B54:B56,G54:G56)</f>
        <v>368</v>
      </c>
      <c r="I53" s="14" t="s">
        <v>25</v>
      </c>
      <c r="J53" s="10" t="s">
        <v>151</v>
      </c>
      <c r="K53" s="10" t="s">
        <v>101</v>
      </c>
      <c r="L53" s="10" t="s">
        <v>214</v>
      </c>
      <c r="M53" s="12" t="n">
        <v>360</v>
      </c>
      <c r="N53" s="10"/>
      <c r="O53" s="10" t="s">
        <v>103</v>
      </c>
      <c r="P53" s="1" t="n">
        <f aca="false">+LEN(D53)</f>
        <v>21</v>
      </c>
      <c r="Q53" s="1" t="n">
        <f aca="false">+LEN(N53)</f>
        <v>0</v>
      </c>
    </row>
    <row r="54" customFormat="false" ht="12.8" hidden="false" customHeight="false" outlineLevel="0" collapsed="false">
      <c r="A54" s="10" t="s">
        <v>215</v>
      </c>
      <c r="B54" s="10" t="n">
        <v>1</v>
      </c>
      <c r="C54" s="10" t="s">
        <v>216</v>
      </c>
      <c r="D54" s="10" t="s">
        <v>217</v>
      </c>
      <c r="E54" s="15"/>
      <c r="F54" s="10" t="str">
        <f aca="false">+C$53</f>
        <v>17215K800</v>
      </c>
      <c r="G54" s="12" t="n">
        <v>104</v>
      </c>
      <c r="H54" s="13"/>
      <c r="I54" s="14"/>
      <c r="J54" s="10" t="s">
        <v>151</v>
      </c>
      <c r="K54" s="10" t="s">
        <v>101</v>
      </c>
      <c r="L54" s="10" t="s">
        <v>218</v>
      </c>
      <c r="M54" s="12" t="n">
        <v>97</v>
      </c>
      <c r="N54" s="10"/>
      <c r="O54" s="10" t="s">
        <v>103</v>
      </c>
      <c r="P54" s="1" t="n">
        <f aca="false">+LEN(D54)</f>
        <v>26</v>
      </c>
      <c r="Q54" s="1" t="n">
        <f aca="false">+LEN(N54)</f>
        <v>0</v>
      </c>
    </row>
    <row r="55" customFormat="false" ht="12.8" hidden="false" customHeight="false" outlineLevel="0" collapsed="false">
      <c r="A55" s="10" t="s">
        <v>219</v>
      </c>
      <c r="B55" s="10" t="n">
        <v>1</v>
      </c>
      <c r="C55" s="10" t="s">
        <v>220</v>
      </c>
      <c r="D55" s="10" t="s">
        <v>221</v>
      </c>
      <c r="E55" s="15"/>
      <c r="F55" s="10" t="str">
        <f aca="false">+C$53</f>
        <v>17215K800</v>
      </c>
      <c r="G55" s="12" t="n">
        <v>78</v>
      </c>
      <c r="H55" s="13"/>
      <c r="I55" s="14"/>
      <c r="J55" s="10" t="s">
        <v>151</v>
      </c>
      <c r="K55" s="10" t="s">
        <v>84</v>
      </c>
      <c r="L55" s="10" t="s">
        <v>222</v>
      </c>
      <c r="M55" s="12" t="n">
        <v>79</v>
      </c>
      <c r="N55" s="10"/>
      <c r="O55" s="10" t="s">
        <v>103</v>
      </c>
      <c r="P55" s="1" t="n">
        <f aca="false">+LEN(D55)</f>
        <v>28</v>
      </c>
      <c r="Q55" s="1" t="n">
        <f aca="false">+LEN(N55)</f>
        <v>0</v>
      </c>
    </row>
    <row r="56" customFormat="false" ht="12.8" hidden="false" customHeight="false" outlineLevel="0" collapsed="false">
      <c r="A56" s="10" t="s">
        <v>223</v>
      </c>
      <c r="B56" s="10" t="n">
        <v>2</v>
      </c>
      <c r="C56" s="10" t="s">
        <v>224</v>
      </c>
      <c r="D56" s="10" t="s">
        <v>225</v>
      </c>
      <c r="E56" s="15"/>
      <c r="F56" s="10" t="str">
        <f aca="false">+C$53</f>
        <v>17215K800</v>
      </c>
      <c r="G56" s="12" t="n">
        <v>93</v>
      </c>
      <c r="H56" s="13"/>
      <c r="I56" s="14"/>
      <c r="J56" s="10" t="s">
        <v>151</v>
      </c>
      <c r="K56" s="10" t="s">
        <v>101</v>
      </c>
      <c r="L56" s="10" t="s">
        <v>226</v>
      </c>
      <c r="M56" s="12" t="n">
        <v>92</v>
      </c>
      <c r="N56" s="10"/>
      <c r="O56" s="10" t="s">
        <v>103</v>
      </c>
      <c r="P56" s="1" t="n">
        <f aca="false">+LEN(D56)</f>
        <v>33</v>
      </c>
      <c r="Q56" s="1" t="n">
        <f aca="false">+LEN(N56)</f>
        <v>0</v>
      </c>
    </row>
    <row r="57" customFormat="false" ht="12.8" hidden="false" customHeight="false" outlineLevel="0" collapsed="false">
      <c r="A57" s="10" t="s">
        <v>227</v>
      </c>
      <c r="B57" s="10" t="n">
        <v>1</v>
      </c>
      <c r="C57" s="10" t="s">
        <v>228</v>
      </c>
      <c r="D57" s="10" t="s">
        <v>229</v>
      </c>
      <c r="E57" s="17" t="s">
        <v>31</v>
      </c>
      <c r="F57" s="10" t="str">
        <f aca="false">+C$34</f>
        <v>77200K800</v>
      </c>
      <c r="G57" s="12" t="n">
        <v>889</v>
      </c>
      <c r="H57" s="13" t="n">
        <f aca="false">SUMPRODUCT(B58:B65,G58:G65)</f>
        <v>889</v>
      </c>
      <c r="I57" s="14" t="s">
        <v>25</v>
      </c>
      <c r="J57" s="10" t="s">
        <v>151</v>
      </c>
      <c r="K57" s="10" t="s">
        <v>119</v>
      </c>
      <c r="L57" s="10"/>
      <c r="M57" s="12" t="n">
        <v>888</v>
      </c>
      <c r="N57" s="10"/>
      <c r="O57" s="10" t="s">
        <v>120</v>
      </c>
      <c r="P57" s="1" t="n">
        <f aca="false">+LEN(D57)</f>
        <v>28</v>
      </c>
      <c r="Q57" s="1" t="n">
        <f aca="false">+LEN(N57)</f>
        <v>0</v>
      </c>
    </row>
    <row r="58" customFormat="false" ht="12.8" hidden="false" customHeight="false" outlineLevel="0" collapsed="false">
      <c r="A58" s="10" t="s">
        <v>230</v>
      </c>
      <c r="B58" s="10" t="n">
        <v>1</v>
      </c>
      <c r="C58" s="10" t="s">
        <v>231</v>
      </c>
      <c r="D58" s="10" t="s">
        <v>123</v>
      </c>
      <c r="E58" s="15"/>
      <c r="F58" s="10" t="str">
        <f aca="false">+C$57</f>
        <v>63045K000</v>
      </c>
      <c r="G58" s="13" t="n">
        <v>81</v>
      </c>
      <c r="H58" s="13"/>
      <c r="I58" s="14"/>
      <c r="J58" s="10" t="s">
        <v>151</v>
      </c>
      <c r="K58" s="10" t="s">
        <v>119</v>
      </c>
      <c r="L58" s="10"/>
      <c r="M58" s="12"/>
      <c r="N58" s="10"/>
      <c r="O58" s="10" t="s">
        <v>120</v>
      </c>
      <c r="P58" s="1" t="n">
        <f aca="false">+LEN(D58)</f>
        <v>22</v>
      </c>
      <c r="Q58" s="1" t="n">
        <f aca="false">+LEN(N58)</f>
        <v>0</v>
      </c>
    </row>
    <row r="59" customFormat="false" ht="12.8" hidden="false" customHeight="false" outlineLevel="0" collapsed="false">
      <c r="A59" s="10" t="s">
        <v>232</v>
      </c>
      <c r="B59" s="10" t="n">
        <v>1</v>
      </c>
      <c r="C59" s="10" t="s">
        <v>233</v>
      </c>
      <c r="D59" s="10" t="s">
        <v>126</v>
      </c>
      <c r="E59" s="15"/>
      <c r="F59" s="10" t="str">
        <f aca="false">+C$57</f>
        <v>63045K000</v>
      </c>
      <c r="G59" s="13" t="n">
        <v>82</v>
      </c>
      <c r="H59" s="13"/>
      <c r="I59" s="14"/>
      <c r="J59" s="10" t="s">
        <v>151</v>
      </c>
      <c r="K59" s="10" t="s">
        <v>127</v>
      </c>
      <c r="L59" s="10"/>
      <c r="M59" s="12"/>
      <c r="N59" s="10"/>
      <c r="O59" s="10" t="s">
        <v>120</v>
      </c>
      <c r="P59" s="1" t="n">
        <f aca="false">+LEN(D59)</f>
        <v>27</v>
      </c>
      <c r="Q59" s="1" t="n">
        <f aca="false">+LEN(N59)</f>
        <v>0</v>
      </c>
    </row>
    <row r="60" customFormat="false" ht="12.8" hidden="false" customHeight="false" outlineLevel="0" collapsed="false">
      <c r="A60" s="10" t="s">
        <v>234</v>
      </c>
      <c r="B60" s="10" t="n">
        <v>1</v>
      </c>
      <c r="C60" s="10" t="s">
        <v>235</v>
      </c>
      <c r="D60" s="10" t="s">
        <v>236</v>
      </c>
      <c r="E60" s="15"/>
      <c r="F60" s="10" t="str">
        <f aca="false">+C$57</f>
        <v>63045K000</v>
      </c>
      <c r="G60" s="12" t="n">
        <v>88</v>
      </c>
      <c r="H60" s="13"/>
      <c r="I60" s="14"/>
      <c r="J60" s="10" t="s">
        <v>151</v>
      </c>
      <c r="K60" s="10" t="s">
        <v>131</v>
      </c>
      <c r="L60" s="10"/>
      <c r="M60" s="12" t="n">
        <v>90</v>
      </c>
      <c r="N60" s="10"/>
      <c r="O60" s="10" t="s">
        <v>120</v>
      </c>
      <c r="P60" s="1" t="n">
        <f aca="false">+LEN(D60)</f>
        <v>31</v>
      </c>
      <c r="Q60" s="1" t="n">
        <f aca="false">+LEN(N60)</f>
        <v>0</v>
      </c>
    </row>
    <row r="61" customFormat="false" ht="12.8" hidden="false" customHeight="false" outlineLevel="0" collapsed="false">
      <c r="A61" s="10" t="s">
        <v>237</v>
      </c>
      <c r="B61" s="10" t="n">
        <v>1</v>
      </c>
      <c r="C61" s="10" t="s">
        <v>238</v>
      </c>
      <c r="D61" s="10" t="s">
        <v>239</v>
      </c>
      <c r="E61" s="15"/>
      <c r="F61" s="10" t="str">
        <f aca="false">+C$57</f>
        <v>63045K000</v>
      </c>
      <c r="G61" s="12" t="n">
        <v>78</v>
      </c>
      <c r="H61" s="13"/>
      <c r="I61" s="14"/>
      <c r="J61" s="10" t="s">
        <v>151</v>
      </c>
      <c r="K61" s="10" t="s">
        <v>119</v>
      </c>
      <c r="L61" s="10" t="s">
        <v>240</v>
      </c>
      <c r="M61" s="12" t="n">
        <v>77</v>
      </c>
      <c r="N61" s="10"/>
      <c r="O61" s="10" t="s">
        <v>120</v>
      </c>
      <c r="P61" s="1" t="n">
        <f aca="false">+LEN(D61)</f>
        <v>28</v>
      </c>
      <c r="Q61" s="1" t="n">
        <f aca="false">+LEN(N61)</f>
        <v>0</v>
      </c>
    </row>
    <row r="62" customFormat="false" ht="12.8" hidden="false" customHeight="false" outlineLevel="0" collapsed="false">
      <c r="A62" s="10" t="s">
        <v>241</v>
      </c>
      <c r="B62" s="10" t="n">
        <v>1</v>
      </c>
      <c r="C62" s="10" t="s">
        <v>242</v>
      </c>
      <c r="D62" s="10" t="s">
        <v>243</v>
      </c>
      <c r="E62" s="15"/>
      <c r="F62" s="10" t="str">
        <f aca="false">+C$57</f>
        <v>63045K000</v>
      </c>
      <c r="G62" s="13" t="n">
        <v>113</v>
      </c>
      <c r="H62" s="13"/>
      <c r="I62" s="14"/>
      <c r="J62" s="10" t="s">
        <v>151</v>
      </c>
      <c r="K62" s="10" t="s">
        <v>119</v>
      </c>
      <c r="L62" s="10"/>
      <c r="M62" s="12"/>
      <c r="N62" s="10"/>
      <c r="O62" s="10" t="s">
        <v>120</v>
      </c>
      <c r="P62" s="1" t="n">
        <f aca="false">+LEN(D62)</f>
        <v>30</v>
      </c>
      <c r="Q62" s="1" t="n">
        <f aca="false">+LEN(N62)</f>
        <v>0</v>
      </c>
    </row>
    <row r="63" customFormat="false" ht="12.8" hidden="false" customHeight="false" outlineLevel="0" collapsed="false">
      <c r="A63" s="10" t="s">
        <v>244</v>
      </c>
      <c r="B63" s="10" t="n">
        <v>1</v>
      </c>
      <c r="C63" s="10" t="s">
        <v>245</v>
      </c>
      <c r="D63" s="10" t="s">
        <v>246</v>
      </c>
      <c r="E63" s="15"/>
      <c r="F63" s="10" t="str">
        <f aca="false">+C$57</f>
        <v>63045K000</v>
      </c>
      <c r="G63" s="13" t="n">
        <v>101</v>
      </c>
      <c r="H63" s="13"/>
      <c r="I63" s="14"/>
      <c r="J63" s="10" t="s">
        <v>151</v>
      </c>
      <c r="K63" s="10" t="s">
        <v>119</v>
      </c>
      <c r="L63" s="10"/>
      <c r="M63" s="12"/>
      <c r="N63" s="10"/>
      <c r="O63" s="10" t="s">
        <v>120</v>
      </c>
      <c r="P63" s="1" t="n">
        <f aca="false">+LEN(D63)</f>
        <v>32</v>
      </c>
      <c r="Q63" s="1" t="n">
        <f aca="false">+LEN(N63)</f>
        <v>0</v>
      </c>
    </row>
    <row r="64" customFormat="false" ht="12.8" hidden="false" customHeight="false" outlineLevel="0" collapsed="false">
      <c r="A64" s="10" t="s">
        <v>247</v>
      </c>
      <c r="B64" s="10" t="n">
        <v>3</v>
      </c>
      <c r="C64" s="10" t="s">
        <v>248</v>
      </c>
      <c r="D64" s="10" t="s">
        <v>249</v>
      </c>
      <c r="E64" s="15"/>
      <c r="F64" s="10" t="str">
        <f aca="false">+C$57</f>
        <v>63045K000</v>
      </c>
      <c r="G64" s="13" t="n">
        <v>80</v>
      </c>
      <c r="H64" s="13"/>
      <c r="I64" s="14"/>
      <c r="J64" s="10" t="s">
        <v>151</v>
      </c>
      <c r="K64" s="10" t="s">
        <v>119</v>
      </c>
      <c r="L64" s="10"/>
      <c r="M64" s="12"/>
      <c r="N64" s="10"/>
      <c r="O64" s="10" t="s">
        <v>120</v>
      </c>
      <c r="P64" s="1" t="n">
        <f aca="false">+LEN(D64)</f>
        <v>33</v>
      </c>
      <c r="Q64" s="1" t="n">
        <f aca="false">+LEN(N64)</f>
        <v>0</v>
      </c>
    </row>
    <row r="65" customFormat="false" ht="12.8" hidden="false" customHeight="false" outlineLevel="0" collapsed="false">
      <c r="A65" s="10" t="s">
        <v>250</v>
      </c>
      <c r="B65" s="10" t="n">
        <v>1</v>
      </c>
      <c r="C65" s="10" t="s">
        <v>251</v>
      </c>
      <c r="D65" s="10" t="s">
        <v>252</v>
      </c>
      <c r="E65" s="15"/>
      <c r="F65" s="10" t="str">
        <f aca="false">+C$57</f>
        <v>63045K000</v>
      </c>
      <c r="G65" s="12" t="n">
        <v>106</v>
      </c>
      <c r="H65" s="13"/>
      <c r="I65" s="14"/>
      <c r="J65" s="10" t="s">
        <v>151</v>
      </c>
      <c r="K65" s="10" t="s">
        <v>119</v>
      </c>
      <c r="L65" s="10"/>
      <c r="M65" s="12" t="n">
        <v>104</v>
      </c>
      <c r="N65" s="10"/>
      <c r="O65" s="10" t="s">
        <v>120</v>
      </c>
      <c r="P65" s="1" t="n">
        <f aca="false">+LEN(D65)</f>
        <v>34</v>
      </c>
      <c r="Q65" s="1" t="n">
        <f aca="false">+LEN(N65)</f>
        <v>0</v>
      </c>
    </row>
    <row r="66" customFormat="false" ht="12.8" hidden="false" customHeight="false" outlineLevel="0" collapsed="false">
      <c r="A66" s="10" t="s">
        <v>253</v>
      </c>
      <c r="B66" s="10"/>
      <c r="C66" s="10" t="s">
        <v>254</v>
      </c>
      <c r="D66" s="10" t="s">
        <v>255</v>
      </c>
      <c r="E66" s="11" t="s">
        <v>18</v>
      </c>
      <c r="F66" s="10"/>
      <c r="G66" s="12" t="n">
        <v>4561</v>
      </c>
      <c r="H66" s="13" t="n">
        <f aca="false">+(B67*G67)+(B68*G68)+(B77*G77)+(B80*G80)+(B83*G83)+(B87*G87)</f>
        <v>4561</v>
      </c>
      <c r="I66" s="14"/>
      <c r="J66" s="10" t="s">
        <v>256</v>
      </c>
      <c r="K66" s="10" t="s">
        <v>257</v>
      </c>
      <c r="L66" s="10" t="s">
        <v>258</v>
      </c>
      <c r="M66" s="12" t="n">
        <v>4506</v>
      </c>
      <c r="N66" s="10"/>
      <c r="O66" s="10" t="s">
        <v>256</v>
      </c>
      <c r="P66" s="1" t="n">
        <f aca="false">+LEN(D66)</f>
        <v>30</v>
      </c>
      <c r="Q66" s="1" t="n">
        <f aca="false">+LEN(N66)</f>
        <v>0</v>
      </c>
    </row>
    <row r="67" customFormat="false" ht="12.8" hidden="false" customHeight="false" outlineLevel="0" collapsed="false">
      <c r="A67" s="10" t="s">
        <v>259</v>
      </c>
      <c r="B67" s="10" t="n">
        <v>1</v>
      </c>
      <c r="C67" s="10" t="s">
        <v>260</v>
      </c>
      <c r="D67" s="10" t="s">
        <v>261</v>
      </c>
      <c r="E67" s="15"/>
      <c r="F67" s="10" t="str">
        <f aca="false">+C$66</f>
        <v>47110K900</v>
      </c>
      <c r="G67" s="12" t="n">
        <v>144</v>
      </c>
      <c r="H67" s="13"/>
      <c r="I67" s="14" t="s">
        <v>25</v>
      </c>
      <c r="J67" s="10" t="s">
        <v>256</v>
      </c>
      <c r="K67" s="10" t="s">
        <v>257</v>
      </c>
      <c r="L67" s="25" t="s">
        <v>262</v>
      </c>
      <c r="M67" s="12" t="n">
        <v>141</v>
      </c>
      <c r="N67" s="10"/>
      <c r="O67" s="10" t="s">
        <v>27</v>
      </c>
      <c r="P67" s="1" t="n">
        <f aca="false">+LEN(D67)</f>
        <v>20</v>
      </c>
      <c r="Q67" s="1" t="n">
        <f aca="false">+LEN(N67)</f>
        <v>0</v>
      </c>
    </row>
    <row r="68" customFormat="false" ht="12.8" hidden="false" customHeight="false" outlineLevel="0" collapsed="false">
      <c r="A68" s="10" t="s">
        <v>263</v>
      </c>
      <c r="B68" s="10" t="n">
        <v>1</v>
      </c>
      <c r="C68" s="18" t="s">
        <v>264</v>
      </c>
      <c r="D68" s="10" t="s">
        <v>265</v>
      </c>
      <c r="E68" s="17" t="s">
        <v>31</v>
      </c>
      <c r="F68" s="10" t="str">
        <f aca="false">+C$66</f>
        <v>47110K900</v>
      </c>
      <c r="G68" s="12" t="n">
        <v>430</v>
      </c>
      <c r="H68" s="13" t="n">
        <f aca="false">SUMPRODUCT(B69:B73,G69:G73)</f>
        <v>430</v>
      </c>
      <c r="I68" s="14" t="s">
        <v>25</v>
      </c>
      <c r="J68" s="10" t="s">
        <v>256</v>
      </c>
      <c r="K68" s="10" t="s">
        <v>32</v>
      </c>
      <c r="L68" s="10" t="s">
        <v>266</v>
      </c>
      <c r="M68" s="12" t="n">
        <v>431</v>
      </c>
      <c r="N68" s="18"/>
      <c r="O68" s="10" t="s">
        <v>34</v>
      </c>
      <c r="P68" s="1" t="n">
        <f aca="false">+LEN(D68)</f>
        <v>30</v>
      </c>
      <c r="Q68" s="1" t="n">
        <f aca="false">+LEN(N68)</f>
        <v>0</v>
      </c>
    </row>
    <row r="69" customFormat="false" ht="12.8" hidden="false" customHeight="false" outlineLevel="0" collapsed="false">
      <c r="A69" s="10" t="s">
        <v>267</v>
      </c>
      <c r="B69" s="10" t="n">
        <v>1</v>
      </c>
      <c r="C69" s="10" t="s">
        <v>268</v>
      </c>
      <c r="D69" s="10" t="s">
        <v>269</v>
      </c>
      <c r="E69" s="15"/>
      <c r="F69" s="10" t="str">
        <f aca="false">+C$68</f>
        <v>05195K100</v>
      </c>
      <c r="G69" s="12" t="n">
        <v>83</v>
      </c>
      <c r="H69" s="13"/>
      <c r="I69" s="14"/>
      <c r="J69" s="10" t="s">
        <v>256</v>
      </c>
      <c r="K69" s="10" t="s">
        <v>32</v>
      </c>
      <c r="L69" s="10"/>
      <c r="M69" s="12" t="n">
        <v>81</v>
      </c>
      <c r="N69" s="10"/>
      <c r="O69" s="10" t="s">
        <v>34</v>
      </c>
      <c r="P69" s="1" t="n">
        <f aca="false">+LEN(D69)</f>
        <v>20</v>
      </c>
      <c r="Q69" s="1" t="n">
        <f aca="false">+LEN(N69)</f>
        <v>0</v>
      </c>
    </row>
    <row r="70" customFormat="false" ht="12.8" hidden="false" customHeight="false" outlineLevel="0" collapsed="false">
      <c r="A70" s="10" t="s">
        <v>270</v>
      </c>
      <c r="B70" s="10" t="n">
        <v>1</v>
      </c>
      <c r="C70" s="10" t="s">
        <v>271</v>
      </c>
      <c r="D70" s="10" t="s">
        <v>272</v>
      </c>
      <c r="E70" s="15"/>
      <c r="F70" s="10" t="str">
        <f aca="false">+C$68</f>
        <v>05195K100</v>
      </c>
      <c r="G70" s="13" t="n">
        <v>96</v>
      </c>
      <c r="H70" s="13"/>
      <c r="I70" s="14"/>
      <c r="J70" s="10" t="s">
        <v>256</v>
      </c>
      <c r="K70" s="10" t="s">
        <v>32</v>
      </c>
      <c r="L70" s="10"/>
      <c r="M70" s="12"/>
      <c r="N70" s="10"/>
      <c r="O70" s="10" t="s">
        <v>34</v>
      </c>
      <c r="P70" s="1" t="n">
        <f aca="false">+LEN(D70)</f>
        <v>22</v>
      </c>
      <c r="Q70" s="1" t="n">
        <f aca="false">+LEN(N70)</f>
        <v>0</v>
      </c>
    </row>
    <row r="71" customFormat="false" ht="12.8" hidden="false" customHeight="false" outlineLevel="0" collapsed="false">
      <c r="A71" s="10" t="s">
        <v>273</v>
      </c>
      <c r="B71" s="10" t="n">
        <v>1</v>
      </c>
      <c r="C71" s="10" t="s">
        <v>274</v>
      </c>
      <c r="D71" s="10" t="s">
        <v>275</v>
      </c>
      <c r="E71" s="15"/>
      <c r="F71" s="10" t="str">
        <f aca="false">+C$68</f>
        <v>05195K100</v>
      </c>
      <c r="G71" s="13" t="n">
        <v>88</v>
      </c>
      <c r="H71" s="13"/>
      <c r="I71" s="14"/>
      <c r="J71" s="10" t="s">
        <v>256</v>
      </c>
      <c r="K71" s="10" t="s">
        <v>32</v>
      </c>
      <c r="L71" s="10"/>
      <c r="M71" s="12"/>
      <c r="N71" s="10"/>
      <c r="O71" s="10" t="s">
        <v>34</v>
      </c>
      <c r="P71" s="1" t="n">
        <f aca="false">+LEN(D71)</f>
        <v>23</v>
      </c>
      <c r="Q71" s="1" t="n">
        <f aca="false">+LEN(N71)</f>
        <v>0</v>
      </c>
    </row>
    <row r="72" customFormat="false" ht="12.8" hidden="false" customHeight="false" outlineLevel="0" collapsed="false">
      <c r="A72" s="10" t="s">
        <v>276</v>
      </c>
      <c r="B72" s="10" t="n">
        <v>1</v>
      </c>
      <c r="C72" s="10" t="s">
        <v>277</v>
      </c>
      <c r="D72" s="10" t="s">
        <v>278</v>
      </c>
      <c r="E72" s="15"/>
      <c r="F72" s="10" t="str">
        <f aca="false">+C$68</f>
        <v>05195K100</v>
      </c>
      <c r="G72" s="13" t="n">
        <v>44</v>
      </c>
      <c r="H72" s="13"/>
      <c r="I72" s="14"/>
      <c r="J72" s="10" t="s">
        <v>256</v>
      </c>
      <c r="K72" s="10" t="s">
        <v>46</v>
      </c>
      <c r="L72" s="10"/>
      <c r="M72" s="12"/>
      <c r="N72" s="10"/>
      <c r="O72" s="10" t="s">
        <v>34</v>
      </c>
      <c r="P72" s="1" t="n">
        <f aca="false">+LEN(D72)</f>
        <v>23</v>
      </c>
      <c r="Q72" s="1" t="n">
        <f aca="false">+LEN(N72)</f>
        <v>0</v>
      </c>
    </row>
    <row r="73" customFormat="false" ht="12.8" hidden="false" customHeight="false" outlineLevel="0" collapsed="false">
      <c r="A73" s="10" t="s">
        <v>279</v>
      </c>
      <c r="B73" s="10" t="n">
        <v>1</v>
      </c>
      <c r="C73" s="10" t="s">
        <v>48</v>
      </c>
      <c r="D73" s="18" t="s">
        <v>49</v>
      </c>
      <c r="E73" s="19" t="s">
        <v>50</v>
      </c>
      <c r="F73" s="10" t="str">
        <f aca="false">+C$68</f>
        <v>05195K100</v>
      </c>
      <c r="G73" s="12" t="n">
        <v>119</v>
      </c>
      <c r="H73" s="13" t="n">
        <f aca="false">SUMPRODUCT(B74:B76,G74:G76)</f>
        <v>119</v>
      </c>
      <c r="I73" s="14"/>
      <c r="J73" s="10" t="s">
        <v>256</v>
      </c>
      <c r="K73" s="10" t="s">
        <v>51</v>
      </c>
      <c r="L73" s="10" t="s">
        <v>52</v>
      </c>
      <c r="M73" s="12" t="n">
        <v>122</v>
      </c>
      <c r="N73" s="18" t="s">
        <v>280</v>
      </c>
      <c r="O73" s="10" t="s">
        <v>34</v>
      </c>
      <c r="P73" s="1" t="n">
        <f aca="false">+LEN(D73)</f>
        <v>17</v>
      </c>
      <c r="Q73" s="1" t="n">
        <f aca="false">+LEN(N73)</f>
        <v>27</v>
      </c>
    </row>
    <row r="74" customFormat="false" ht="12.8" hidden="false" customHeight="false" outlineLevel="0" collapsed="false">
      <c r="A74" s="10" t="s">
        <v>281</v>
      </c>
      <c r="B74" s="10" t="n">
        <v>1</v>
      </c>
      <c r="C74" s="10" t="s">
        <v>55</v>
      </c>
      <c r="D74" s="18" t="s">
        <v>56</v>
      </c>
      <c r="E74" s="15"/>
      <c r="F74" s="10" t="str">
        <f aca="false">+C$73</f>
        <v>34120K500</v>
      </c>
      <c r="G74" s="13" t="n">
        <v>77</v>
      </c>
      <c r="H74" s="13"/>
      <c r="I74" s="14"/>
      <c r="J74" s="10" t="s">
        <v>256</v>
      </c>
      <c r="K74" s="10" t="s">
        <v>51</v>
      </c>
      <c r="L74" s="10" t="s">
        <v>57</v>
      </c>
      <c r="M74" s="12" t="n">
        <v>94</v>
      </c>
      <c r="N74" s="10"/>
      <c r="O74" s="10" t="s">
        <v>34</v>
      </c>
      <c r="P74" s="1" t="n">
        <f aca="false">+LEN(D74)</f>
        <v>10</v>
      </c>
      <c r="Q74" s="1" t="n">
        <f aca="false">+LEN(N74)</f>
        <v>0</v>
      </c>
    </row>
    <row r="75" s="24" customFormat="true" ht="12.8" hidden="false" customHeight="false" outlineLevel="0" collapsed="false">
      <c r="A75" s="10" t="s">
        <v>282</v>
      </c>
      <c r="B75" s="18" t="n">
        <v>1</v>
      </c>
      <c r="C75" s="18" t="s">
        <v>59</v>
      </c>
      <c r="D75" s="18" t="s">
        <v>60</v>
      </c>
      <c r="E75" s="20"/>
      <c r="F75" s="21" t="str">
        <f aca="false">+C$73</f>
        <v>34120K500</v>
      </c>
      <c r="G75" s="12" t="n">
        <v>14</v>
      </c>
      <c r="H75" s="12"/>
      <c r="I75" s="22"/>
      <c r="J75" s="18" t="s">
        <v>19</v>
      </c>
      <c r="K75" s="18" t="s">
        <v>61</v>
      </c>
      <c r="L75" s="10"/>
      <c r="M75" s="12"/>
      <c r="N75" s="26" t="s">
        <v>62</v>
      </c>
      <c r="O75" s="10"/>
      <c r="P75" s="23"/>
    </row>
    <row r="76" customFormat="false" ht="12.8" hidden="false" customHeight="false" outlineLevel="0" collapsed="false">
      <c r="A76" s="10" t="s">
        <v>283</v>
      </c>
      <c r="B76" s="10" t="n">
        <v>1</v>
      </c>
      <c r="C76" s="10" t="s">
        <v>284</v>
      </c>
      <c r="D76" s="10" t="s">
        <v>65</v>
      </c>
      <c r="E76" s="15"/>
      <c r="F76" s="10" t="str">
        <f aca="false">+C$73</f>
        <v>34120K500</v>
      </c>
      <c r="G76" s="13" t="n">
        <v>28</v>
      </c>
      <c r="H76" s="13"/>
      <c r="I76" s="14"/>
      <c r="J76" s="10" t="s">
        <v>256</v>
      </c>
      <c r="K76" s="10" t="s">
        <v>66</v>
      </c>
      <c r="L76" s="10"/>
      <c r="M76" s="12"/>
      <c r="N76" s="10"/>
      <c r="O76" s="10" t="s">
        <v>34</v>
      </c>
      <c r="P76" s="1" t="n">
        <f aca="false">+LEN(D76)</f>
        <v>8</v>
      </c>
      <c r="Q76" s="1" t="n">
        <f aca="false">+LEN(N76)</f>
        <v>0</v>
      </c>
    </row>
    <row r="77" customFormat="false" ht="12.8" hidden="false" customHeight="false" outlineLevel="0" collapsed="false">
      <c r="A77" s="10" t="s">
        <v>285</v>
      </c>
      <c r="B77" s="10" t="n">
        <v>1</v>
      </c>
      <c r="C77" s="10" t="s">
        <v>286</v>
      </c>
      <c r="D77" s="10" t="s">
        <v>287</v>
      </c>
      <c r="E77" s="17" t="s">
        <v>31</v>
      </c>
      <c r="F77" s="10" t="str">
        <f aca="false">+C$66</f>
        <v>47110K900</v>
      </c>
      <c r="G77" s="12" t="n">
        <v>517</v>
      </c>
      <c r="H77" s="13" t="n">
        <f aca="false">SUMPRODUCT(B78:B79,G78:G79)</f>
        <v>517</v>
      </c>
      <c r="I77" s="14" t="s">
        <v>25</v>
      </c>
      <c r="J77" s="10" t="s">
        <v>256</v>
      </c>
      <c r="K77" s="10" t="s">
        <v>70</v>
      </c>
      <c r="L77" s="10"/>
      <c r="M77" s="12" t="n">
        <v>518</v>
      </c>
      <c r="N77" s="10"/>
      <c r="O77" s="10" t="s">
        <v>71</v>
      </c>
      <c r="P77" s="1" t="n">
        <f aca="false">+LEN(D77)</f>
        <v>32</v>
      </c>
      <c r="Q77" s="1" t="n">
        <f aca="false">+LEN(N77)</f>
        <v>0</v>
      </c>
    </row>
    <row r="78" customFormat="false" ht="12.8" hidden="false" customHeight="false" outlineLevel="0" collapsed="false">
      <c r="A78" s="10" t="s">
        <v>288</v>
      </c>
      <c r="B78" s="10" t="n">
        <v>1</v>
      </c>
      <c r="C78" s="10" t="s">
        <v>289</v>
      </c>
      <c r="D78" s="10" t="s">
        <v>290</v>
      </c>
      <c r="E78" s="15"/>
      <c r="F78" s="10" t="str">
        <f aca="false">+C$77</f>
        <v>06325K000</v>
      </c>
      <c r="G78" s="12" t="n">
        <v>262</v>
      </c>
      <c r="H78" s="13"/>
      <c r="I78" s="14"/>
      <c r="J78" s="10" t="s">
        <v>256</v>
      </c>
      <c r="K78" s="10" t="s">
        <v>70</v>
      </c>
      <c r="L78" s="10"/>
      <c r="M78" s="12" t="n">
        <v>263</v>
      </c>
      <c r="N78" s="10"/>
      <c r="O78" s="10" t="s">
        <v>71</v>
      </c>
      <c r="P78" s="1" t="n">
        <f aca="false">+LEN(D78)</f>
        <v>24</v>
      </c>
      <c r="Q78" s="1" t="n">
        <f aca="false">+LEN(N78)</f>
        <v>0</v>
      </c>
    </row>
    <row r="79" customFormat="false" ht="12.8" hidden="false" customHeight="false" outlineLevel="0" collapsed="false">
      <c r="A79" s="10" t="s">
        <v>291</v>
      </c>
      <c r="B79" s="10" t="n">
        <v>3</v>
      </c>
      <c r="C79" s="10" t="s">
        <v>292</v>
      </c>
      <c r="D79" s="10" t="s">
        <v>293</v>
      </c>
      <c r="E79" s="15"/>
      <c r="F79" s="10" t="str">
        <f aca="false">+C$77</f>
        <v>06325K000</v>
      </c>
      <c r="G79" s="13" t="n">
        <v>85</v>
      </c>
      <c r="H79" s="13"/>
      <c r="I79" s="14"/>
      <c r="J79" s="10" t="s">
        <v>256</v>
      </c>
      <c r="K79" s="10" t="s">
        <v>70</v>
      </c>
      <c r="L79" s="10"/>
      <c r="M79" s="12"/>
      <c r="N79" s="10"/>
      <c r="O79" s="10" t="s">
        <v>71</v>
      </c>
      <c r="P79" s="1" t="n">
        <f aca="false">+LEN(D79)</f>
        <v>17</v>
      </c>
      <c r="Q79" s="1" t="n">
        <f aca="false">+LEN(N79)</f>
        <v>0</v>
      </c>
    </row>
    <row r="80" customFormat="false" ht="12.8" hidden="false" customHeight="false" outlineLevel="0" collapsed="false">
      <c r="A80" s="10" t="s">
        <v>294</v>
      </c>
      <c r="B80" s="10" t="n">
        <v>3</v>
      </c>
      <c r="C80" s="10" t="s">
        <v>295</v>
      </c>
      <c r="D80" s="10" t="s">
        <v>296</v>
      </c>
      <c r="E80" s="17" t="s">
        <v>31</v>
      </c>
      <c r="F80" s="10" t="str">
        <f aca="false">+C$66</f>
        <v>47110K900</v>
      </c>
      <c r="G80" s="12" t="n">
        <v>645</v>
      </c>
      <c r="H80" s="13" t="n">
        <f aca="false">SUMPRODUCT(B81:B82,G81:G82)</f>
        <v>645</v>
      </c>
      <c r="I80" s="14" t="s">
        <v>25</v>
      </c>
      <c r="J80" s="10" t="s">
        <v>256</v>
      </c>
      <c r="K80" s="10" t="s">
        <v>84</v>
      </c>
      <c r="L80" s="10" t="s">
        <v>297</v>
      </c>
      <c r="M80" s="12" t="n">
        <v>638</v>
      </c>
      <c r="N80" s="10"/>
      <c r="O80" s="10" t="s">
        <v>86</v>
      </c>
      <c r="P80" s="1" t="n">
        <f aca="false">+LEN(D80)</f>
        <v>20</v>
      </c>
      <c r="Q80" s="1" t="n">
        <f aca="false">+LEN(N80)</f>
        <v>0</v>
      </c>
    </row>
    <row r="81" customFormat="false" ht="12.8" hidden="false" customHeight="false" outlineLevel="0" collapsed="false">
      <c r="A81" s="10" t="s">
        <v>298</v>
      </c>
      <c r="B81" s="10" t="n">
        <v>1</v>
      </c>
      <c r="C81" s="10" t="s">
        <v>299</v>
      </c>
      <c r="D81" s="10" t="s">
        <v>300</v>
      </c>
      <c r="E81" s="15"/>
      <c r="F81" s="10" t="str">
        <f aca="false">+C$80</f>
        <v>07195K900</v>
      </c>
      <c r="G81" s="12" t="n">
        <v>186</v>
      </c>
      <c r="H81" s="13"/>
      <c r="I81" s="14"/>
      <c r="J81" s="10" t="s">
        <v>256</v>
      </c>
      <c r="K81" s="10" t="s">
        <v>84</v>
      </c>
      <c r="L81" s="10" t="s">
        <v>301</v>
      </c>
      <c r="M81" s="12" t="n">
        <v>182</v>
      </c>
      <c r="N81" s="10"/>
      <c r="O81" s="10" t="s">
        <v>86</v>
      </c>
      <c r="P81" s="1" t="n">
        <f aca="false">+LEN(D81)</f>
        <v>18</v>
      </c>
      <c r="Q81" s="1" t="n">
        <f aca="false">+LEN(N81)</f>
        <v>0</v>
      </c>
    </row>
    <row r="82" customFormat="false" ht="12.8" hidden="false" customHeight="false" outlineLevel="0" collapsed="false">
      <c r="A82" s="10" t="s">
        <v>302</v>
      </c>
      <c r="B82" s="10" t="n">
        <v>3</v>
      </c>
      <c r="C82" s="10" t="s">
        <v>303</v>
      </c>
      <c r="D82" s="10" t="s">
        <v>304</v>
      </c>
      <c r="E82" s="15"/>
      <c r="F82" s="10" t="str">
        <f aca="false">+C$80</f>
        <v>07195K900</v>
      </c>
      <c r="G82" s="12" t="n">
        <v>153</v>
      </c>
      <c r="H82" s="13"/>
      <c r="I82" s="14"/>
      <c r="J82" s="10" t="s">
        <v>256</v>
      </c>
      <c r="K82" s="10" t="s">
        <v>84</v>
      </c>
      <c r="L82" s="10" t="s">
        <v>305</v>
      </c>
      <c r="M82" s="12" t="n">
        <v>152</v>
      </c>
      <c r="N82" s="10"/>
      <c r="O82" s="10" t="s">
        <v>86</v>
      </c>
      <c r="P82" s="1" t="n">
        <f aca="false">+LEN(D82)</f>
        <v>23</v>
      </c>
      <c r="Q82" s="1" t="n">
        <f aca="false">+LEN(N82)</f>
        <v>0</v>
      </c>
    </row>
    <row r="83" customFormat="false" ht="12.8" hidden="false" customHeight="false" outlineLevel="0" collapsed="false">
      <c r="A83" s="10" t="s">
        <v>306</v>
      </c>
      <c r="B83" s="10" t="n">
        <v>1</v>
      </c>
      <c r="C83" s="10" t="s">
        <v>307</v>
      </c>
      <c r="D83" s="10" t="s">
        <v>308</v>
      </c>
      <c r="E83" s="17" t="s">
        <v>31</v>
      </c>
      <c r="F83" s="10" t="str">
        <f aca="false">+C$66</f>
        <v>47110K900</v>
      </c>
      <c r="G83" s="12" t="n">
        <v>493</v>
      </c>
      <c r="H83" s="13" t="n">
        <f aca="false">SUMPRODUCT(B84:B86,G84:G86)</f>
        <v>493</v>
      </c>
      <c r="I83" s="14" t="s">
        <v>25</v>
      </c>
      <c r="J83" s="10" t="s">
        <v>256</v>
      </c>
      <c r="K83" s="10" t="s">
        <v>101</v>
      </c>
      <c r="L83" s="10" t="s">
        <v>309</v>
      </c>
      <c r="M83" s="12" t="n">
        <v>478</v>
      </c>
      <c r="N83" s="10"/>
      <c r="O83" s="10" t="s">
        <v>310</v>
      </c>
      <c r="P83" s="1" t="n">
        <f aca="false">+LEN(D83)</f>
        <v>17</v>
      </c>
      <c r="Q83" s="1" t="n">
        <f aca="false">+LEN(N83)</f>
        <v>0</v>
      </c>
    </row>
    <row r="84" customFormat="false" ht="12.8" hidden="false" customHeight="false" outlineLevel="0" collapsed="false">
      <c r="A84" s="10" t="s">
        <v>311</v>
      </c>
      <c r="B84" s="10" t="n">
        <v>1</v>
      </c>
      <c r="C84" s="10" t="s">
        <v>312</v>
      </c>
      <c r="D84" s="10" t="s">
        <v>313</v>
      </c>
      <c r="E84" s="15"/>
      <c r="F84" s="10" t="str">
        <f aca="false">+C$83</f>
        <v>17195K900</v>
      </c>
      <c r="G84" s="12" t="n">
        <v>116</v>
      </c>
      <c r="H84" s="13"/>
      <c r="I84" s="14"/>
      <c r="J84" s="10" t="s">
        <v>256</v>
      </c>
      <c r="K84" s="10" t="s">
        <v>101</v>
      </c>
      <c r="L84" s="10" t="s">
        <v>314</v>
      </c>
      <c r="M84" s="12" t="n">
        <v>107</v>
      </c>
      <c r="N84" s="10"/>
      <c r="O84" s="10" t="s">
        <v>310</v>
      </c>
      <c r="P84" s="1" t="n">
        <f aca="false">+LEN(D84)</f>
        <v>20</v>
      </c>
      <c r="Q84" s="1" t="n">
        <f aca="false">+LEN(N84)</f>
        <v>0</v>
      </c>
    </row>
    <row r="85" customFormat="false" ht="12.8" hidden="false" customHeight="false" outlineLevel="0" collapsed="false">
      <c r="A85" s="10" t="s">
        <v>315</v>
      </c>
      <c r="B85" s="10" t="n">
        <v>3</v>
      </c>
      <c r="C85" s="10" t="s">
        <v>316</v>
      </c>
      <c r="D85" s="10" t="s">
        <v>317</v>
      </c>
      <c r="E85" s="15"/>
      <c r="F85" s="10" t="str">
        <f aca="false">+C$83</f>
        <v>17195K900</v>
      </c>
      <c r="G85" s="12" t="n">
        <v>96</v>
      </c>
      <c r="H85" s="13"/>
      <c r="I85" s="14"/>
      <c r="J85" s="10" t="s">
        <v>256</v>
      </c>
      <c r="K85" s="10" t="s">
        <v>101</v>
      </c>
      <c r="L85" s="10" t="s">
        <v>318</v>
      </c>
      <c r="M85" s="12" t="n">
        <v>95</v>
      </c>
      <c r="N85" s="10"/>
      <c r="O85" s="10" t="s">
        <v>310</v>
      </c>
      <c r="P85" s="1" t="n">
        <f aca="false">+LEN(D85)</f>
        <v>26</v>
      </c>
      <c r="Q85" s="1" t="n">
        <f aca="false">+LEN(N85)</f>
        <v>0</v>
      </c>
    </row>
    <row r="86" customFormat="false" ht="12.8" hidden="false" customHeight="false" outlineLevel="0" collapsed="false">
      <c r="A86" s="10" t="s">
        <v>319</v>
      </c>
      <c r="B86" s="10" t="n">
        <v>1</v>
      </c>
      <c r="C86" s="10" t="s">
        <v>320</v>
      </c>
      <c r="D86" s="10" t="s">
        <v>321</v>
      </c>
      <c r="E86" s="15"/>
      <c r="F86" s="10" t="str">
        <f aca="false">+C$83</f>
        <v>17195K900</v>
      </c>
      <c r="G86" s="12" t="n">
        <v>89</v>
      </c>
      <c r="H86" s="13"/>
      <c r="I86" s="14"/>
      <c r="J86" s="10" t="s">
        <v>256</v>
      </c>
      <c r="K86" s="10" t="s">
        <v>101</v>
      </c>
      <c r="L86" s="10"/>
      <c r="M86" s="12" t="n">
        <v>86</v>
      </c>
      <c r="N86" s="10"/>
      <c r="O86" s="10" t="s">
        <v>310</v>
      </c>
      <c r="P86" s="1" t="n">
        <f aca="false">+LEN(D86)</f>
        <v>28</v>
      </c>
      <c r="Q86" s="1" t="n">
        <f aca="false">+LEN(N86)</f>
        <v>0</v>
      </c>
    </row>
    <row r="87" customFormat="false" ht="12.8" hidden="false" customHeight="false" outlineLevel="0" collapsed="false">
      <c r="A87" s="10" t="s">
        <v>322</v>
      </c>
      <c r="B87" s="10" t="n">
        <v>1</v>
      </c>
      <c r="C87" s="10" t="s">
        <v>323</v>
      </c>
      <c r="D87" s="10" t="s">
        <v>324</v>
      </c>
      <c r="E87" s="17" t="s">
        <v>31</v>
      </c>
      <c r="F87" s="10" t="str">
        <f aca="false">+C$66</f>
        <v>47110K900</v>
      </c>
      <c r="G87" s="12" t="n">
        <v>1042</v>
      </c>
      <c r="H87" s="13" t="n">
        <f aca="false">SUMPRODUCT(B88:B95,G88:G95)</f>
        <v>1042</v>
      </c>
      <c r="I87" s="14" t="s">
        <v>25</v>
      </c>
      <c r="J87" s="10" t="s">
        <v>256</v>
      </c>
      <c r="K87" s="10" t="s">
        <v>119</v>
      </c>
      <c r="L87" s="10" t="s">
        <v>325</v>
      </c>
      <c r="M87" s="12" t="n">
        <v>1024</v>
      </c>
      <c r="N87" s="10"/>
      <c r="O87" s="10" t="s">
        <v>120</v>
      </c>
      <c r="P87" s="1" t="n">
        <f aca="false">+LEN(D87)</f>
        <v>24</v>
      </c>
      <c r="Q87" s="1" t="n">
        <f aca="false">+LEN(N87)</f>
        <v>0</v>
      </c>
    </row>
    <row r="88" customFormat="false" ht="12.8" hidden="false" customHeight="false" outlineLevel="0" collapsed="false">
      <c r="A88" s="10" t="s">
        <v>326</v>
      </c>
      <c r="B88" s="10" t="n">
        <v>1</v>
      </c>
      <c r="C88" s="10" t="s">
        <v>327</v>
      </c>
      <c r="D88" s="10" t="s">
        <v>328</v>
      </c>
      <c r="E88" s="15"/>
      <c r="F88" s="10" t="str">
        <f aca="false">+C$87</f>
        <v>63055K900</v>
      </c>
      <c r="G88" s="12" t="n">
        <v>84</v>
      </c>
      <c r="H88" s="13"/>
      <c r="I88" s="14"/>
      <c r="J88" s="10" t="s">
        <v>256</v>
      </c>
      <c r="K88" s="10" t="s">
        <v>119</v>
      </c>
      <c r="L88" s="10" t="s">
        <v>329</v>
      </c>
      <c r="M88" s="12" t="n">
        <v>83</v>
      </c>
      <c r="N88" s="10"/>
      <c r="O88" s="10" t="s">
        <v>120</v>
      </c>
      <c r="P88" s="1" t="n">
        <f aca="false">+LEN(D88)</f>
        <v>22</v>
      </c>
      <c r="Q88" s="1" t="n">
        <f aca="false">+LEN(N88)</f>
        <v>0</v>
      </c>
    </row>
    <row r="89" customFormat="false" ht="12.8" hidden="false" customHeight="false" outlineLevel="0" collapsed="false">
      <c r="A89" s="10" t="s">
        <v>330</v>
      </c>
      <c r="B89" s="10" t="n">
        <v>1</v>
      </c>
      <c r="C89" s="10" t="s">
        <v>331</v>
      </c>
      <c r="D89" s="10" t="s">
        <v>332</v>
      </c>
      <c r="E89" s="15"/>
      <c r="F89" s="10" t="str">
        <f aca="false">+C$87</f>
        <v>63055K900</v>
      </c>
      <c r="G89" s="13" t="n">
        <v>86</v>
      </c>
      <c r="H89" s="13"/>
      <c r="I89" s="14"/>
      <c r="J89" s="10" t="s">
        <v>256</v>
      </c>
      <c r="K89" s="10" t="s">
        <v>127</v>
      </c>
      <c r="L89" s="10"/>
      <c r="M89" s="12"/>
      <c r="N89" s="10"/>
      <c r="O89" s="10" t="s">
        <v>120</v>
      </c>
      <c r="P89" s="1" t="n">
        <f aca="false">+LEN(D89)</f>
        <v>18</v>
      </c>
      <c r="Q89" s="1" t="n">
        <f aca="false">+LEN(N89)</f>
        <v>0</v>
      </c>
    </row>
    <row r="90" customFormat="false" ht="12.8" hidden="false" customHeight="false" outlineLevel="0" collapsed="false">
      <c r="A90" s="10" t="s">
        <v>333</v>
      </c>
      <c r="B90" s="10" t="n">
        <v>1</v>
      </c>
      <c r="C90" s="10" t="s">
        <v>334</v>
      </c>
      <c r="D90" s="10" t="s">
        <v>335</v>
      </c>
      <c r="E90" s="15"/>
      <c r="F90" s="10" t="str">
        <f aca="false">+C$87</f>
        <v>63055K900</v>
      </c>
      <c r="G90" s="12" t="n">
        <v>108</v>
      </c>
      <c r="H90" s="13"/>
      <c r="I90" s="14"/>
      <c r="J90" s="10" t="s">
        <v>256</v>
      </c>
      <c r="K90" s="10" t="s">
        <v>131</v>
      </c>
      <c r="L90" s="10" t="s">
        <v>336</v>
      </c>
      <c r="M90" s="12" t="n">
        <v>109</v>
      </c>
      <c r="N90" s="10"/>
      <c r="O90" s="10" t="s">
        <v>120</v>
      </c>
      <c r="P90" s="1" t="n">
        <f aca="false">+LEN(D90)</f>
        <v>26</v>
      </c>
      <c r="Q90" s="1" t="n">
        <f aca="false">+LEN(N90)</f>
        <v>0</v>
      </c>
    </row>
    <row r="91" customFormat="false" ht="12.8" hidden="false" customHeight="false" outlineLevel="0" collapsed="false">
      <c r="A91" s="10" t="s">
        <v>337</v>
      </c>
      <c r="B91" s="10" t="n">
        <v>1</v>
      </c>
      <c r="C91" s="10" t="s">
        <v>338</v>
      </c>
      <c r="D91" s="10" t="s">
        <v>339</v>
      </c>
      <c r="E91" s="15"/>
      <c r="F91" s="10" t="str">
        <f aca="false">+C$87</f>
        <v>63055K900</v>
      </c>
      <c r="G91" s="12" t="n">
        <v>103</v>
      </c>
      <c r="H91" s="13"/>
      <c r="I91" s="14"/>
      <c r="J91" s="10" t="s">
        <v>256</v>
      </c>
      <c r="K91" s="10" t="s">
        <v>119</v>
      </c>
      <c r="L91" s="10" t="s">
        <v>340</v>
      </c>
      <c r="M91" s="12" t="n">
        <v>101</v>
      </c>
      <c r="N91" s="10"/>
      <c r="O91" s="10" t="s">
        <v>120</v>
      </c>
      <c r="P91" s="1" t="n">
        <f aca="false">+LEN(D91)</f>
        <v>32</v>
      </c>
      <c r="Q91" s="1" t="n">
        <f aca="false">+LEN(N91)</f>
        <v>0</v>
      </c>
    </row>
    <row r="92" customFormat="false" ht="12.8" hidden="false" customHeight="false" outlineLevel="0" collapsed="false">
      <c r="A92" s="10" t="s">
        <v>341</v>
      </c>
      <c r="B92" s="10" t="n">
        <v>1</v>
      </c>
      <c r="C92" s="10" t="s">
        <v>342</v>
      </c>
      <c r="D92" s="10" t="s">
        <v>343</v>
      </c>
      <c r="E92" s="15"/>
      <c r="F92" s="10" t="str">
        <f aca="false">+C$87</f>
        <v>63055K900</v>
      </c>
      <c r="G92" s="12" t="n">
        <v>119</v>
      </c>
      <c r="H92" s="13"/>
      <c r="I92" s="14"/>
      <c r="J92" s="10" t="s">
        <v>256</v>
      </c>
      <c r="K92" s="10" t="s">
        <v>119</v>
      </c>
      <c r="L92" s="10" t="s">
        <v>344</v>
      </c>
      <c r="M92" s="12" t="n">
        <v>120</v>
      </c>
      <c r="N92" s="10"/>
      <c r="O92" s="10" t="s">
        <v>120</v>
      </c>
      <c r="P92" s="1" t="n">
        <f aca="false">+LEN(D92)</f>
        <v>28</v>
      </c>
      <c r="Q92" s="1" t="n">
        <f aca="false">+LEN(N92)</f>
        <v>0</v>
      </c>
    </row>
    <row r="93" customFormat="false" ht="12.8" hidden="false" customHeight="false" outlineLevel="0" collapsed="false">
      <c r="A93" s="10" t="s">
        <v>345</v>
      </c>
      <c r="B93" s="10" t="n">
        <v>1</v>
      </c>
      <c r="C93" s="10" t="s">
        <v>346</v>
      </c>
      <c r="D93" s="10" t="s">
        <v>347</v>
      </c>
      <c r="E93" s="15"/>
      <c r="F93" s="10" t="str">
        <f aca="false">+C$87</f>
        <v>63055K900</v>
      </c>
      <c r="G93" s="12" t="n">
        <v>102</v>
      </c>
      <c r="H93" s="13"/>
      <c r="I93" s="14"/>
      <c r="J93" s="10" t="s">
        <v>256</v>
      </c>
      <c r="K93" s="10" t="s">
        <v>119</v>
      </c>
      <c r="L93" s="10" t="s">
        <v>348</v>
      </c>
      <c r="M93" s="12" t="n">
        <v>101</v>
      </c>
      <c r="N93" s="10"/>
      <c r="O93" s="10" t="s">
        <v>120</v>
      </c>
      <c r="P93" s="1" t="n">
        <f aca="false">+LEN(D93)</f>
        <v>27</v>
      </c>
      <c r="Q93" s="1" t="n">
        <f aca="false">+LEN(N93)</f>
        <v>0</v>
      </c>
    </row>
    <row r="94" customFormat="false" ht="12.8" hidden="false" customHeight="false" outlineLevel="0" collapsed="false">
      <c r="A94" s="10" t="s">
        <v>349</v>
      </c>
      <c r="B94" s="10" t="n">
        <v>3</v>
      </c>
      <c r="C94" s="10" t="s">
        <v>350</v>
      </c>
      <c r="D94" s="10" t="s">
        <v>351</v>
      </c>
      <c r="E94" s="15"/>
      <c r="F94" s="10" t="str">
        <f aca="false">+C$87</f>
        <v>63055K900</v>
      </c>
      <c r="G94" s="12" t="n">
        <v>100</v>
      </c>
      <c r="H94" s="13"/>
      <c r="I94" s="14"/>
      <c r="J94" s="10" t="s">
        <v>256</v>
      </c>
      <c r="K94" s="10" t="s">
        <v>119</v>
      </c>
      <c r="L94" s="10" t="s">
        <v>352</v>
      </c>
      <c r="M94" s="12" t="n">
        <v>97</v>
      </c>
      <c r="N94" s="10"/>
      <c r="O94" s="10" t="s">
        <v>120</v>
      </c>
      <c r="P94" s="1" t="n">
        <f aca="false">+LEN(D94)</f>
        <v>28</v>
      </c>
      <c r="Q94" s="1" t="n">
        <f aca="false">+LEN(N94)</f>
        <v>0</v>
      </c>
    </row>
    <row r="95" customFormat="false" ht="12.8" hidden="false" customHeight="false" outlineLevel="0" collapsed="false">
      <c r="A95" s="10" t="s">
        <v>353</v>
      </c>
      <c r="B95" s="10" t="n">
        <v>1</v>
      </c>
      <c r="C95" s="10" t="s">
        <v>354</v>
      </c>
      <c r="D95" s="10" t="s">
        <v>355</v>
      </c>
      <c r="E95" s="15"/>
      <c r="F95" s="10" t="str">
        <f aca="false">+C$87</f>
        <v>63055K900</v>
      </c>
      <c r="G95" s="12" t="n">
        <v>140</v>
      </c>
      <c r="H95" s="13"/>
      <c r="I95" s="14"/>
      <c r="J95" s="10" t="s">
        <v>256</v>
      </c>
      <c r="K95" s="10" t="s">
        <v>119</v>
      </c>
      <c r="L95" s="10" t="s">
        <v>356</v>
      </c>
      <c r="M95" s="12" t="n">
        <v>133</v>
      </c>
      <c r="N95" s="10"/>
      <c r="O95" s="10" t="s">
        <v>120</v>
      </c>
      <c r="P95" s="1" t="n">
        <f aca="false">+LEN(D95)</f>
        <v>22</v>
      </c>
      <c r="Q95" s="1" t="n">
        <f aca="false">+LEN(N95)</f>
        <v>0</v>
      </c>
    </row>
    <row r="96" customFormat="false" ht="12.8" hidden="false" customHeight="false" outlineLevel="0" collapsed="false">
      <c r="A96" s="10" t="s">
        <v>357</v>
      </c>
      <c r="B96" s="10"/>
      <c r="C96" s="10" t="s">
        <v>358</v>
      </c>
      <c r="D96" s="10" t="s">
        <v>359</v>
      </c>
      <c r="E96" s="11" t="s">
        <v>18</v>
      </c>
      <c r="F96" s="10"/>
      <c r="G96" s="12" t="n">
        <v>4291</v>
      </c>
      <c r="H96" s="13" t="n">
        <f aca="false">+(B98*G98)+(B107*G107)+(B110*G110)+(B114*G114)+(B118*G118)+(B122*G122)+(B97*G97)</f>
        <v>4297</v>
      </c>
      <c r="I96" s="14"/>
      <c r="J96" s="10" t="s">
        <v>360</v>
      </c>
      <c r="K96" s="10" t="s">
        <v>361</v>
      </c>
      <c r="L96" s="10" t="s">
        <v>362</v>
      </c>
      <c r="M96" s="12" t="n">
        <v>4271</v>
      </c>
      <c r="N96" s="10"/>
      <c r="O96" s="10" t="s">
        <v>360</v>
      </c>
      <c r="P96" s="1" t="n">
        <f aca="false">+LEN(D96)</f>
        <v>30</v>
      </c>
      <c r="Q96" s="1" t="n">
        <f aca="false">+LEN(N96)</f>
        <v>0</v>
      </c>
    </row>
    <row r="97" customFormat="false" ht="12.8" hidden="false" customHeight="false" outlineLevel="0" collapsed="false">
      <c r="A97" s="10" t="s">
        <v>363</v>
      </c>
      <c r="B97" s="10" t="n">
        <v>1</v>
      </c>
      <c r="C97" s="10" t="s">
        <v>364</v>
      </c>
      <c r="D97" s="10" t="s">
        <v>365</v>
      </c>
      <c r="E97" s="15"/>
      <c r="F97" s="10" t="str">
        <f aca="false">+C$96</f>
        <v>87310K900</v>
      </c>
      <c r="G97" s="12" t="n">
        <v>140</v>
      </c>
      <c r="H97" s="13"/>
      <c r="I97" s="14" t="s">
        <v>25</v>
      </c>
      <c r="J97" s="10" t="s">
        <v>360</v>
      </c>
      <c r="K97" s="10" t="s">
        <v>361</v>
      </c>
      <c r="L97" s="10" t="s">
        <v>366</v>
      </c>
      <c r="M97" s="12" t="n">
        <v>137</v>
      </c>
      <c r="N97" s="10"/>
      <c r="O97" s="10" t="s">
        <v>27</v>
      </c>
      <c r="P97" s="1" t="n">
        <f aca="false">+LEN(D97)</f>
        <v>28</v>
      </c>
      <c r="Q97" s="1" t="n">
        <f aca="false">+LEN(N97)</f>
        <v>0</v>
      </c>
    </row>
    <row r="98" customFormat="false" ht="12.8" hidden="false" customHeight="false" outlineLevel="0" collapsed="false">
      <c r="A98" s="10" t="s">
        <v>367</v>
      </c>
      <c r="B98" s="10" t="n">
        <v>1</v>
      </c>
      <c r="C98" s="10" t="s">
        <v>368</v>
      </c>
      <c r="D98" s="10" t="s">
        <v>369</v>
      </c>
      <c r="E98" s="17" t="s">
        <v>31</v>
      </c>
      <c r="F98" s="10" t="str">
        <f aca="false">+C$96</f>
        <v>87310K900</v>
      </c>
      <c r="G98" s="12" t="n">
        <v>449</v>
      </c>
      <c r="H98" s="13" t="n">
        <f aca="false">SUMPRODUCT(B99:B103,G99:G103)</f>
        <v>449</v>
      </c>
      <c r="I98" s="14" t="s">
        <v>25</v>
      </c>
      <c r="J98" s="10" t="s">
        <v>360</v>
      </c>
      <c r="K98" s="10" t="s">
        <v>32</v>
      </c>
      <c r="L98" s="10"/>
      <c r="M98" s="12" t="n">
        <v>450</v>
      </c>
      <c r="N98" s="10"/>
      <c r="O98" s="10" t="s">
        <v>34</v>
      </c>
      <c r="P98" s="1" t="n">
        <f aca="false">+LEN(D98)</f>
        <v>30</v>
      </c>
      <c r="Q98" s="1" t="n">
        <f aca="false">+LEN(N98)</f>
        <v>0</v>
      </c>
    </row>
    <row r="99" customFormat="false" ht="12.8" hidden="false" customHeight="false" outlineLevel="0" collapsed="false">
      <c r="A99" s="10" t="s">
        <v>370</v>
      </c>
      <c r="B99" s="10" t="n">
        <v>1</v>
      </c>
      <c r="C99" s="10" t="s">
        <v>371</v>
      </c>
      <c r="D99" s="10" t="s">
        <v>372</v>
      </c>
      <c r="E99" s="15"/>
      <c r="F99" s="10" t="str">
        <f aca="false">+C$98</f>
        <v>05315K500</v>
      </c>
      <c r="G99" s="12" t="n">
        <v>84</v>
      </c>
      <c r="H99" s="13"/>
      <c r="I99" s="14"/>
      <c r="J99" s="10" t="s">
        <v>360</v>
      </c>
      <c r="K99" s="10" t="s">
        <v>32</v>
      </c>
      <c r="L99" s="10"/>
      <c r="M99" s="12" t="n">
        <v>82</v>
      </c>
      <c r="N99" s="10"/>
      <c r="O99" s="10" t="s">
        <v>34</v>
      </c>
      <c r="P99" s="1" t="n">
        <f aca="false">+LEN(D99)</f>
        <v>20</v>
      </c>
      <c r="Q99" s="1" t="n">
        <f aca="false">+LEN(N99)</f>
        <v>0</v>
      </c>
    </row>
    <row r="100" customFormat="false" ht="12.8" hidden="false" customHeight="false" outlineLevel="0" collapsed="false">
      <c r="A100" s="10" t="s">
        <v>373</v>
      </c>
      <c r="B100" s="10" t="n">
        <v>1</v>
      </c>
      <c r="C100" s="10" t="s">
        <v>374</v>
      </c>
      <c r="D100" s="10" t="s">
        <v>375</v>
      </c>
      <c r="E100" s="15"/>
      <c r="F100" s="10" t="str">
        <f aca="false">+C$98</f>
        <v>05315K500</v>
      </c>
      <c r="G100" s="13" t="n">
        <v>113</v>
      </c>
      <c r="H100" s="13"/>
      <c r="I100" s="14"/>
      <c r="J100" s="10" t="s">
        <v>360</v>
      </c>
      <c r="K100" s="10" t="s">
        <v>32</v>
      </c>
      <c r="L100" s="10"/>
      <c r="M100" s="12"/>
      <c r="N100" s="10"/>
      <c r="O100" s="10" t="s">
        <v>34</v>
      </c>
      <c r="P100" s="1" t="n">
        <f aca="false">+LEN(D100)</f>
        <v>21</v>
      </c>
      <c r="Q100" s="1" t="n">
        <f aca="false">+LEN(N100)</f>
        <v>0</v>
      </c>
    </row>
    <row r="101" customFormat="false" ht="12.8" hidden="false" customHeight="false" outlineLevel="0" collapsed="false">
      <c r="A101" s="10" t="s">
        <v>376</v>
      </c>
      <c r="B101" s="10" t="n">
        <v>1</v>
      </c>
      <c r="C101" s="10" t="s">
        <v>377</v>
      </c>
      <c r="D101" s="10" t="s">
        <v>375</v>
      </c>
      <c r="E101" s="15"/>
      <c r="F101" s="10" t="str">
        <f aca="false">+C$98</f>
        <v>05315K500</v>
      </c>
      <c r="G101" s="13" t="n">
        <v>98</v>
      </c>
      <c r="H101" s="13"/>
      <c r="I101" s="14"/>
      <c r="J101" s="10" t="s">
        <v>360</v>
      </c>
      <c r="K101" s="10" t="s">
        <v>32</v>
      </c>
      <c r="L101" s="10"/>
      <c r="M101" s="12"/>
      <c r="N101" s="10"/>
      <c r="O101" s="10" t="s">
        <v>34</v>
      </c>
      <c r="P101" s="1" t="n">
        <f aca="false">+LEN(D101)</f>
        <v>21</v>
      </c>
      <c r="Q101" s="1" t="n">
        <f aca="false">+LEN(N101)</f>
        <v>0</v>
      </c>
    </row>
    <row r="102" customFormat="false" ht="12.8" hidden="false" customHeight="false" outlineLevel="0" collapsed="false">
      <c r="A102" s="10" t="s">
        <v>378</v>
      </c>
      <c r="B102" s="10" t="n">
        <v>1</v>
      </c>
      <c r="C102" s="10" t="s">
        <v>379</v>
      </c>
      <c r="D102" s="10" t="s">
        <v>380</v>
      </c>
      <c r="E102" s="15"/>
      <c r="F102" s="10" t="str">
        <f aca="false">+C$98</f>
        <v>05315K500</v>
      </c>
      <c r="G102" s="13" t="n">
        <v>35</v>
      </c>
      <c r="H102" s="13"/>
      <c r="I102" s="14"/>
      <c r="J102" s="10" t="s">
        <v>360</v>
      </c>
      <c r="K102" s="10" t="s">
        <v>46</v>
      </c>
      <c r="L102" s="10"/>
      <c r="M102" s="12"/>
      <c r="N102" s="10"/>
      <c r="O102" s="10" t="s">
        <v>34</v>
      </c>
      <c r="P102" s="1" t="n">
        <f aca="false">+LEN(D102)</f>
        <v>20</v>
      </c>
      <c r="Q102" s="1" t="n">
        <f aca="false">+LEN(N102)</f>
        <v>0</v>
      </c>
    </row>
    <row r="103" customFormat="false" ht="12.8" hidden="false" customHeight="false" outlineLevel="0" collapsed="false">
      <c r="A103" s="10" t="s">
        <v>381</v>
      </c>
      <c r="B103" s="10" t="n">
        <v>1</v>
      </c>
      <c r="C103" s="10" t="s">
        <v>48</v>
      </c>
      <c r="D103" s="18" t="s">
        <v>49</v>
      </c>
      <c r="E103" s="19" t="s">
        <v>50</v>
      </c>
      <c r="F103" s="10" t="str">
        <f aca="false">+C$98</f>
        <v>05315K500</v>
      </c>
      <c r="G103" s="12" t="n">
        <v>119</v>
      </c>
      <c r="H103" s="13" t="n">
        <f aca="false">SUMPRODUCT(B104:B106,G104:G106)</f>
        <v>119</v>
      </c>
      <c r="I103" s="14"/>
      <c r="J103" s="10" t="s">
        <v>360</v>
      </c>
      <c r="K103" s="10" t="s">
        <v>51</v>
      </c>
      <c r="L103" s="10" t="s">
        <v>52</v>
      </c>
      <c r="M103" s="12" t="n">
        <v>122</v>
      </c>
      <c r="N103" s="10"/>
      <c r="O103" s="10" t="s">
        <v>34</v>
      </c>
      <c r="P103" s="1" t="n">
        <f aca="false">+LEN(D103)</f>
        <v>17</v>
      </c>
      <c r="Q103" s="1" t="n">
        <f aca="false">+LEN(N103)</f>
        <v>0</v>
      </c>
    </row>
    <row r="104" customFormat="false" ht="12.8" hidden="false" customHeight="false" outlineLevel="0" collapsed="false">
      <c r="A104" s="10" t="s">
        <v>382</v>
      </c>
      <c r="B104" s="10" t="n">
        <v>1</v>
      </c>
      <c r="C104" s="10" t="s">
        <v>55</v>
      </c>
      <c r="D104" s="18" t="s">
        <v>56</v>
      </c>
      <c r="E104" s="15"/>
      <c r="F104" s="10" t="str">
        <f aca="false">+C$103</f>
        <v>34120K500</v>
      </c>
      <c r="G104" s="12" t="n">
        <v>77</v>
      </c>
      <c r="H104" s="13"/>
      <c r="I104" s="14"/>
      <c r="J104" s="10" t="s">
        <v>360</v>
      </c>
      <c r="K104" s="10" t="s">
        <v>51</v>
      </c>
      <c r="L104" s="10" t="s">
        <v>57</v>
      </c>
      <c r="M104" s="12" t="n">
        <v>94</v>
      </c>
      <c r="N104" s="10"/>
      <c r="O104" s="10" t="s">
        <v>34</v>
      </c>
      <c r="P104" s="1" t="n">
        <f aca="false">+LEN(D104)</f>
        <v>10</v>
      </c>
      <c r="Q104" s="1" t="n">
        <f aca="false">+LEN(N104)</f>
        <v>0</v>
      </c>
    </row>
    <row r="105" s="24" customFormat="true" ht="12.8" hidden="false" customHeight="false" outlineLevel="0" collapsed="false">
      <c r="A105" s="10" t="s">
        <v>383</v>
      </c>
      <c r="B105" s="18" t="n">
        <v>1</v>
      </c>
      <c r="C105" s="18" t="s">
        <v>59</v>
      </c>
      <c r="D105" s="18" t="s">
        <v>60</v>
      </c>
      <c r="E105" s="20"/>
      <c r="F105" s="21" t="str">
        <f aca="false">+C$103</f>
        <v>34120K500</v>
      </c>
      <c r="G105" s="12" t="n">
        <v>14</v>
      </c>
      <c r="H105" s="12"/>
      <c r="I105" s="22"/>
      <c r="J105" s="18" t="s">
        <v>19</v>
      </c>
      <c r="K105" s="18" t="s">
        <v>61</v>
      </c>
      <c r="L105" s="10"/>
      <c r="M105" s="12"/>
      <c r="N105" s="18" t="s">
        <v>62</v>
      </c>
      <c r="O105" s="10"/>
      <c r="P105" s="23"/>
    </row>
    <row r="106" customFormat="false" ht="12.8" hidden="false" customHeight="false" outlineLevel="0" collapsed="false">
      <c r="A106" s="10" t="s">
        <v>384</v>
      </c>
      <c r="B106" s="10" t="n">
        <v>1</v>
      </c>
      <c r="C106" s="10" t="s">
        <v>64</v>
      </c>
      <c r="D106" s="10" t="s">
        <v>65</v>
      </c>
      <c r="E106" s="15"/>
      <c r="F106" s="10" t="str">
        <f aca="false">+C$103</f>
        <v>34120K500</v>
      </c>
      <c r="G106" s="13" t="n">
        <v>28</v>
      </c>
      <c r="H106" s="13"/>
      <c r="I106" s="14"/>
      <c r="J106" s="10" t="s">
        <v>360</v>
      </c>
      <c r="K106" s="10" t="s">
        <v>66</v>
      </c>
      <c r="L106" s="10"/>
      <c r="M106" s="12"/>
      <c r="N106" s="10"/>
      <c r="O106" s="10" t="s">
        <v>34</v>
      </c>
      <c r="P106" s="1" t="n">
        <f aca="false">+LEN(D106)</f>
        <v>8</v>
      </c>
      <c r="Q106" s="1" t="n">
        <f aca="false">+LEN(N106)</f>
        <v>0</v>
      </c>
    </row>
    <row r="107" customFormat="false" ht="12.8" hidden="false" customHeight="false" outlineLevel="0" collapsed="false">
      <c r="A107" s="10" t="s">
        <v>385</v>
      </c>
      <c r="B107" s="10" t="n">
        <v>1</v>
      </c>
      <c r="C107" s="10" t="s">
        <v>386</v>
      </c>
      <c r="D107" s="10" t="s">
        <v>387</v>
      </c>
      <c r="E107" s="17" t="s">
        <v>31</v>
      </c>
      <c r="F107" s="10" t="str">
        <f aca="false">+C$96</f>
        <v>87310K900</v>
      </c>
      <c r="G107" s="12" t="n">
        <v>506</v>
      </c>
      <c r="H107" s="13" t="n">
        <f aca="false">SUMPRODUCT(B108:B109,G108:G109)</f>
        <v>506</v>
      </c>
      <c r="I107" s="14" t="s">
        <v>25</v>
      </c>
      <c r="J107" s="10" t="s">
        <v>360</v>
      </c>
      <c r="K107" s="10" t="s">
        <v>70</v>
      </c>
      <c r="L107" s="10"/>
      <c r="M107" s="12" t="n">
        <v>507</v>
      </c>
      <c r="N107" s="10"/>
      <c r="O107" s="10" t="s">
        <v>71</v>
      </c>
      <c r="P107" s="1" t="n">
        <f aca="false">+LEN(D107)</f>
        <v>29</v>
      </c>
      <c r="Q107" s="1" t="n">
        <f aca="false">+LEN(N107)</f>
        <v>0</v>
      </c>
    </row>
    <row r="108" customFormat="false" ht="12.8" hidden="false" customHeight="false" outlineLevel="0" collapsed="false">
      <c r="A108" s="10" t="s">
        <v>388</v>
      </c>
      <c r="B108" s="10" t="n">
        <v>1</v>
      </c>
      <c r="C108" s="10" t="s">
        <v>389</v>
      </c>
      <c r="D108" s="10" t="s">
        <v>390</v>
      </c>
      <c r="E108" s="15"/>
      <c r="F108" s="10" t="str">
        <f aca="false">+C$107</f>
        <v>06385K000</v>
      </c>
      <c r="G108" s="12" t="n">
        <v>233</v>
      </c>
      <c r="H108" s="13"/>
      <c r="I108" s="14"/>
      <c r="J108" s="10" t="s">
        <v>360</v>
      </c>
      <c r="K108" s="10" t="s">
        <v>70</v>
      </c>
      <c r="L108" s="10"/>
      <c r="M108" s="12" t="n">
        <v>234</v>
      </c>
      <c r="N108" s="10"/>
      <c r="O108" s="10" t="s">
        <v>71</v>
      </c>
      <c r="P108" s="1" t="n">
        <f aca="false">+LEN(D108)</f>
        <v>27</v>
      </c>
      <c r="Q108" s="1" t="n">
        <f aca="false">+LEN(N108)</f>
        <v>0</v>
      </c>
    </row>
    <row r="109" customFormat="false" ht="12.8" hidden="false" customHeight="false" outlineLevel="0" collapsed="false">
      <c r="A109" s="10" t="s">
        <v>391</v>
      </c>
      <c r="B109" s="10" t="n">
        <v>3</v>
      </c>
      <c r="C109" s="10" t="s">
        <v>392</v>
      </c>
      <c r="D109" s="10" t="s">
        <v>393</v>
      </c>
      <c r="E109" s="15"/>
      <c r="F109" s="10" t="str">
        <f aca="false">+C$107</f>
        <v>06385K000</v>
      </c>
      <c r="G109" s="13" t="n">
        <v>91</v>
      </c>
      <c r="H109" s="13"/>
      <c r="I109" s="14"/>
      <c r="J109" s="10" t="s">
        <v>360</v>
      </c>
      <c r="K109" s="10" t="s">
        <v>70</v>
      </c>
      <c r="L109" s="10"/>
      <c r="M109" s="12"/>
      <c r="N109" s="10"/>
      <c r="O109" s="10" t="s">
        <v>71</v>
      </c>
      <c r="P109" s="1" t="n">
        <f aca="false">+LEN(D109)</f>
        <v>23</v>
      </c>
      <c r="Q109" s="1" t="n">
        <f aca="false">+LEN(N109)</f>
        <v>0</v>
      </c>
    </row>
    <row r="110" customFormat="false" ht="12.8" hidden="false" customHeight="false" outlineLevel="0" collapsed="false">
      <c r="A110" s="10" t="s">
        <v>394</v>
      </c>
      <c r="B110" s="10" t="n">
        <v>1</v>
      </c>
      <c r="C110" s="10" t="s">
        <v>395</v>
      </c>
      <c r="D110" s="10" t="s">
        <v>396</v>
      </c>
      <c r="E110" s="17" t="s">
        <v>31</v>
      </c>
      <c r="F110" s="10" t="str">
        <f aca="false">+C$96</f>
        <v>87310K900</v>
      </c>
      <c r="G110" s="12" t="n">
        <v>519</v>
      </c>
      <c r="H110" s="13" t="n">
        <f aca="false">SUMPRODUCT(B111:B113,G111:G113)</f>
        <v>519</v>
      </c>
      <c r="I110" s="14" t="s">
        <v>25</v>
      </c>
      <c r="J110" s="10" t="s">
        <v>360</v>
      </c>
      <c r="K110" s="10" t="s">
        <v>84</v>
      </c>
      <c r="L110" s="10" t="s">
        <v>397</v>
      </c>
      <c r="M110" s="12" t="n">
        <v>514</v>
      </c>
      <c r="N110" s="10"/>
      <c r="O110" s="10" t="s">
        <v>398</v>
      </c>
      <c r="P110" s="1" t="n">
        <f aca="false">+LEN(D110)</f>
        <v>29</v>
      </c>
      <c r="Q110" s="1" t="n">
        <f aca="false">+LEN(N110)</f>
        <v>0</v>
      </c>
    </row>
    <row r="111" customFormat="false" ht="12.8" hidden="false" customHeight="false" outlineLevel="0" collapsed="false">
      <c r="A111" s="10" t="s">
        <v>399</v>
      </c>
      <c r="B111" s="10" t="n">
        <v>1</v>
      </c>
      <c r="C111" s="10" t="s">
        <v>400</v>
      </c>
      <c r="D111" s="10" t="s">
        <v>401</v>
      </c>
      <c r="E111" s="15"/>
      <c r="F111" s="10" t="str">
        <f aca="false">+C$110</f>
        <v>07315K800</v>
      </c>
      <c r="G111" s="12" t="n">
        <v>181</v>
      </c>
      <c r="H111" s="13"/>
      <c r="I111" s="14"/>
      <c r="J111" s="10" t="s">
        <v>360</v>
      </c>
      <c r="K111" s="10" t="s">
        <v>84</v>
      </c>
      <c r="L111" s="10" t="s">
        <v>402</v>
      </c>
      <c r="M111" s="12" t="n">
        <v>179</v>
      </c>
      <c r="N111" s="10"/>
      <c r="O111" s="10" t="s">
        <v>398</v>
      </c>
      <c r="P111" s="1" t="n">
        <f aca="false">+LEN(D111)</f>
        <v>35</v>
      </c>
      <c r="Q111" s="1" t="n">
        <f aca="false">+LEN(N111)</f>
        <v>0</v>
      </c>
    </row>
    <row r="112" customFormat="false" ht="12.8" hidden="false" customHeight="false" outlineLevel="0" collapsed="false">
      <c r="A112" s="10" t="s">
        <v>403</v>
      </c>
      <c r="B112" s="10" t="n">
        <v>2</v>
      </c>
      <c r="C112" s="10" t="s">
        <v>404</v>
      </c>
      <c r="D112" s="10" t="s">
        <v>405</v>
      </c>
      <c r="E112" s="15"/>
      <c r="F112" s="10" t="str">
        <f aca="false">+C$110</f>
        <v>07315K800</v>
      </c>
      <c r="G112" s="12" t="n">
        <v>137</v>
      </c>
      <c r="H112" s="13"/>
      <c r="I112" s="14"/>
      <c r="J112" s="10" t="s">
        <v>360</v>
      </c>
      <c r="K112" s="10" t="s">
        <v>84</v>
      </c>
      <c r="L112" s="10" t="s">
        <v>406</v>
      </c>
      <c r="M112" s="12" t="n">
        <v>136</v>
      </c>
      <c r="N112" s="10"/>
      <c r="O112" s="10" t="s">
        <v>398</v>
      </c>
      <c r="P112" s="1" t="n">
        <f aca="false">+LEN(D112)</f>
        <v>29</v>
      </c>
      <c r="Q112" s="1" t="n">
        <f aca="false">+LEN(N112)</f>
        <v>0</v>
      </c>
    </row>
    <row r="113" customFormat="false" ht="12.8" hidden="false" customHeight="false" outlineLevel="0" collapsed="false">
      <c r="A113" s="10" t="s">
        <v>407</v>
      </c>
      <c r="B113" s="10" t="n">
        <v>1</v>
      </c>
      <c r="C113" s="10" t="s">
        <v>408</v>
      </c>
      <c r="D113" s="10" t="s">
        <v>409</v>
      </c>
      <c r="E113" s="15"/>
      <c r="F113" s="10" t="str">
        <f aca="false">+C$110</f>
        <v>07315K800</v>
      </c>
      <c r="G113" s="12" t="n">
        <v>64</v>
      </c>
      <c r="H113" s="13"/>
      <c r="I113" s="14"/>
      <c r="J113" s="10" t="s">
        <v>360</v>
      </c>
      <c r="K113" s="10" t="s">
        <v>101</v>
      </c>
      <c r="L113" s="10" t="s">
        <v>410</v>
      </c>
      <c r="M113" s="12" t="n">
        <v>63</v>
      </c>
      <c r="N113" s="10"/>
      <c r="O113" s="10" t="s">
        <v>398</v>
      </c>
      <c r="P113" s="1" t="n">
        <f aca="false">+LEN(D113)</f>
        <v>29</v>
      </c>
      <c r="Q113" s="1" t="n">
        <f aca="false">+LEN(N113)</f>
        <v>0</v>
      </c>
    </row>
    <row r="114" customFormat="false" ht="12.8" hidden="false" customHeight="false" outlineLevel="0" collapsed="false">
      <c r="A114" s="10" t="s">
        <v>411</v>
      </c>
      <c r="B114" s="10" t="n">
        <v>2</v>
      </c>
      <c r="C114" s="10" t="s">
        <v>412</v>
      </c>
      <c r="D114" s="10" t="s">
        <v>413</v>
      </c>
      <c r="E114" s="17" t="s">
        <v>31</v>
      </c>
      <c r="F114" s="10" t="str">
        <f aca="false">+C$96</f>
        <v>87310K900</v>
      </c>
      <c r="G114" s="12" t="n">
        <v>444</v>
      </c>
      <c r="H114" s="13" t="n">
        <f aca="false">SUMPRODUCT(B115:B117,G115:G117)</f>
        <v>444</v>
      </c>
      <c r="I114" s="14" t="s">
        <v>25</v>
      </c>
      <c r="J114" s="10" t="s">
        <v>360</v>
      </c>
      <c r="K114" s="10" t="s">
        <v>84</v>
      </c>
      <c r="L114" s="10" t="s">
        <v>414</v>
      </c>
      <c r="M114" s="12" t="n">
        <v>440</v>
      </c>
      <c r="N114" s="10"/>
      <c r="O114" s="10" t="s">
        <v>398</v>
      </c>
      <c r="P114" s="1" t="n">
        <f aca="false">+LEN(D114)</f>
        <v>31</v>
      </c>
      <c r="Q114" s="1" t="n">
        <f aca="false">+LEN(N114)</f>
        <v>0</v>
      </c>
    </row>
    <row r="115" customFormat="false" ht="12.8" hidden="false" customHeight="false" outlineLevel="0" collapsed="false">
      <c r="A115" s="10" t="s">
        <v>415</v>
      </c>
      <c r="B115" s="10" t="n">
        <v>1</v>
      </c>
      <c r="C115" s="10" t="s">
        <v>416</v>
      </c>
      <c r="D115" s="10" t="s">
        <v>417</v>
      </c>
      <c r="E115" s="15"/>
      <c r="F115" s="10" t="str">
        <f aca="false">+C$114</f>
        <v>07315K900</v>
      </c>
      <c r="G115" s="12" t="n">
        <v>179</v>
      </c>
      <c r="H115" s="13"/>
      <c r="I115" s="14"/>
      <c r="J115" s="10" t="s">
        <v>360</v>
      </c>
      <c r="K115" s="10" t="s">
        <v>84</v>
      </c>
      <c r="L115" s="10" t="s">
        <v>418</v>
      </c>
      <c r="M115" s="12" t="n">
        <v>178</v>
      </c>
      <c r="N115" s="10"/>
      <c r="O115" s="10" t="s">
        <v>398</v>
      </c>
      <c r="P115" s="1" t="n">
        <f aca="false">+LEN(D115)</f>
        <v>35</v>
      </c>
      <c r="Q115" s="1" t="n">
        <f aca="false">+LEN(N115)</f>
        <v>0</v>
      </c>
    </row>
    <row r="116" customFormat="false" ht="12.8" hidden="false" customHeight="false" outlineLevel="0" collapsed="false">
      <c r="A116" s="10" t="s">
        <v>419</v>
      </c>
      <c r="B116" s="10" t="n">
        <v>1</v>
      </c>
      <c r="C116" s="10" t="s">
        <v>404</v>
      </c>
      <c r="D116" s="10" t="s">
        <v>405</v>
      </c>
      <c r="E116" s="15"/>
      <c r="F116" s="10" t="str">
        <f aca="false">+C$114</f>
        <v>07315K900</v>
      </c>
      <c r="G116" s="12" t="n">
        <v>137</v>
      </c>
      <c r="H116" s="13"/>
      <c r="I116" s="14"/>
      <c r="J116" s="10" t="s">
        <v>360</v>
      </c>
      <c r="K116" s="10" t="s">
        <v>84</v>
      </c>
      <c r="L116" s="10" t="s">
        <v>406</v>
      </c>
      <c r="M116" s="12" t="n">
        <v>136</v>
      </c>
      <c r="N116" s="10"/>
      <c r="O116" s="10" t="s">
        <v>398</v>
      </c>
      <c r="P116" s="1" t="n">
        <f aca="false">+LEN(D116)</f>
        <v>29</v>
      </c>
      <c r="Q116" s="1" t="n">
        <f aca="false">+LEN(N116)</f>
        <v>0</v>
      </c>
    </row>
    <row r="117" customFormat="false" ht="12.8" hidden="false" customHeight="false" outlineLevel="0" collapsed="false">
      <c r="A117" s="10" t="s">
        <v>420</v>
      </c>
      <c r="B117" s="10" t="n">
        <v>2</v>
      </c>
      <c r="C117" s="10" t="s">
        <v>408</v>
      </c>
      <c r="D117" s="10" t="s">
        <v>409</v>
      </c>
      <c r="E117" s="15"/>
      <c r="F117" s="10" t="str">
        <f aca="false">+C$114</f>
        <v>07315K900</v>
      </c>
      <c r="G117" s="12" t="n">
        <v>64</v>
      </c>
      <c r="H117" s="13"/>
      <c r="I117" s="14"/>
      <c r="J117" s="10" t="s">
        <v>360</v>
      </c>
      <c r="K117" s="10" t="s">
        <v>101</v>
      </c>
      <c r="L117" s="10" t="s">
        <v>410</v>
      </c>
      <c r="M117" s="12" t="n">
        <v>63</v>
      </c>
      <c r="N117" s="10"/>
      <c r="O117" s="10" t="s">
        <v>398</v>
      </c>
      <c r="P117" s="1" t="n">
        <f aca="false">+LEN(D117)</f>
        <v>29</v>
      </c>
      <c r="Q117" s="1" t="n">
        <f aca="false">+LEN(N117)</f>
        <v>0</v>
      </c>
    </row>
    <row r="118" customFormat="false" ht="12.8" hidden="false" customHeight="false" outlineLevel="0" collapsed="false">
      <c r="A118" s="10" t="s">
        <v>421</v>
      </c>
      <c r="B118" s="10" t="n">
        <v>1</v>
      </c>
      <c r="C118" s="10" t="s">
        <v>422</v>
      </c>
      <c r="D118" s="10" t="s">
        <v>423</v>
      </c>
      <c r="E118" s="17" t="s">
        <v>31</v>
      </c>
      <c r="F118" s="10" t="str">
        <f aca="false">+C$96</f>
        <v>87310K900</v>
      </c>
      <c r="G118" s="12" t="n">
        <v>461</v>
      </c>
      <c r="H118" s="13" t="n">
        <f aca="false">SUMPRODUCT(B119:B121,G119:G121)</f>
        <v>461</v>
      </c>
      <c r="I118" s="14" t="s">
        <v>25</v>
      </c>
      <c r="J118" s="10" t="s">
        <v>360</v>
      </c>
      <c r="K118" s="10" t="s">
        <v>101</v>
      </c>
      <c r="L118" s="10" t="s">
        <v>424</v>
      </c>
      <c r="M118" s="12" t="n">
        <v>460</v>
      </c>
      <c r="N118" s="10"/>
      <c r="O118" s="10" t="s">
        <v>103</v>
      </c>
      <c r="P118" s="1" t="n">
        <f aca="false">+LEN(D118)</f>
        <v>20</v>
      </c>
      <c r="Q118" s="1" t="n">
        <f aca="false">+LEN(N118)</f>
        <v>0</v>
      </c>
    </row>
    <row r="119" customFormat="false" ht="12.8" hidden="false" customHeight="false" outlineLevel="0" collapsed="false">
      <c r="A119" s="10" t="s">
        <v>425</v>
      </c>
      <c r="B119" s="10" t="n">
        <v>1</v>
      </c>
      <c r="C119" s="10" t="s">
        <v>426</v>
      </c>
      <c r="D119" s="10" t="s">
        <v>427</v>
      </c>
      <c r="E119" s="15"/>
      <c r="F119" s="10" t="str">
        <f aca="false">+C$118</f>
        <v>17315K900</v>
      </c>
      <c r="G119" s="12" t="n">
        <v>116</v>
      </c>
      <c r="H119" s="13"/>
      <c r="I119" s="14"/>
      <c r="J119" s="10" t="s">
        <v>360</v>
      </c>
      <c r="K119" s="10" t="s">
        <v>101</v>
      </c>
      <c r="L119" s="10" t="s">
        <v>428</v>
      </c>
      <c r="M119" s="12" t="n">
        <v>118</v>
      </c>
      <c r="N119" s="10"/>
      <c r="O119" s="10" t="s">
        <v>103</v>
      </c>
      <c r="P119" s="1" t="n">
        <f aca="false">+LEN(D119)</f>
        <v>21</v>
      </c>
      <c r="Q119" s="1" t="n">
        <f aca="false">+LEN(N119)</f>
        <v>0</v>
      </c>
    </row>
    <row r="120" customFormat="false" ht="12.8" hidden="false" customHeight="false" outlineLevel="0" collapsed="false">
      <c r="A120" s="10" t="s">
        <v>429</v>
      </c>
      <c r="B120" s="10" t="n">
        <v>3</v>
      </c>
      <c r="C120" s="10" t="s">
        <v>430</v>
      </c>
      <c r="D120" s="10" t="s">
        <v>431</v>
      </c>
      <c r="E120" s="15"/>
      <c r="F120" s="10" t="str">
        <f aca="false">+C$118</f>
        <v>17315K900</v>
      </c>
      <c r="G120" s="12" t="n">
        <v>94</v>
      </c>
      <c r="H120" s="13"/>
      <c r="I120" s="14"/>
      <c r="J120" s="10" t="s">
        <v>360</v>
      </c>
      <c r="K120" s="10" t="s">
        <v>101</v>
      </c>
      <c r="L120" s="10" t="s">
        <v>432</v>
      </c>
      <c r="M120" s="12" t="n">
        <v>93</v>
      </c>
      <c r="N120" s="10"/>
      <c r="O120" s="10" t="s">
        <v>103</v>
      </c>
      <c r="P120" s="1" t="n">
        <f aca="false">+LEN(D120)</f>
        <v>25</v>
      </c>
      <c r="Q120" s="1" t="n">
        <f aca="false">+LEN(N120)</f>
        <v>0</v>
      </c>
    </row>
    <row r="121" customFormat="false" ht="12.8" hidden="false" customHeight="false" outlineLevel="0" collapsed="false">
      <c r="A121" s="10" t="s">
        <v>433</v>
      </c>
      <c r="B121" s="10" t="n">
        <v>1</v>
      </c>
      <c r="C121" s="10" t="s">
        <v>434</v>
      </c>
      <c r="D121" s="10" t="s">
        <v>435</v>
      </c>
      <c r="E121" s="15"/>
      <c r="F121" s="10" t="str">
        <f aca="false">+C$118</f>
        <v>17315K900</v>
      </c>
      <c r="G121" s="13" t="n">
        <v>63</v>
      </c>
      <c r="H121" s="13"/>
      <c r="I121" s="14"/>
      <c r="J121" s="10" t="s">
        <v>360</v>
      </c>
      <c r="K121" s="10" t="s">
        <v>101</v>
      </c>
      <c r="L121" s="10"/>
      <c r="M121" s="12"/>
      <c r="N121" s="10"/>
      <c r="O121" s="10" t="s">
        <v>103</v>
      </c>
      <c r="P121" s="1" t="n">
        <f aca="false">+LEN(D121)</f>
        <v>25</v>
      </c>
      <c r="Q121" s="1" t="n">
        <f aca="false">+LEN(N121)</f>
        <v>0</v>
      </c>
    </row>
    <row r="122" customFormat="false" ht="12.8" hidden="false" customHeight="false" outlineLevel="0" collapsed="false">
      <c r="A122" s="10" t="s">
        <v>436</v>
      </c>
      <c r="B122" s="10" t="n">
        <v>1</v>
      </c>
      <c r="C122" s="10" t="s">
        <v>437</v>
      </c>
      <c r="D122" s="10" t="s">
        <v>438</v>
      </c>
      <c r="E122" s="17" t="s">
        <v>31</v>
      </c>
      <c r="F122" s="10" t="str">
        <f aca="false">+C$96</f>
        <v>87310K900</v>
      </c>
      <c r="G122" s="12" t="n">
        <v>1334</v>
      </c>
      <c r="H122" s="13" t="n">
        <f aca="false">SUMPRODUCT(B123:B131,G123:G131)</f>
        <v>1334</v>
      </c>
      <c r="I122" s="14" t="s">
        <v>25</v>
      </c>
      <c r="J122" s="10" t="s">
        <v>360</v>
      </c>
      <c r="K122" s="10" t="s">
        <v>119</v>
      </c>
      <c r="L122" s="10"/>
      <c r="M122" s="12" t="n">
        <v>1323</v>
      </c>
      <c r="N122" s="10"/>
      <c r="O122" s="10" t="s">
        <v>120</v>
      </c>
      <c r="P122" s="1" t="n">
        <f aca="false">+LEN(D122)</f>
        <v>17</v>
      </c>
      <c r="Q122" s="1" t="n">
        <f aca="false">+LEN(N122)</f>
        <v>0</v>
      </c>
    </row>
    <row r="123" customFormat="false" ht="12.8" hidden="false" customHeight="false" outlineLevel="0" collapsed="false">
      <c r="A123" s="10" t="s">
        <v>439</v>
      </c>
      <c r="B123" s="10" t="n">
        <v>1</v>
      </c>
      <c r="C123" s="10" t="s">
        <v>440</v>
      </c>
      <c r="D123" s="10" t="s">
        <v>441</v>
      </c>
      <c r="E123" s="15"/>
      <c r="F123" s="10" t="str">
        <f aca="false">+C$122</f>
        <v>63025K000</v>
      </c>
      <c r="G123" s="13" t="n">
        <v>85</v>
      </c>
      <c r="H123" s="13"/>
      <c r="I123" s="14"/>
      <c r="J123" s="10" t="s">
        <v>360</v>
      </c>
      <c r="K123" s="10" t="s">
        <v>119</v>
      </c>
      <c r="L123" s="10"/>
      <c r="M123" s="12"/>
      <c r="N123" s="10"/>
      <c r="O123" s="10" t="s">
        <v>120</v>
      </c>
      <c r="P123" s="1" t="n">
        <f aca="false">+LEN(D123)</f>
        <v>22</v>
      </c>
      <c r="Q123" s="1" t="n">
        <f aca="false">+LEN(N123)</f>
        <v>0</v>
      </c>
    </row>
    <row r="124" customFormat="false" ht="12.8" hidden="false" customHeight="false" outlineLevel="0" collapsed="false">
      <c r="A124" s="10" t="s">
        <v>442</v>
      </c>
      <c r="B124" s="10" t="n">
        <v>1</v>
      </c>
      <c r="C124" s="10" t="s">
        <v>443</v>
      </c>
      <c r="D124" s="10" t="s">
        <v>444</v>
      </c>
      <c r="E124" s="15"/>
      <c r="F124" s="10" t="str">
        <f aca="false">+C$122</f>
        <v>63025K000</v>
      </c>
      <c r="G124" s="13" t="n">
        <v>82</v>
      </c>
      <c r="H124" s="13"/>
      <c r="I124" s="14"/>
      <c r="J124" s="10" t="s">
        <v>360</v>
      </c>
      <c r="K124" s="10" t="s">
        <v>127</v>
      </c>
      <c r="L124" s="10"/>
      <c r="M124" s="12"/>
      <c r="N124" s="10"/>
      <c r="O124" s="10" t="s">
        <v>120</v>
      </c>
      <c r="P124" s="1" t="n">
        <f aca="false">+LEN(D124)</f>
        <v>22</v>
      </c>
      <c r="Q124" s="1" t="n">
        <f aca="false">+LEN(N124)</f>
        <v>0</v>
      </c>
    </row>
    <row r="125" customFormat="false" ht="12.8" hidden="false" customHeight="false" outlineLevel="0" collapsed="false">
      <c r="A125" s="10" t="s">
        <v>445</v>
      </c>
      <c r="B125" s="10" t="n">
        <v>1</v>
      </c>
      <c r="C125" s="10" t="s">
        <v>446</v>
      </c>
      <c r="D125" s="10" t="s">
        <v>447</v>
      </c>
      <c r="E125" s="15"/>
      <c r="F125" s="10" t="str">
        <f aca="false">+C$122</f>
        <v>63025K000</v>
      </c>
      <c r="G125" s="12" t="n">
        <v>119</v>
      </c>
      <c r="H125" s="13"/>
      <c r="I125" s="14"/>
      <c r="J125" s="10" t="s">
        <v>360</v>
      </c>
      <c r="K125" s="10" t="s">
        <v>131</v>
      </c>
      <c r="L125" s="10" t="s">
        <v>448</v>
      </c>
      <c r="M125" s="12" t="n">
        <v>141</v>
      </c>
      <c r="N125" s="10"/>
      <c r="O125" s="10" t="s">
        <v>120</v>
      </c>
      <c r="P125" s="1" t="n">
        <f aca="false">+LEN(D125)</f>
        <v>26</v>
      </c>
      <c r="Q125" s="1" t="n">
        <f aca="false">+LEN(N125)</f>
        <v>0</v>
      </c>
    </row>
    <row r="126" customFormat="false" ht="12.8" hidden="false" customHeight="false" outlineLevel="0" collapsed="false">
      <c r="A126" s="10" t="s">
        <v>449</v>
      </c>
      <c r="B126" s="10" t="n">
        <v>1</v>
      </c>
      <c r="C126" s="10" t="s">
        <v>450</v>
      </c>
      <c r="D126" s="10" t="s">
        <v>451</v>
      </c>
      <c r="E126" s="15"/>
      <c r="F126" s="10" t="str">
        <f aca="false">+C$122</f>
        <v>63025K000</v>
      </c>
      <c r="G126" s="13" t="n">
        <v>161</v>
      </c>
      <c r="H126" s="13"/>
      <c r="I126" s="14"/>
      <c r="J126" s="10" t="s">
        <v>360</v>
      </c>
      <c r="K126" s="10" t="s">
        <v>119</v>
      </c>
      <c r="L126" s="10"/>
      <c r="M126" s="12"/>
      <c r="N126" s="10"/>
      <c r="O126" s="10" t="s">
        <v>120</v>
      </c>
      <c r="P126" s="1" t="n">
        <f aca="false">+LEN(D126)</f>
        <v>28</v>
      </c>
      <c r="Q126" s="1" t="n">
        <f aca="false">+LEN(N126)</f>
        <v>0</v>
      </c>
    </row>
    <row r="127" customFormat="false" ht="12.8" hidden="false" customHeight="false" outlineLevel="0" collapsed="false">
      <c r="A127" s="10" t="s">
        <v>452</v>
      </c>
      <c r="B127" s="10" t="n">
        <v>1</v>
      </c>
      <c r="C127" s="10" t="s">
        <v>453</v>
      </c>
      <c r="D127" s="10" t="s">
        <v>454</v>
      </c>
      <c r="E127" s="15"/>
      <c r="F127" s="10" t="str">
        <f aca="false">+C$122</f>
        <v>63025K000</v>
      </c>
      <c r="G127" s="12" t="n">
        <v>142</v>
      </c>
      <c r="H127" s="13"/>
      <c r="I127" s="14"/>
      <c r="J127" s="10" t="s">
        <v>360</v>
      </c>
      <c r="K127" s="10" t="s">
        <v>119</v>
      </c>
      <c r="L127" s="10" t="s">
        <v>455</v>
      </c>
      <c r="M127" s="12" t="n">
        <v>141</v>
      </c>
      <c r="N127" s="10"/>
      <c r="O127" s="10" t="s">
        <v>120</v>
      </c>
      <c r="P127" s="1" t="n">
        <f aca="false">+LEN(D127)</f>
        <v>24</v>
      </c>
      <c r="Q127" s="1" t="n">
        <f aca="false">+LEN(N127)</f>
        <v>0</v>
      </c>
    </row>
    <row r="128" customFormat="false" ht="12.8" hidden="false" customHeight="false" outlineLevel="0" collapsed="false">
      <c r="A128" s="10" t="s">
        <v>456</v>
      </c>
      <c r="B128" s="10" t="n">
        <v>1</v>
      </c>
      <c r="C128" s="10" t="s">
        <v>457</v>
      </c>
      <c r="D128" s="10" t="s">
        <v>458</v>
      </c>
      <c r="E128" s="15"/>
      <c r="F128" s="10" t="str">
        <f aca="false">+C$122</f>
        <v>63025K000</v>
      </c>
      <c r="G128" s="12" t="n">
        <v>154</v>
      </c>
      <c r="H128" s="13"/>
      <c r="I128" s="14"/>
      <c r="J128" s="10" t="s">
        <v>360</v>
      </c>
      <c r="K128" s="10" t="s">
        <v>119</v>
      </c>
      <c r="L128" s="10"/>
      <c r="M128" s="12" t="n">
        <v>153</v>
      </c>
      <c r="N128" s="10"/>
      <c r="O128" s="10" t="s">
        <v>120</v>
      </c>
      <c r="P128" s="1" t="n">
        <f aca="false">+LEN(D128)</f>
        <v>26</v>
      </c>
      <c r="Q128" s="1" t="n">
        <f aca="false">+LEN(N128)</f>
        <v>0</v>
      </c>
    </row>
    <row r="129" customFormat="false" ht="12.8" hidden="false" customHeight="false" outlineLevel="0" collapsed="false">
      <c r="A129" s="10" t="s">
        <v>459</v>
      </c>
      <c r="B129" s="10" t="n">
        <v>2</v>
      </c>
      <c r="C129" s="10" t="s">
        <v>460</v>
      </c>
      <c r="D129" s="10" t="s">
        <v>461</v>
      </c>
      <c r="E129" s="15"/>
      <c r="F129" s="10" t="str">
        <f aca="false">+C$122</f>
        <v>63025K000</v>
      </c>
      <c r="G129" s="13" t="n">
        <v>148</v>
      </c>
      <c r="H129" s="13"/>
      <c r="I129" s="14"/>
      <c r="J129" s="10" t="s">
        <v>360</v>
      </c>
      <c r="K129" s="10" t="s">
        <v>119</v>
      </c>
      <c r="L129" s="10"/>
      <c r="M129" s="12"/>
      <c r="N129" s="10"/>
      <c r="O129" s="10" t="s">
        <v>120</v>
      </c>
      <c r="P129" s="1" t="n">
        <f aca="false">+LEN(D129)</f>
        <v>29</v>
      </c>
      <c r="Q129" s="1" t="n">
        <f aca="false">+LEN(N129)</f>
        <v>0</v>
      </c>
    </row>
    <row r="130" customFormat="false" ht="12.8" hidden="false" customHeight="false" outlineLevel="0" collapsed="false">
      <c r="A130" s="10" t="s">
        <v>462</v>
      </c>
      <c r="B130" s="10" t="n">
        <v>1</v>
      </c>
      <c r="C130" s="10" t="s">
        <v>463</v>
      </c>
      <c r="D130" s="10" t="s">
        <v>464</v>
      </c>
      <c r="E130" s="15"/>
      <c r="F130" s="10" t="str">
        <f aca="false">+C$122</f>
        <v>63025K000</v>
      </c>
      <c r="G130" s="13" t="n">
        <v>147</v>
      </c>
      <c r="H130" s="13"/>
      <c r="I130" s="14"/>
      <c r="J130" s="10" t="s">
        <v>360</v>
      </c>
      <c r="K130" s="10" t="s">
        <v>119</v>
      </c>
      <c r="L130" s="10"/>
      <c r="M130" s="12"/>
      <c r="N130" s="10"/>
      <c r="O130" s="10" t="s">
        <v>120</v>
      </c>
      <c r="P130" s="1" t="n">
        <f aca="false">+LEN(D130)</f>
        <v>30</v>
      </c>
      <c r="Q130" s="1" t="n">
        <f aca="false">+LEN(N130)</f>
        <v>0</v>
      </c>
    </row>
    <row r="131" customFormat="false" ht="12.8" hidden="false" customHeight="false" outlineLevel="0" collapsed="false">
      <c r="A131" s="10" t="s">
        <v>465</v>
      </c>
      <c r="B131" s="10" t="n">
        <v>1</v>
      </c>
      <c r="C131" s="10" t="s">
        <v>466</v>
      </c>
      <c r="D131" s="10" t="s">
        <v>467</v>
      </c>
      <c r="E131" s="15"/>
      <c r="F131" s="10" t="str">
        <f aca="false">+C$122</f>
        <v>63025K000</v>
      </c>
      <c r="G131" s="12" t="n">
        <v>148</v>
      </c>
      <c r="H131" s="13"/>
      <c r="I131" s="14"/>
      <c r="J131" s="10" t="s">
        <v>360</v>
      </c>
      <c r="K131" s="10" t="s">
        <v>119</v>
      </c>
      <c r="L131" s="10"/>
      <c r="M131" s="12" t="n">
        <v>140</v>
      </c>
      <c r="N131" s="10"/>
      <c r="O131" s="10" t="s">
        <v>120</v>
      </c>
      <c r="P131" s="1" t="n">
        <f aca="false">+LEN(D131)</f>
        <v>22</v>
      </c>
      <c r="Q131" s="1" t="n">
        <f aca="false">+LEN(N131)</f>
        <v>0</v>
      </c>
    </row>
    <row r="132" customFormat="false" ht="12.8" hidden="false" customHeight="false" outlineLevel="0" collapsed="false">
      <c r="A132" s="10" t="s">
        <v>468</v>
      </c>
      <c r="B132" s="10"/>
      <c r="C132" s="10" t="s">
        <v>469</v>
      </c>
      <c r="D132" s="10" t="s">
        <v>470</v>
      </c>
      <c r="E132" s="11" t="s">
        <v>18</v>
      </c>
      <c r="F132" s="10"/>
      <c r="G132" s="12" t="n">
        <v>2781</v>
      </c>
      <c r="H132" s="13" t="n">
        <f aca="false">+(B140*G140)+(B148*G148)+(B153*G153)+(B158*G158)+(B133*G133)+(B134*G134)+(B135*G135)</f>
        <v>2781</v>
      </c>
      <c r="I132" s="14"/>
      <c r="J132" s="10" t="s">
        <v>471</v>
      </c>
      <c r="K132" s="10" t="s">
        <v>66</v>
      </c>
      <c r="L132" s="10"/>
      <c r="M132" s="12" t="n">
        <v>2782</v>
      </c>
      <c r="N132" s="10"/>
      <c r="O132" s="10" t="s">
        <v>471</v>
      </c>
      <c r="P132" s="1" t="n">
        <f aca="false">+LEN(D132)</f>
        <v>25</v>
      </c>
      <c r="Q132" s="1" t="n">
        <f aca="false">+LEN(N132)</f>
        <v>0</v>
      </c>
    </row>
    <row r="133" customFormat="false" ht="12.8" hidden="false" customHeight="false" outlineLevel="0" collapsed="false">
      <c r="A133" s="10" t="s">
        <v>472</v>
      </c>
      <c r="B133" s="10" t="n">
        <v>1</v>
      </c>
      <c r="C133" s="10" t="s">
        <v>473</v>
      </c>
      <c r="D133" s="10" t="s">
        <v>474</v>
      </c>
      <c r="E133" s="15"/>
      <c r="F133" s="16" t="str">
        <f aca="false">+C$132</f>
        <v>01300K200</v>
      </c>
      <c r="G133" s="13" t="n">
        <v>176</v>
      </c>
      <c r="H133" s="13"/>
      <c r="I133" s="14" t="s">
        <v>25</v>
      </c>
      <c r="J133" s="16" t="s">
        <v>471</v>
      </c>
      <c r="K133" s="16" t="s">
        <v>66</v>
      </c>
      <c r="L133" s="10"/>
      <c r="M133" s="12"/>
      <c r="N133" s="10"/>
      <c r="O133" s="10" t="s">
        <v>27</v>
      </c>
      <c r="P133" s="1" t="n">
        <f aca="false">+LEN(D133)</f>
        <v>16</v>
      </c>
      <c r="Q133" s="1" t="n">
        <f aca="false">+LEN(N133)</f>
        <v>0</v>
      </c>
    </row>
    <row r="134" customFormat="false" ht="12.8" hidden="false" customHeight="false" outlineLevel="0" collapsed="false">
      <c r="A134" s="10" t="s">
        <v>475</v>
      </c>
      <c r="B134" s="10" t="n">
        <v>1</v>
      </c>
      <c r="C134" s="10" t="s">
        <v>476</v>
      </c>
      <c r="D134" s="10" t="s">
        <v>477</v>
      </c>
      <c r="E134" s="15"/>
      <c r="F134" s="16" t="str">
        <f aca="false">+C$132</f>
        <v>01300K200</v>
      </c>
      <c r="G134" s="13" t="n">
        <v>128</v>
      </c>
      <c r="H134" s="13"/>
      <c r="I134" s="14" t="s">
        <v>25</v>
      </c>
      <c r="J134" s="16" t="s">
        <v>471</v>
      </c>
      <c r="K134" s="16" t="s">
        <v>66</v>
      </c>
      <c r="L134" s="10"/>
      <c r="M134" s="12"/>
      <c r="N134" s="10"/>
      <c r="O134" s="10" t="s">
        <v>478</v>
      </c>
      <c r="P134" s="1" t="n">
        <f aca="false">+LEN(D134)</f>
        <v>32</v>
      </c>
      <c r="Q134" s="1" t="n">
        <f aca="false">+LEN(N134)</f>
        <v>0</v>
      </c>
    </row>
    <row r="135" customFormat="false" ht="12.8" hidden="false" customHeight="false" outlineLevel="0" collapsed="false">
      <c r="A135" s="10" t="s">
        <v>479</v>
      </c>
      <c r="B135" s="10" t="n">
        <v>1</v>
      </c>
      <c r="C135" s="10" t="s">
        <v>480</v>
      </c>
      <c r="D135" s="10" t="s">
        <v>481</v>
      </c>
      <c r="E135" s="17" t="s">
        <v>31</v>
      </c>
      <c r="F135" s="16" t="str">
        <f aca="false">+C$132</f>
        <v>01300K200</v>
      </c>
      <c r="G135" s="13" t="n">
        <v>392</v>
      </c>
      <c r="H135" s="13" t="n">
        <f aca="false">SUMPRODUCT(B136:B139,G136:G139)</f>
        <v>392</v>
      </c>
      <c r="I135" s="14" t="s">
        <v>25</v>
      </c>
      <c r="J135" s="16" t="s">
        <v>471</v>
      </c>
      <c r="K135" s="16" t="s">
        <v>66</v>
      </c>
      <c r="L135" s="10"/>
      <c r="M135" s="12"/>
      <c r="N135" s="10"/>
      <c r="O135" s="10" t="s">
        <v>482</v>
      </c>
      <c r="P135" s="1" t="n">
        <f aca="false">+LEN(D135)</f>
        <v>30</v>
      </c>
      <c r="Q135" s="1" t="n">
        <f aca="false">+LEN(N135)</f>
        <v>0</v>
      </c>
    </row>
    <row r="136" customFormat="false" ht="12.8" hidden="false" customHeight="false" outlineLevel="0" collapsed="false">
      <c r="A136" s="10" t="s">
        <v>483</v>
      </c>
      <c r="B136" s="10" t="n">
        <v>1</v>
      </c>
      <c r="C136" s="10" t="s">
        <v>484</v>
      </c>
      <c r="D136" s="10" t="s">
        <v>485</v>
      </c>
      <c r="E136" s="15"/>
      <c r="F136" s="10" t="str">
        <f aca="false">+C$135</f>
        <v>01205K200</v>
      </c>
      <c r="G136" s="13" t="n">
        <v>73</v>
      </c>
      <c r="H136" s="13"/>
      <c r="I136" s="14"/>
      <c r="J136" s="10" t="s">
        <v>471</v>
      </c>
      <c r="K136" s="10" t="s">
        <v>66</v>
      </c>
      <c r="L136" s="10"/>
      <c r="M136" s="12"/>
      <c r="N136" s="10"/>
      <c r="O136" s="10" t="s">
        <v>482</v>
      </c>
      <c r="P136" s="1" t="n">
        <f aca="false">+LEN(D136)</f>
        <v>21</v>
      </c>
      <c r="Q136" s="1" t="n">
        <f aca="false">+LEN(N136)</f>
        <v>0</v>
      </c>
    </row>
    <row r="137" customFormat="false" ht="12.8" hidden="false" customHeight="false" outlineLevel="0" collapsed="false">
      <c r="A137" s="10" t="s">
        <v>486</v>
      </c>
      <c r="B137" s="10" t="n">
        <v>3</v>
      </c>
      <c r="C137" s="10" t="s">
        <v>487</v>
      </c>
      <c r="D137" s="10" t="s">
        <v>488</v>
      </c>
      <c r="E137" s="15"/>
      <c r="F137" s="10" t="str">
        <f aca="false">+C$135</f>
        <v>01205K200</v>
      </c>
      <c r="G137" s="13" t="n">
        <v>43</v>
      </c>
      <c r="H137" s="13"/>
      <c r="I137" s="14"/>
      <c r="J137" s="10" t="s">
        <v>471</v>
      </c>
      <c r="K137" s="10" t="s">
        <v>66</v>
      </c>
      <c r="L137" s="10"/>
      <c r="M137" s="12"/>
      <c r="N137" s="10"/>
      <c r="O137" s="10" t="s">
        <v>482</v>
      </c>
      <c r="P137" s="1" t="n">
        <f aca="false">+LEN(D137)</f>
        <v>28</v>
      </c>
      <c r="Q137" s="1" t="n">
        <f aca="false">+LEN(N137)</f>
        <v>0</v>
      </c>
    </row>
    <row r="138" customFormat="false" ht="12.8" hidden="false" customHeight="false" outlineLevel="0" collapsed="false">
      <c r="A138" s="10" t="s">
        <v>489</v>
      </c>
      <c r="B138" s="10" t="n">
        <v>1</v>
      </c>
      <c r="C138" s="10" t="s">
        <v>490</v>
      </c>
      <c r="D138" s="10" t="s">
        <v>491</v>
      </c>
      <c r="E138" s="15"/>
      <c r="F138" s="10" t="str">
        <f aca="false">+C$135</f>
        <v>01205K200</v>
      </c>
      <c r="G138" s="13" t="n">
        <v>112</v>
      </c>
      <c r="H138" s="13"/>
      <c r="I138" s="14"/>
      <c r="J138" s="10" t="s">
        <v>471</v>
      </c>
      <c r="K138" s="10" t="s">
        <v>66</v>
      </c>
      <c r="L138" s="10"/>
      <c r="M138" s="12"/>
      <c r="N138" s="10"/>
      <c r="O138" s="10" t="s">
        <v>482</v>
      </c>
      <c r="P138" s="1" t="n">
        <f aca="false">+LEN(D138)</f>
        <v>26</v>
      </c>
      <c r="Q138" s="1" t="n">
        <f aca="false">+LEN(N138)</f>
        <v>0</v>
      </c>
    </row>
    <row r="139" customFormat="false" ht="12.8" hidden="false" customHeight="false" outlineLevel="0" collapsed="false">
      <c r="A139" s="10" t="s">
        <v>492</v>
      </c>
      <c r="B139" s="10" t="n">
        <v>1</v>
      </c>
      <c r="C139" s="10" t="s">
        <v>493</v>
      </c>
      <c r="D139" s="10" t="s">
        <v>494</v>
      </c>
      <c r="E139" s="15"/>
      <c r="F139" s="10" t="str">
        <f aca="false">+C$135</f>
        <v>01205K200</v>
      </c>
      <c r="G139" s="13" t="n">
        <v>78</v>
      </c>
      <c r="H139" s="13"/>
      <c r="I139" s="14"/>
      <c r="J139" s="10" t="s">
        <v>471</v>
      </c>
      <c r="K139" s="10" t="s">
        <v>119</v>
      </c>
      <c r="L139" s="10"/>
      <c r="M139" s="12"/>
      <c r="N139" s="10"/>
      <c r="O139" s="10" t="s">
        <v>482</v>
      </c>
      <c r="P139" s="1" t="n">
        <f aca="false">+LEN(D139)</f>
        <v>22</v>
      </c>
      <c r="Q139" s="1" t="n">
        <f aca="false">+LEN(N139)</f>
        <v>0</v>
      </c>
    </row>
    <row r="140" customFormat="false" ht="12.8" hidden="false" customHeight="false" outlineLevel="0" collapsed="false">
      <c r="A140" s="10" t="s">
        <v>495</v>
      </c>
      <c r="B140" s="10" t="n">
        <v>1</v>
      </c>
      <c r="C140" s="10" t="s">
        <v>496</v>
      </c>
      <c r="D140" s="10" t="s">
        <v>497</v>
      </c>
      <c r="E140" s="17" t="s">
        <v>31</v>
      </c>
      <c r="F140" s="16" t="str">
        <f aca="false">+C$132</f>
        <v>01300K200</v>
      </c>
      <c r="G140" s="13" t="n">
        <v>600</v>
      </c>
      <c r="H140" s="13" t="n">
        <f aca="false">SUMPRODUCT(B141:B147,G141:G147)</f>
        <v>600</v>
      </c>
      <c r="I140" s="14" t="s">
        <v>25</v>
      </c>
      <c r="J140" s="16" t="s">
        <v>471</v>
      </c>
      <c r="K140" s="16" t="s">
        <v>66</v>
      </c>
      <c r="L140" s="10"/>
      <c r="M140" s="12"/>
      <c r="N140" s="10"/>
      <c r="O140" s="10" t="s">
        <v>498</v>
      </c>
      <c r="P140" s="1" t="n">
        <f aca="false">+LEN(D140)</f>
        <v>29</v>
      </c>
      <c r="Q140" s="1" t="n">
        <f aca="false">+LEN(N140)</f>
        <v>0</v>
      </c>
    </row>
    <row r="141" customFormat="false" ht="12.8" hidden="false" customHeight="false" outlineLevel="0" collapsed="false">
      <c r="A141" s="10" t="s">
        <v>499</v>
      </c>
      <c r="B141" s="10" t="n">
        <v>1</v>
      </c>
      <c r="C141" s="10" t="s">
        <v>500</v>
      </c>
      <c r="D141" s="10" t="s">
        <v>501</v>
      </c>
      <c r="E141" s="15"/>
      <c r="F141" s="10" t="str">
        <f aca="false">+C$140</f>
        <v>01225K300</v>
      </c>
      <c r="G141" s="13" t="n">
        <v>76</v>
      </c>
      <c r="H141" s="13"/>
      <c r="I141" s="14"/>
      <c r="J141" s="10" t="s">
        <v>471</v>
      </c>
      <c r="K141" s="10" t="s">
        <v>66</v>
      </c>
      <c r="L141" s="10"/>
      <c r="M141" s="12"/>
      <c r="N141" s="10"/>
      <c r="O141" s="10" t="s">
        <v>498</v>
      </c>
      <c r="P141" s="1" t="n">
        <f aca="false">+LEN(D141)</f>
        <v>26</v>
      </c>
      <c r="Q141" s="1" t="n">
        <f aca="false">+LEN(N141)</f>
        <v>0</v>
      </c>
    </row>
    <row r="142" customFormat="false" ht="12.8" hidden="false" customHeight="false" outlineLevel="0" collapsed="false">
      <c r="A142" s="10" t="s">
        <v>502</v>
      </c>
      <c r="B142" s="10" t="n">
        <v>1</v>
      </c>
      <c r="C142" s="10" t="s">
        <v>503</v>
      </c>
      <c r="D142" s="10" t="s">
        <v>504</v>
      </c>
      <c r="E142" s="15"/>
      <c r="F142" s="10" t="str">
        <f aca="false">+C$140</f>
        <v>01225K300</v>
      </c>
      <c r="G142" s="13" t="n">
        <v>35</v>
      </c>
      <c r="H142" s="13"/>
      <c r="I142" s="14"/>
      <c r="J142" s="10" t="s">
        <v>471</v>
      </c>
      <c r="K142" s="10" t="s">
        <v>66</v>
      </c>
      <c r="L142" s="10"/>
      <c r="M142" s="12"/>
      <c r="N142" s="10"/>
      <c r="O142" s="10" t="s">
        <v>498</v>
      </c>
      <c r="P142" s="1" t="n">
        <f aca="false">+LEN(D142)</f>
        <v>21</v>
      </c>
      <c r="Q142" s="1" t="n">
        <f aca="false">+LEN(N142)</f>
        <v>0</v>
      </c>
    </row>
    <row r="143" customFormat="false" ht="12.8" hidden="false" customHeight="false" outlineLevel="0" collapsed="false">
      <c r="A143" s="10" t="s">
        <v>505</v>
      </c>
      <c r="B143" s="10" t="n">
        <v>1</v>
      </c>
      <c r="C143" s="10" t="s">
        <v>506</v>
      </c>
      <c r="D143" s="10" t="s">
        <v>507</v>
      </c>
      <c r="E143" s="15"/>
      <c r="F143" s="10" t="str">
        <f aca="false">+C$140</f>
        <v>01225K300</v>
      </c>
      <c r="G143" s="13" t="n">
        <v>45</v>
      </c>
      <c r="H143" s="13"/>
      <c r="I143" s="14"/>
      <c r="J143" s="10" t="s">
        <v>471</v>
      </c>
      <c r="K143" s="10" t="s">
        <v>66</v>
      </c>
      <c r="L143" s="10"/>
      <c r="M143" s="12"/>
      <c r="N143" s="10"/>
      <c r="O143" s="10" t="s">
        <v>498</v>
      </c>
      <c r="P143" s="1" t="n">
        <f aca="false">+LEN(D143)</f>
        <v>12</v>
      </c>
      <c r="Q143" s="1" t="n">
        <f aca="false">+LEN(N143)</f>
        <v>0</v>
      </c>
    </row>
    <row r="144" customFormat="false" ht="12.8" hidden="false" customHeight="false" outlineLevel="0" collapsed="false">
      <c r="A144" s="10" t="s">
        <v>508</v>
      </c>
      <c r="B144" s="10" t="n">
        <v>1</v>
      </c>
      <c r="C144" s="10" t="s">
        <v>509</v>
      </c>
      <c r="D144" s="10" t="s">
        <v>510</v>
      </c>
      <c r="E144" s="15"/>
      <c r="F144" s="10" t="str">
        <f aca="false">+C$140</f>
        <v>01225K300</v>
      </c>
      <c r="G144" s="13" t="n">
        <v>179</v>
      </c>
      <c r="H144" s="13"/>
      <c r="I144" s="14"/>
      <c r="J144" s="10" t="s">
        <v>471</v>
      </c>
      <c r="K144" s="10" t="s">
        <v>66</v>
      </c>
      <c r="L144" s="10"/>
      <c r="M144" s="12"/>
      <c r="N144" s="10"/>
      <c r="O144" s="10" t="s">
        <v>498</v>
      </c>
      <c r="P144" s="1" t="n">
        <f aca="false">+LEN(D144)</f>
        <v>23</v>
      </c>
      <c r="Q144" s="1" t="n">
        <f aca="false">+LEN(N144)</f>
        <v>0</v>
      </c>
    </row>
    <row r="145" customFormat="false" ht="12.8" hidden="false" customHeight="false" outlineLevel="0" collapsed="false">
      <c r="A145" s="10" t="s">
        <v>511</v>
      </c>
      <c r="B145" s="10" t="n">
        <v>1</v>
      </c>
      <c r="C145" s="10" t="s">
        <v>512</v>
      </c>
      <c r="D145" s="10" t="s">
        <v>513</v>
      </c>
      <c r="E145" s="15"/>
      <c r="F145" s="10" t="str">
        <f aca="false">+C$140</f>
        <v>01225K300</v>
      </c>
      <c r="G145" s="13" t="n">
        <v>52</v>
      </c>
      <c r="H145" s="13"/>
      <c r="I145" s="14"/>
      <c r="J145" s="10" t="s">
        <v>471</v>
      </c>
      <c r="K145" s="10" t="s">
        <v>66</v>
      </c>
      <c r="L145" s="10"/>
      <c r="M145" s="12"/>
      <c r="N145" s="10"/>
      <c r="O145" s="10" t="s">
        <v>498</v>
      </c>
      <c r="P145" s="1" t="n">
        <f aca="false">+LEN(D145)</f>
        <v>30</v>
      </c>
      <c r="Q145" s="1" t="n">
        <f aca="false">+LEN(N145)</f>
        <v>0</v>
      </c>
    </row>
    <row r="146" customFormat="false" ht="12.8" hidden="false" customHeight="false" outlineLevel="0" collapsed="false">
      <c r="A146" s="10" t="s">
        <v>514</v>
      </c>
      <c r="B146" s="10" t="n">
        <v>1</v>
      </c>
      <c r="C146" s="10" t="s">
        <v>515</v>
      </c>
      <c r="D146" s="10" t="s">
        <v>516</v>
      </c>
      <c r="E146" s="15"/>
      <c r="F146" s="10" t="str">
        <f aca="false">+C$140</f>
        <v>01225K300</v>
      </c>
      <c r="G146" s="13" t="n">
        <v>109</v>
      </c>
      <c r="H146" s="13"/>
      <c r="I146" s="14"/>
      <c r="J146" s="10" t="s">
        <v>471</v>
      </c>
      <c r="K146" s="10" t="s">
        <v>127</v>
      </c>
      <c r="L146" s="10"/>
      <c r="M146" s="12"/>
      <c r="N146" s="10"/>
      <c r="O146" s="10" t="s">
        <v>498</v>
      </c>
      <c r="P146" s="1" t="n">
        <f aca="false">+LEN(D146)</f>
        <v>25</v>
      </c>
      <c r="Q146" s="1" t="n">
        <f aca="false">+LEN(N146)</f>
        <v>0</v>
      </c>
    </row>
    <row r="147" customFormat="false" ht="12.8" hidden="false" customHeight="false" outlineLevel="0" collapsed="false">
      <c r="A147" s="10" t="s">
        <v>517</v>
      </c>
      <c r="B147" s="10" t="n">
        <v>1</v>
      </c>
      <c r="C147" s="10" t="s">
        <v>518</v>
      </c>
      <c r="D147" s="10" t="s">
        <v>519</v>
      </c>
      <c r="E147" s="15"/>
      <c r="F147" s="10" t="str">
        <f aca="false">+C$140</f>
        <v>01225K300</v>
      </c>
      <c r="G147" s="13" t="n">
        <v>104</v>
      </c>
      <c r="H147" s="13"/>
      <c r="I147" s="14"/>
      <c r="J147" s="10" t="s">
        <v>471</v>
      </c>
      <c r="K147" s="10" t="s">
        <v>119</v>
      </c>
      <c r="L147" s="10"/>
      <c r="M147" s="12"/>
      <c r="N147" s="10"/>
      <c r="O147" s="10" t="s">
        <v>498</v>
      </c>
      <c r="P147" s="1" t="n">
        <f aca="false">+LEN(D147)</f>
        <v>33</v>
      </c>
      <c r="Q147" s="1" t="n">
        <f aca="false">+LEN(N147)</f>
        <v>0</v>
      </c>
    </row>
    <row r="148" customFormat="false" ht="12.8" hidden="false" customHeight="false" outlineLevel="0" collapsed="false">
      <c r="A148" s="10" t="s">
        <v>520</v>
      </c>
      <c r="B148" s="10" t="n">
        <v>1</v>
      </c>
      <c r="C148" s="10" t="s">
        <v>521</v>
      </c>
      <c r="D148" s="10" t="s">
        <v>522</v>
      </c>
      <c r="E148" s="17" t="s">
        <v>31</v>
      </c>
      <c r="F148" s="16" t="str">
        <f aca="false">+C$132</f>
        <v>01300K200</v>
      </c>
      <c r="G148" s="13" t="n">
        <v>399</v>
      </c>
      <c r="H148" s="13" t="n">
        <f aca="false">SUMPRODUCT(B149:B152,G149:G152)</f>
        <v>399</v>
      </c>
      <c r="I148" s="14" t="s">
        <v>25</v>
      </c>
      <c r="J148" s="16" t="s">
        <v>471</v>
      </c>
      <c r="K148" s="16" t="s">
        <v>66</v>
      </c>
      <c r="L148" s="10"/>
      <c r="M148" s="12"/>
      <c r="N148" s="10"/>
      <c r="O148" s="10" t="s">
        <v>523</v>
      </c>
      <c r="P148" s="1" t="n">
        <f aca="false">+LEN(D148)</f>
        <v>24</v>
      </c>
      <c r="Q148" s="1" t="n">
        <f aca="false">+LEN(N148)</f>
        <v>0</v>
      </c>
    </row>
    <row r="149" customFormat="false" ht="12.8" hidden="false" customHeight="false" outlineLevel="0" collapsed="false">
      <c r="A149" s="10" t="s">
        <v>524</v>
      </c>
      <c r="B149" s="10" t="n">
        <v>1</v>
      </c>
      <c r="C149" s="10" t="s">
        <v>525</v>
      </c>
      <c r="D149" s="10" t="s">
        <v>526</v>
      </c>
      <c r="E149" s="15"/>
      <c r="F149" s="10" t="str">
        <f aca="false">+C$148</f>
        <v>01285K200</v>
      </c>
      <c r="G149" s="13" t="n">
        <v>73</v>
      </c>
      <c r="H149" s="13"/>
      <c r="I149" s="14"/>
      <c r="J149" s="10" t="s">
        <v>471</v>
      </c>
      <c r="K149" s="10" t="s">
        <v>66</v>
      </c>
      <c r="L149" s="10"/>
      <c r="M149" s="12"/>
      <c r="N149" s="10"/>
      <c r="O149" s="10" t="s">
        <v>523</v>
      </c>
      <c r="P149" s="1" t="n">
        <f aca="false">+LEN(D149)</f>
        <v>17</v>
      </c>
      <c r="Q149" s="1" t="n">
        <f aca="false">+LEN(N149)</f>
        <v>0</v>
      </c>
    </row>
    <row r="150" customFormat="false" ht="12.8" hidden="false" customHeight="false" outlineLevel="0" collapsed="false">
      <c r="A150" s="10" t="s">
        <v>527</v>
      </c>
      <c r="B150" s="10" t="n">
        <v>3</v>
      </c>
      <c r="C150" s="10" t="s">
        <v>528</v>
      </c>
      <c r="D150" s="10" t="s">
        <v>529</v>
      </c>
      <c r="E150" s="15"/>
      <c r="F150" s="10" t="str">
        <f aca="false">+C$148</f>
        <v>01285K200</v>
      </c>
      <c r="G150" s="13" t="n">
        <v>35</v>
      </c>
      <c r="H150" s="13"/>
      <c r="I150" s="14"/>
      <c r="J150" s="10" t="s">
        <v>471</v>
      </c>
      <c r="K150" s="10" t="s">
        <v>66</v>
      </c>
      <c r="L150" s="10"/>
      <c r="M150" s="12"/>
      <c r="N150" s="10"/>
      <c r="O150" s="10" t="s">
        <v>523</v>
      </c>
      <c r="P150" s="1" t="n">
        <f aca="false">+LEN(D150)</f>
        <v>26</v>
      </c>
      <c r="Q150" s="1" t="n">
        <f aca="false">+LEN(N150)</f>
        <v>0</v>
      </c>
    </row>
    <row r="151" customFormat="false" ht="12.8" hidden="false" customHeight="false" outlineLevel="0" collapsed="false">
      <c r="A151" s="10" t="s">
        <v>530</v>
      </c>
      <c r="B151" s="10" t="n">
        <v>1</v>
      </c>
      <c r="C151" s="10" t="s">
        <v>531</v>
      </c>
      <c r="D151" s="10" t="s">
        <v>532</v>
      </c>
      <c r="E151" s="15"/>
      <c r="F151" s="10" t="str">
        <f aca="false">+C$148</f>
        <v>01285K200</v>
      </c>
      <c r="G151" s="13" t="n">
        <v>128</v>
      </c>
      <c r="H151" s="13"/>
      <c r="I151" s="14"/>
      <c r="J151" s="10" t="s">
        <v>471</v>
      </c>
      <c r="K151" s="10" t="s">
        <v>66</v>
      </c>
      <c r="L151" s="10"/>
      <c r="M151" s="12"/>
      <c r="N151" s="10"/>
      <c r="O151" s="10" t="s">
        <v>523</v>
      </c>
      <c r="P151" s="1" t="n">
        <f aca="false">+LEN(D151)</f>
        <v>27</v>
      </c>
      <c r="Q151" s="1" t="n">
        <f aca="false">+LEN(N151)</f>
        <v>0</v>
      </c>
    </row>
    <row r="152" customFormat="false" ht="12.8" hidden="false" customHeight="false" outlineLevel="0" collapsed="false">
      <c r="A152" s="10" t="s">
        <v>533</v>
      </c>
      <c r="B152" s="10" t="n">
        <v>1</v>
      </c>
      <c r="C152" s="10" t="s">
        <v>534</v>
      </c>
      <c r="D152" s="10" t="s">
        <v>535</v>
      </c>
      <c r="E152" s="15"/>
      <c r="F152" s="10" t="str">
        <f aca="false">+C$148</f>
        <v>01285K200</v>
      </c>
      <c r="G152" s="13" t="n">
        <v>93</v>
      </c>
      <c r="H152" s="13"/>
      <c r="I152" s="14"/>
      <c r="J152" s="10" t="s">
        <v>471</v>
      </c>
      <c r="K152" s="10" t="s">
        <v>119</v>
      </c>
      <c r="L152" s="10"/>
      <c r="M152" s="12"/>
      <c r="N152" s="10"/>
      <c r="O152" s="10" t="s">
        <v>523</v>
      </c>
      <c r="P152" s="1" t="n">
        <f aca="false">+LEN(D152)</f>
        <v>17</v>
      </c>
      <c r="Q152" s="1" t="n">
        <f aca="false">+LEN(N152)</f>
        <v>0</v>
      </c>
    </row>
    <row r="153" customFormat="false" ht="12.8" hidden="false" customHeight="false" outlineLevel="0" collapsed="false">
      <c r="A153" s="10" t="s">
        <v>536</v>
      </c>
      <c r="B153" s="10" t="n">
        <v>1</v>
      </c>
      <c r="C153" s="10" t="s">
        <v>537</v>
      </c>
      <c r="D153" s="10" t="s">
        <v>538</v>
      </c>
      <c r="E153" s="17" t="s">
        <v>31</v>
      </c>
      <c r="F153" s="16" t="str">
        <f aca="false">+C$132</f>
        <v>01300K200</v>
      </c>
      <c r="G153" s="13" t="n">
        <v>495</v>
      </c>
      <c r="H153" s="13" t="n">
        <f aca="false">SUMPRODUCT(B154:B157,G154:G157)</f>
        <v>495</v>
      </c>
      <c r="I153" s="14" t="s">
        <v>25</v>
      </c>
      <c r="J153" s="16" t="s">
        <v>471</v>
      </c>
      <c r="K153" s="16" t="s">
        <v>66</v>
      </c>
      <c r="L153" s="10"/>
      <c r="M153" s="12"/>
      <c r="N153" s="10"/>
      <c r="O153" s="10" t="s">
        <v>523</v>
      </c>
      <c r="P153" s="1" t="n">
        <f aca="false">+LEN(D153)</f>
        <v>29</v>
      </c>
      <c r="Q153" s="1" t="n">
        <f aca="false">+LEN(N153)</f>
        <v>0</v>
      </c>
    </row>
    <row r="154" customFormat="false" ht="12.8" hidden="false" customHeight="false" outlineLevel="0" collapsed="false">
      <c r="A154" s="10" t="s">
        <v>539</v>
      </c>
      <c r="B154" s="10" t="n">
        <v>1</v>
      </c>
      <c r="C154" s="10" t="s">
        <v>540</v>
      </c>
      <c r="D154" s="10" t="s">
        <v>541</v>
      </c>
      <c r="E154" s="15"/>
      <c r="F154" s="10" t="str">
        <f aca="false">+C$153</f>
        <v>01285K300</v>
      </c>
      <c r="G154" s="13" t="n">
        <v>75</v>
      </c>
      <c r="H154" s="13"/>
      <c r="I154" s="14"/>
      <c r="J154" s="10" t="s">
        <v>471</v>
      </c>
      <c r="K154" s="10" t="s">
        <v>66</v>
      </c>
      <c r="L154" s="10"/>
      <c r="M154" s="12"/>
      <c r="N154" s="10"/>
      <c r="O154" s="10" t="s">
        <v>523</v>
      </c>
      <c r="P154" s="1" t="n">
        <f aca="false">+LEN(D154)</f>
        <v>19</v>
      </c>
      <c r="Q154" s="1" t="n">
        <f aca="false">+LEN(N154)</f>
        <v>0</v>
      </c>
    </row>
    <row r="155" customFormat="false" ht="12.8" hidden="false" customHeight="false" outlineLevel="0" collapsed="false">
      <c r="A155" s="10" t="s">
        <v>542</v>
      </c>
      <c r="B155" s="10" t="n">
        <v>3</v>
      </c>
      <c r="C155" s="10" t="s">
        <v>543</v>
      </c>
      <c r="D155" s="10" t="s">
        <v>544</v>
      </c>
      <c r="E155" s="15"/>
      <c r="F155" s="10" t="str">
        <f aca="false">+C$153</f>
        <v>01285K300</v>
      </c>
      <c r="G155" s="13" t="n">
        <v>62</v>
      </c>
      <c r="H155" s="13"/>
      <c r="I155" s="14"/>
      <c r="J155" s="10" t="s">
        <v>471</v>
      </c>
      <c r="K155" s="10" t="s">
        <v>66</v>
      </c>
      <c r="L155" s="10"/>
      <c r="M155" s="12"/>
      <c r="N155" s="10"/>
      <c r="O155" s="10" t="s">
        <v>523</v>
      </c>
      <c r="P155" s="1" t="n">
        <f aca="false">+LEN(D155)</f>
        <v>35</v>
      </c>
      <c r="Q155" s="1" t="n">
        <f aca="false">+LEN(N155)</f>
        <v>0</v>
      </c>
    </row>
    <row r="156" customFormat="false" ht="12.8" hidden="false" customHeight="false" outlineLevel="0" collapsed="false">
      <c r="A156" s="10" t="s">
        <v>545</v>
      </c>
      <c r="B156" s="10" t="n">
        <v>1</v>
      </c>
      <c r="C156" s="10" t="s">
        <v>546</v>
      </c>
      <c r="D156" s="10" t="s">
        <v>547</v>
      </c>
      <c r="E156" s="15"/>
      <c r="F156" s="10" t="str">
        <f aca="false">+C$153</f>
        <v>01285K300</v>
      </c>
      <c r="G156" s="13" t="n">
        <v>128</v>
      </c>
      <c r="H156" s="13"/>
      <c r="I156" s="14"/>
      <c r="J156" s="10" t="s">
        <v>471</v>
      </c>
      <c r="K156" s="10" t="s">
        <v>66</v>
      </c>
      <c r="L156" s="10"/>
      <c r="M156" s="12"/>
      <c r="N156" s="10"/>
      <c r="O156" s="10" t="s">
        <v>523</v>
      </c>
      <c r="P156" s="1" t="n">
        <f aca="false">+LEN(D156)</f>
        <v>34</v>
      </c>
      <c r="Q156" s="1" t="n">
        <f aca="false">+LEN(N156)</f>
        <v>0</v>
      </c>
    </row>
    <row r="157" customFormat="false" ht="12.8" hidden="false" customHeight="false" outlineLevel="0" collapsed="false">
      <c r="A157" s="10" t="s">
        <v>548</v>
      </c>
      <c r="B157" s="10" t="n">
        <v>1</v>
      </c>
      <c r="C157" s="10" t="s">
        <v>549</v>
      </c>
      <c r="D157" s="10" t="s">
        <v>550</v>
      </c>
      <c r="E157" s="15"/>
      <c r="F157" s="10" t="str">
        <f aca="false">+C$153</f>
        <v>01285K300</v>
      </c>
      <c r="G157" s="13" t="n">
        <v>106</v>
      </c>
      <c r="H157" s="13"/>
      <c r="I157" s="14"/>
      <c r="J157" s="10" t="s">
        <v>471</v>
      </c>
      <c r="K157" s="10" t="s">
        <v>119</v>
      </c>
      <c r="L157" s="10"/>
      <c r="M157" s="12"/>
      <c r="N157" s="10"/>
      <c r="O157" s="10" t="s">
        <v>523</v>
      </c>
      <c r="P157" s="1" t="n">
        <f aca="false">+LEN(D157)</f>
        <v>11</v>
      </c>
      <c r="Q157" s="1" t="n">
        <f aca="false">+LEN(N157)</f>
        <v>0</v>
      </c>
    </row>
    <row r="158" customFormat="false" ht="12.8" hidden="false" customHeight="false" outlineLevel="0" collapsed="false">
      <c r="A158" s="10" t="s">
        <v>551</v>
      </c>
      <c r="B158" s="10" t="n">
        <v>1</v>
      </c>
      <c r="C158" s="10" t="s">
        <v>552</v>
      </c>
      <c r="D158" s="10" t="s">
        <v>553</v>
      </c>
      <c r="E158" s="17" t="s">
        <v>31</v>
      </c>
      <c r="F158" s="16" t="str">
        <f aca="false">+C$132</f>
        <v>01300K200</v>
      </c>
      <c r="G158" s="12" t="n">
        <v>591</v>
      </c>
      <c r="H158" s="13" t="n">
        <f aca="false">SUMPRODUCT(B159:B162,G159:G162)</f>
        <v>591</v>
      </c>
      <c r="I158" s="14" t="s">
        <v>25</v>
      </c>
      <c r="J158" s="16" t="s">
        <v>471</v>
      </c>
      <c r="K158" s="16" t="s">
        <v>119</v>
      </c>
      <c r="L158" s="10"/>
      <c r="M158" s="12" t="n">
        <v>592</v>
      </c>
      <c r="N158" s="10"/>
      <c r="O158" s="10" t="s">
        <v>554</v>
      </c>
      <c r="P158" s="1" t="n">
        <f aca="false">+LEN(D158)</f>
        <v>16</v>
      </c>
      <c r="Q158" s="1" t="n">
        <f aca="false">+LEN(N158)</f>
        <v>0</v>
      </c>
    </row>
    <row r="159" customFormat="false" ht="12.8" hidden="false" customHeight="false" outlineLevel="0" collapsed="false">
      <c r="A159" s="10" t="s">
        <v>555</v>
      </c>
      <c r="B159" s="10" t="n">
        <v>1</v>
      </c>
      <c r="C159" s="10" t="s">
        <v>556</v>
      </c>
      <c r="D159" s="10" t="s">
        <v>557</v>
      </c>
      <c r="E159" s="15"/>
      <c r="F159" s="10" t="str">
        <f aca="false">+C$158</f>
        <v>63375K100</v>
      </c>
      <c r="G159" s="12" t="n">
        <v>156</v>
      </c>
      <c r="H159" s="13"/>
      <c r="I159" s="14"/>
      <c r="J159" s="10" t="s">
        <v>471</v>
      </c>
      <c r="K159" s="10" t="s">
        <v>119</v>
      </c>
      <c r="L159" s="10"/>
      <c r="M159" s="12" t="n">
        <v>157</v>
      </c>
      <c r="N159" s="10"/>
      <c r="O159" s="10" t="s">
        <v>554</v>
      </c>
      <c r="P159" s="1" t="n">
        <f aca="false">+LEN(D159)</f>
        <v>17</v>
      </c>
      <c r="Q159" s="1" t="n">
        <f aca="false">+LEN(N159)</f>
        <v>0</v>
      </c>
    </row>
    <row r="160" customFormat="false" ht="12.8" hidden="false" customHeight="false" outlineLevel="0" collapsed="false">
      <c r="A160" s="10" t="s">
        <v>558</v>
      </c>
      <c r="B160" s="10" t="n">
        <v>1</v>
      </c>
      <c r="C160" s="10" t="s">
        <v>559</v>
      </c>
      <c r="D160" s="10" t="s">
        <v>560</v>
      </c>
      <c r="E160" s="15"/>
      <c r="F160" s="10" t="str">
        <f aca="false">+C$158</f>
        <v>63375K100</v>
      </c>
      <c r="G160" s="13" t="n">
        <v>286</v>
      </c>
      <c r="H160" s="13"/>
      <c r="I160" s="14"/>
      <c r="J160" s="10" t="s">
        <v>471</v>
      </c>
      <c r="K160" s="10" t="s">
        <v>66</v>
      </c>
      <c r="L160" s="10"/>
      <c r="M160" s="12"/>
      <c r="N160" s="10"/>
      <c r="O160" s="10" t="s">
        <v>554</v>
      </c>
      <c r="P160" s="1" t="n">
        <f aca="false">+LEN(D160)</f>
        <v>23</v>
      </c>
      <c r="Q160" s="1" t="n">
        <f aca="false">+LEN(N160)</f>
        <v>0</v>
      </c>
    </row>
    <row r="161" customFormat="false" ht="12.8" hidden="false" customHeight="false" outlineLevel="0" collapsed="false">
      <c r="A161" s="10" t="s">
        <v>561</v>
      </c>
      <c r="B161" s="10" t="n">
        <v>1</v>
      </c>
      <c r="C161" s="10" t="s">
        <v>562</v>
      </c>
      <c r="D161" s="10" t="s">
        <v>563</v>
      </c>
      <c r="E161" s="15"/>
      <c r="F161" s="10" t="str">
        <f aca="false">+C$158</f>
        <v>63375K100</v>
      </c>
      <c r="G161" s="13" t="n">
        <v>38</v>
      </c>
      <c r="H161" s="13"/>
      <c r="I161" s="14"/>
      <c r="J161" s="10" t="s">
        <v>471</v>
      </c>
      <c r="K161" s="10" t="s">
        <v>46</v>
      </c>
      <c r="L161" s="10"/>
      <c r="M161" s="12"/>
      <c r="N161" s="10"/>
      <c r="O161" s="10" t="s">
        <v>554</v>
      </c>
      <c r="P161" s="1" t="n">
        <f aca="false">+LEN(D161)</f>
        <v>26</v>
      </c>
      <c r="Q161" s="1" t="n">
        <f aca="false">+LEN(N161)</f>
        <v>0</v>
      </c>
    </row>
    <row r="162" customFormat="false" ht="12.8" hidden="false" customHeight="false" outlineLevel="0" collapsed="false">
      <c r="A162" s="10" t="s">
        <v>564</v>
      </c>
      <c r="B162" s="10" t="n">
        <v>1</v>
      </c>
      <c r="C162" s="10" t="s">
        <v>565</v>
      </c>
      <c r="D162" s="10" t="s">
        <v>566</v>
      </c>
      <c r="E162" s="15"/>
      <c r="F162" s="10" t="str">
        <f aca="false">+C$158</f>
        <v>63375K100</v>
      </c>
      <c r="G162" s="13" t="n">
        <v>111</v>
      </c>
      <c r="H162" s="13"/>
      <c r="I162" s="14"/>
      <c r="J162" s="10" t="s">
        <v>471</v>
      </c>
      <c r="K162" s="10" t="s">
        <v>119</v>
      </c>
      <c r="L162" s="10"/>
      <c r="M162" s="12"/>
      <c r="N162" s="10"/>
      <c r="O162" s="10" t="s">
        <v>554</v>
      </c>
      <c r="P162" s="1" t="n">
        <f aca="false">+LEN(D162)</f>
        <v>22</v>
      </c>
      <c r="Q162" s="1" t="n">
        <f aca="false">+LEN(N162)</f>
        <v>0</v>
      </c>
    </row>
    <row r="163" customFormat="false" ht="12.8" hidden="false" customHeight="false" outlineLevel="0" collapsed="false">
      <c r="A163" s="10" t="s">
        <v>567</v>
      </c>
      <c r="B163" s="10"/>
      <c r="C163" s="10" t="s">
        <v>568</v>
      </c>
      <c r="D163" s="10" t="s">
        <v>569</v>
      </c>
      <c r="E163" s="11" t="s">
        <v>18</v>
      </c>
      <c r="F163" s="10"/>
      <c r="G163" s="12" t="n">
        <v>2221</v>
      </c>
      <c r="H163" s="13" t="n">
        <f aca="false">+(B170*G170)+(B178*G178)+(B165*G165)+(B164*G164)</f>
        <v>2221</v>
      </c>
      <c r="I163" s="14"/>
      <c r="J163" s="10" t="s">
        <v>570</v>
      </c>
      <c r="K163" s="10" t="s">
        <v>66</v>
      </c>
      <c r="L163" s="10"/>
      <c r="M163" s="12" t="n">
        <v>2217</v>
      </c>
      <c r="N163" s="10"/>
      <c r="O163" s="10" t="s">
        <v>570</v>
      </c>
      <c r="P163" s="1" t="n">
        <f aca="false">+LEN(D163)</f>
        <v>32</v>
      </c>
      <c r="Q163" s="1" t="n">
        <f aca="false">+LEN(N163)</f>
        <v>0</v>
      </c>
    </row>
    <row r="164" customFormat="false" ht="12.8" hidden="false" customHeight="false" outlineLevel="0" collapsed="false">
      <c r="A164" s="10" t="s">
        <v>571</v>
      </c>
      <c r="B164" s="10" t="n">
        <v>1</v>
      </c>
      <c r="C164" s="10" t="s">
        <v>572</v>
      </c>
      <c r="D164" s="10" t="s">
        <v>573</v>
      </c>
      <c r="E164" s="15"/>
      <c r="F164" s="10" t="str">
        <f aca="false">+C$163</f>
        <v>01400K100</v>
      </c>
      <c r="G164" s="12" t="n">
        <v>135</v>
      </c>
      <c r="H164" s="13"/>
      <c r="I164" s="14"/>
      <c r="J164" s="10" t="s">
        <v>570</v>
      </c>
      <c r="K164" s="10" t="s">
        <v>66</v>
      </c>
      <c r="L164" s="10"/>
      <c r="M164" s="12" t="n">
        <v>133</v>
      </c>
      <c r="N164" s="10" t="s">
        <v>574</v>
      </c>
      <c r="O164" s="10" t="s">
        <v>27</v>
      </c>
      <c r="P164" s="1" t="n">
        <f aca="false">+LEN(D164)</f>
        <v>30</v>
      </c>
      <c r="Q164" s="1" t="n">
        <f aca="false">+LEN(N164)</f>
        <v>30</v>
      </c>
    </row>
    <row r="165" customFormat="false" ht="12.8" hidden="false" customHeight="false" outlineLevel="0" collapsed="false">
      <c r="A165" s="10" t="s">
        <v>575</v>
      </c>
      <c r="B165" s="10" t="n">
        <v>2</v>
      </c>
      <c r="C165" s="10" t="s">
        <v>480</v>
      </c>
      <c r="D165" s="10" t="s">
        <v>481</v>
      </c>
      <c r="E165" s="17" t="s">
        <v>31</v>
      </c>
      <c r="F165" s="10" t="str">
        <f aca="false">+C$163</f>
        <v>01400K100</v>
      </c>
      <c r="G165" s="13" t="n">
        <v>392</v>
      </c>
      <c r="H165" s="13" t="n">
        <f aca="false">SUMPRODUCT(B166:B169,G166:G169)</f>
        <v>392</v>
      </c>
      <c r="I165" s="14"/>
      <c r="J165" s="10" t="s">
        <v>570</v>
      </c>
      <c r="K165" s="10" t="s">
        <v>66</v>
      </c>
      <c r="L165" s="10"/>
      <c r="M165" s="12"/>
      <c r="N165" s="10" t="s">
        <v>576</v>
      </c>
      <c r="O165" s="10" t="s">
        <v>482</v>
      </c>
      <c r="P165" s="1" t="n">
        <f aca="false">+LEN(D165)</f>
        <v>30</v>
      </c>
      <c r="Q165" s="1" t="n">
        <f aca="false">+LEN(N165)</f>
        <v>31</v>
      </c>
    </row>
    <row r="166" customFormat="false" ht="12.8" hidden="false" customHeight="false" outlineLevel="0" collapsed="false">
      <c r="A166" s="10" t="s">
        <v>577</v>
      </c>
      <c r="B166" s="10" t="n">
        <v>1</v>
      </c>
      <c r="C166" s="10" t="s">
        <v>484</v>
      </c>
      <c r="D166" s="10" t="s">
        <v>485</v>
      </c>
      <c r="E166" s="15"/>
      <c r="F166" s="10" t="str">
        <f aca="false">+C$165</f>
        <v>01205K200</v>
      </c>
      <c r="G166" s="13" t="n">
        <v>73</v>
      </c>
      <c r="H166" s="13"/>
      <c r="I166" s="14"/>
      <c r="J166" s="10" t="s">
        <v>570</v>
      </c>
      <c r="K166" s="10" t="s">
        <v>66</v>
      </c>
      <c r="L166" s="10"/>
      <c r="M166" s="12"/>
      <c r="N166" s="10"/>
      <c r="O166" s="10" t="s">
        <v>482</v>
      </c>
      <c r="P166" s="1" t="n">
        <f aca="false">+LEN(D166)</f>
        <v>21</v>
      </c>
      <c r="Q166" s="1" t="n">
        <f aca="false">+LEN(N166)</f>
        <v>0</v>
      </c>
    </row>
    <row r="167" customFormat="false" ht="12.8" hidden="false" customHeight="false" outlineLevel="0" collapsed="false">
      <c r="A167" s="10" t="s">
        <v>578</v>
      </c>
      <c r="B167" s="10" t="n">
        <v>3</v>
      </c>
      <c r="C167" s="10" t="s">
        <v>487</v>
      </c>
      <c r="D167" s="10" t="s">
        <v>488</v>
      </c>
      <c r="E167" s="15"/>
      <c r="F167" s="10" t="str">
        <f aca="false">+C$165</f>
        <v>01205K200</v>
      </c>
      <c r="G167" s="13" t="n">
        <v>43</v>
      </c>
      <c r="H167" s="13"/>
      <c r="I167" s="14"/>
      <c r="J167" s="10" t="s">
        <v>570</v>
      </c>
      <c r="K167" s="10" t="s">
        <v>66</v>
      </c>
      <c r="L167" s="10"/>
      <c r="M167" s="12"/>
      <c r="N167" s="10"/>
      <c r="O167" s="10" t="s">
        <v>482</v>
      </c>
      <c r="P167" s="1" t="n">
        <f aca="false">+LEN(D167)</f>
        <v>28</v>
      </c>
      <c r="Q167" s="1" t="n">
        <f aca="false">+LEN(N167)</f>
        <v>0</v>
      </c>
    </row>
    <row r="168" customFormat="false" ht="12.8" hidden="false" customHeight="false" outlineLevel="0" collapsed="false">
      <c r="A168" s="10" t="s">
        <v>579</v>
      </c>
      <c r="B168" s="10" t="n">
        <v>1</v>
      </c>
      <c r="C168" s="10" t="s">
        <v>490</v>
      </c>
      <c r="D168" s="10" t="s">
        <v>491</v>
      </c>
      <c r="E168" s="15"/>
      <c r="F168" s="10" t="str">
        <f aca="false">+C$165</f>
        <v>01205K200</v>
      </c>
      <c r="G168" s="13" t="n">
        <v>112</v>
      </c>
      <c r="H168" s="13"/>
      <c r="I168" s="14"/>
      <c r="J168" s="10" t="s">
        <v>570</v>
      </c>
      <c r="K168" s="10" t="s">
        <v>66</v>
      </c>
      <c r="L168" s="10"/>
      <c r="M168" s="12"/>
      <c r="N168" s="10"/>
      <c r="O168" s="10" t="s">
        <v>482</v>
      </c>
      <c r="P168" s="1" t="n">
        <f aca="false">+LEN(D168)</f>
        <v>26</v>
      </c>
      <c r="Q168" s="1" t="n">
        <f aca="false">+LEN(N168)</f>
        <v>0</v>
      </c>
    </row>
    <row r="169" customFormat="false" ht="12.8" hidden="false" customHeight="false" outlineLevel="0" collapsed="false">
      <c r="A169" s="10" t="s">
        <v>580</v>
      </c>
      <c r="B169" s="10" t="n">
        <v>1</v>
      </c>
      <c r="C169" s="10" t="s">
        <v>493</v>
      </c>
      <c r="D169" s="10" t="s">
        <v>494</v>
      </c>
      <c r="E169" s="15"/>
      <c r="F169" s="10" t="str">
        <f aca="false">+C$165</f>
        <v>01205K200</v>
      </c>
      <c r="G169" s="13" t="n">
        <v>78</v>
      </c>
      <c r="H169" s="13"/>
      <c r="I169" s="14"/>
      <c r="J169" s="10" t="s">
        <v>570</v>
      </c>
      <c r="K169" s="10" t="s">
        <v>119</v>
      </c>
      <c r="L169" s="10"/>
      <c r="M169" s="12"/>
      <c r="N169" s="10"/>
      <c r="O169" s="10" t="s">
        <v>482</v>
      </c>
      <c r="P169" s="1" t="n">
        <f aca="false">+LEN(D169)</f>
        <v>22</v>
      </c>
      <c r="Q169" s="1" t="n">
        <f aca="false">+LEN(N169)</f>
        <v>0</v>
      </c>
    </row>
    <row r="170" customFormat="false" ht="12.8" hidden="false" customHeight="false" outlineLevel="0" collapsed="false">
      <c r="A170" s="10" t="s">
        <v>581</v>
      </c>
      <c r="B170" s="10" t="n">
        <v>1</v>
      </c>
      <c r="C170" s="10" t="s">
        <v>582</v>
      </c>
      <c r="D170" s="10" t="s">
        <v>583</v>
      </c>
      <c r="E170" s="17" t="s">
        <v>31</v>
      </c>
      <c r="F170" s="10" t="str">
        <f aca="false">+C$163</f>
        <v>01400K100</v>
      </c>
      <c r="G170" s="12" t="n">
        <v>740</v>
      </c>
      <c r="H170" s="13" t="n">
        <f aca="false">SUMPRODUCT(B171:B177,G171:G177)</f>
        <v>740</v>
      </c>
      <c r="I170" s="14"/>
      <c r="J170" s="10" t="s">
        <v>570</v>
      </c>
      <c r="K170" s="10" t="s">
        <v>66</v>
      </c>
      <c r="L170" s="10"/>
      <c r="M170" s="12" t="n">
        <v>738</v>
      </c>
      <c r="N170" s="10" t="s">
        <v>584</v>
      </c>
      <c r="O170" s="10" t="s">
        <v>498</v>
      </c>
      <c r="P170" s="1" t="n">
        <f aca="false">+LEN(D170)</f>
        <v>27</v>
      </c>
      <c r="Q170" s="1" t="n">
        <f aca="false">+LEN(N170)</f>
        <v>30</v>
      </c>
    </row>
    <row r="171" customFormat="false" ht="12.8" hidden="false" customHeight="false" outlineLevel="0" collapsed="false">
      <c r="A171" s="10" t="s">
        <v>585</v>
      </c>
      <c r="B171" s="10" t="n">
        <v>1</v>
      </c>
      <c r="C171" s="10" t="s">
        <v>586</v>
      </c>
      <c r="D171" s="10" t="s">
        <v>587</v>
      </c>
      <c r="E171" s="15"/>
      <c r="F171" s="10" t="str">
        <f aca="false">+C$170</f>
        <v>01435K100</v>
      </c>
      <c r="G171" s="12" t="n">
        <v>76</v>
      </c>
      <c r="H171" s="13"/>
      <c r="I171" s="14"/>
      <c r="J171" s="10" t="s">
        <v>570</v>
      </c>
      <c r="K171" s="10" t="s">
        <v>66</v>
      </c>
      <c r="L171" s="10"/>
      <c r="M171" s="12" t="n">
        <v>74</v>
      </c>
      <c r="N171" s="10"/>
      <c r="O171" s="10" t="s">
        <v>498</v>
      </c>
      <c r="P171" s="1" t="n">
        <f aca="false">+LEN(D171)</f>
        <v>19</v>
      </c>
      <c r="Q171" s="1" t="n">
        <f aca="false">+LEN(N171)</f>
        <v>0</v>
      </c>
    </row>
    <row r="172" customFormat="false" ht="12.8" hidden="false" customHeight="false" outlineLevel="0" collapsed="false">
      <c r="A172" s="10" t="s">
        <v>588</v>
      </c>
      <c r="B172" s="10" t="n">
        <v>1</v>
      </c>
      <c r="C172" s="10" t="s">
        <v>506</v>
      </c>
      <c r="D172" s="10" t="s">
        <v>507</v>
      </c>
      <c r="E172" s="15"/>
      <c r="F172" s="10" t="str">
        <f aca="false">+C$170</f>
        <v>01435K100</v>
      </c>
      <c r="G172" s="13" t="n">
        <v>45</v>
      </c>
      <c r="H172" s="13"/>
      <c r="I172" s="14"/>
      <c r="J172" s="10" t="s">
        <v>570</v>
      </c>
      <c r="K172" s="10" t="s">
        <v>66</v>
      </c>
      <c r="L172" s="10"/>
      <c r="M172" s="12"/>
      <c r="N172" s="10"/>
      <c r="O172" s="10" t="s">
        <v>498</v>
      </c>
      <c r="P172" s="1" t="n">
        <f aca="false">+LEN(D172)</f>
        <v>12</v>
      </c>
      <c r="Q172" s="1" t="n">
        <f aca="false">+LEN(N172)</f>
        <v>0</v>
      </c>
    </row>
    <row r="173" customFormat="false" ht="12.8" hidden="false" customHeight="false" outlineLevel="0" collapsed="false">
      <c r="A173" s="10" t="s">
        <v>589</v>
      </c>
      <c r="B173" s="10" t="n">
        <v>1</v>
      </c>
      <c r="C173" s="10" t="s">
        <v>590</v>
      </c>
      <c r="D173" s="10" t="s">
        <v>504</v>
      </c>
      <c r="E173" s="15"/>
      <c r="F173" s="10" t="str">
        <f aca="false">+C$170</f>
        <v>01435K100</v>
      </c>
      <c r="G173" s="13" t="n">
        <v>35</v>
      </c>
      <c r="H173" s="13"/>
      <c r="I173" s="14"/>
      <c r="J173" s="10" t="s">
        <v>570</v>
      </c>
      <c r="K173" s="10" t="s">
        <v>66</v>
      </c>
      <c r="L173" s="10"/>
      <c r="M173" s="12"/>
      <c r="N173" s="10"/>
      <c r="O173" s="10" t="s">
        <v>498</v>
      </c>
      <c r="P173" s="1" t="n">
        <f aca="false">+LEN(D173)</f>
        <v>21</v>
      </c>
      <c r="Q173" s="1" t="n">
        <f aca="false">+LEN(N173)</f>
        <v>0</v>
      </c>
    </row>
    <row r="174" customFormat="false" ht="12.8" hidden="false" customHeight="false" outlineLevel="0" collapsed="false">
      <c r="A174" s="10" t="s">
        <v>591</v>
      </c>
      <c r="B174" s="10" t="n">
        <v>1</v>
      </c>
      <c r="C174" s="10" t="s">
        <v>592</v>
      </c>
      <c r="D174" s="10" t="s">
        <v>593</v>
      </c>
      <c r="E174" s="15"/>
      <c r="F174" s="10" t="str">
        <f aca="false">+C$170</f>
        <v>01435K100</v>
      </c>
      <c r="G174" s="13" t="n">
        <v>197</v>
      </c>
      <c r="H174" s="13"/>
      <c r="I174" s="14"/>
      <c r="J174" s="10" t="s">
        <v>570</v>
      </c>
      <c r="K174" s="10" t="s">
        <v>66</v>
      </c>
      <c r="L174" s="10"/>
      <c r="M174" s="12"/>
      <c r="N174" s="10"/>
      <c r="O174" s="10" t="s">
        <v>498</v>
      </c>
      <c r="P174" s="1" t="n">
        <f aca="false">+LEN(D174)</f>
        <v>26</v>
      </c>
      <c r="Q174" s="1" t="n">
        <f aca="false">+LEN(N174)</f>
        <v>0</v>
      </c>
    </row>
    <row r="175" customFormat="false" ht="12.8" hidden="false" customHeight="false" outlineLevel="0" collapsed="false">
      <c r="A175" s="10" t="s">
        <v>594</v>
      </c>
      <c r="B175" s="10" t="n">
        <v>1</v>
      </c>
      <c r="C175" s="10" t="s">
        <v>595</v>
      </c>
      <c r="D175" s="10" t="s">
        <v>513</v>
      </c>
      <c r="E175" s="15"/>
      <c r="F175" s="10" t="str">
        <f aca="false">+C$170</f>
        <v>01435K100</v>
      </c>
      <c r="G175" s="13" t="n">
        <v>52</v>
      </c>
      <c r="H175" s="13"/>
      <c r="I175" s="14"/>
      <c r="J175" s="10" t="s">
        <v>570</v>
      </c>
      <c r="K175" s="10" t="s">
        <v>66</v>
      </c>
      <c r="L175" s="10"/>
      <c r="M175" s="12"/>
      <c r="N175" s="10"/>
      <c r="O175" s="10" t="s">
        <v>498</v>
      </c>
      <c r="P175" s="1" t="n">
        <f aca="false">+LEN(D175)</f>
        <v>30</v>
      </c>
      <c r="Q175" s="1" t="n">
        <f aca="false">+LEN(N175)</f>
        <v>0</v>
      </c>
    </row>
    <row r="176" customFormat="false" ht="12.8" hidden="false" customHeight="false" outlineLevel="0" collapsed="false">
      <c r="A176" s="10" t="s">
        <v>596</v>
      </c>
      <c r="B176" s="10" t="n">
        <v>2</v>
      </c>
      <c r="C176" s="10" t="s">
        <v>515</v>
      </c>
      <c r="D176" s="10" t="s">
        <v>516</v>
      </c>
      <c r="E176" s="15"/>
      <c r="F176" s="10" t="str">
        <f aca="false">+C$170</f>
        <v>01435K100</v>
      </c>
      <c r="G176" s="13" t="n">
        <v>109</v>
      </c>
      <c r="H176" s="13"/>
      <c r="I176" s="14"/>
      <c r="J176" s="10" t="s">
        <v>570</v>
      </c>
      <c r="K176" s="10" t="s">
        <v>127</v>
      </c>
      <c r="L176" s="10"/>
      <c r="M176" s="12"/>
      <c r="N176" s="10"/>
      <c r="O176" s="10" t="s">
        <v>498</v>
      </c>
      <c r="P176" s="1" t="n">
        <f aca="false">+LEN(D176)</f>
        <v>25</v>
      </c>
      <c r="Q176" s="1" t="n">
        <f aca="false">+LEN(N176)</f>
        <v>0</v>
      </c>
    </row>
    <row r="177" customFormat="false" ht="12.8" hidden="false" customHeight="false" outlineLevel="0" collapsed="false">
      <c r="A177" s="10" t="s">
        <v>597</v>
      </c>
      <c r="B177" s="10" t="n">
        <v>1</v>
      </c>
      <c r="C177" s="10" t="s">
        <v>598</v>
      </c>
      <c r="D177" s="10" t="s">
        <v>599</v>
      </c>
      <c r="E177" s="15"/>
      <c r="F177" s="10" t="str">
        <f aca="false">+C$170</f>
        <v>01435K100</v>
      </c>
      <c r="G177" s="13" t="n">
        <v>117</v>
      </c>
      <c r="H177" s="13"/>
      <c r="I177" s="14"/>
      <c r="J177" s="10" t="s">
        <v>570</v>
      </c>
      <c r="K177" s="10" t="s">
        <v>119</v>
      </c>
      <c r="L177" s="10"/>
      <c r="M177" s="12"/>
      <c r="N177" s="10"/>
      <c r="O177" s="10" t="s">
        <v>498</v>
      </c>
      <c r="P177" s="1" t="n">
        <f aca="false">+LEN(D177)</f>
        <v>29</v>
      </c>
      <c r="Q177" s="1" t="n">
        <f aca="false">+LEN(N177)</f>
        <v>0</v>
      </c>
    </row>
    <row r="178" customFormat="false" ht="12.8" hidden="false" customHeight="false" outlineLevel="0" collapsed="false">
      <c r="A178" s="10" t="s">
        <v>600</v>
      </c>
      <c r="B178" s="10" t="n">
        <v>1</v>
      </c>
      <c r="C178" s="10" t="s">
        <v>601</v>
      </c>
      <c r="D178" s="10" t="s">
        <v>602</v>
      </c>
      <c r="E178" s="17" t="s">
        <v>31</v>
      </c>
      <c r="F178" s="10" t="str">
        <f aca="false">+C$163</f>
        <v>01400K100</v>
      </c>
      <c r="G178" s="13" t="n">
        <v>562</v>
      </c>
      <c r="H178" s="13" t="n">
        <f aca="false">SUMPRODUCT(B179:B182,G179:G182)</f>
        <v>562</v>
      </c>
      <c r="I178" s="14"/>
      <c r="J178" s="10" t="s">
        <v>570</v>
      </c>
      <c r="K178" s="10" t="s">
        <v>119</v>
      </c>
      <c r="L178" s="10"/>
      <c r="M178" s="12"/>
      <c r="N178" s="10" t="s">
        <v>603</v>
      </c>
      <c r="O178" s="10" t="s">
        <v>554</v>
      </c>
      <c r="P178" s="1" t="n">
        <f aca="false">+LEN(D178)</f>
        <v>30</v>
      </c>
      <c r="Q178" s="1" t="n">
        <f aca="false">+LEN(N178)</f>
        <v>30</v>
      </c>
    </row>
    <row r="179" customFormat="false" ht="12.8" hidden="false" customHeight="false" outlineLevel="0" collapsed="false">
      <c r="A179" s="10" t="s">
        <v>604</v>
      </c>
      <c r="B179" s="10" t="n">
        <v>1</v>
      </c>
      <c r="C179" s="10" t="s">
        <v>605</v>
      </c>
      <c r="D179" s="10" t="s">
        <v>606</v>
      </c>
      <c r="E179" s="15"/>
      <c r="F179" s="10" t="str">
        <f aca="false">+C$178</f>
        <v>63475K200</v>
      </c>
      <c r="G179" s="13" t="n">
        <v>137</v>
      </c>
      <c r="H179" s="13"/>
      <c r="I179" s="14"/>
      <c r="J179" s="10" t="s">
        <v>570</v>
      </c>
      <c r="K179" s="10" t="s">
        <v>119</v>
      </c>
      <c r="L179" s="10"/>
      <c r="M179" s="12"/>
      <c r="N179" s="10"/>
      <c r="O179" s="10" t="s">
        <v>554</v>
      </c>
      <c r="P179" s="1" t="n">
        <f aca="false">+LEN(D179)</f>
        <v>22</v>
      </c>
      <c r="Q179" s="1" t="n">
        <f aca="false">+LEN(N179)</f>
        <v>0</v>
      </c>
    </row>
    <row r="180" customFormat="false" ht="12.8" hidden="false" customHeight="false" outlineLevel="0" collapsed="false">
      <c r="A180" s="10" t="s">
        <v>607</v>
      </c>
      <c r="B180" s="10" t="n">
        <v>1</v>
      </c>
      <c r="C180" s="10" t="s">
        <v>608</v>
      </c>
      <c r="D180" s="10" t="s">
        <v>609</v>
      </c>
      <c r="E180" s="15"/>
      <c r="F180" s="10" t="str">
        <f aca="false">+C$178</f>
        <v>63475K200</v>
      </c>
      <c r="G180" s="13" t="n">
        <v>271</v>
      </c>
      <c r="H180" s="13"/>
      <c r="I180" s="14"/>
      <c r="J180" s="10" t="s">
        <v>570</v>
      </c>
      <c r="K180" s="10" t="s">
        <v>66</v>
      </c>
      <c r="L180" s="10"/>
      <c r="M180" s="12"/>
      <c r="N180" s="10"/>
      <c r="O180" s="10" t="s">
        <v>554</v>
      </c>
      <c r="P180" s="1" t="n">
        <f aca="false">+LEN(D180)</f>
        <v>30</v>
      </c>
      <c r="Q180" s="1" t="n">
        <f aca="false">+LEN(N180)</f>
        <v>0</v>
      </c>
    </row>
    <row r="181" customFormat="false" ht="12.8" hidden="false" customHeight="false" outlineLevel="0" collapsed="false">
      <c r="A181" s="10" t="s">
        <v>610</v>
      </c>
      <c r="B181" s="10" t="n">
        <v>1</v>
      </c>
      <c r="C181" s="10" t="s">
        <v>562</v>
      </c>
      <c r="D181" s="10" t="s">
        <v>563</v>
      </c>
      <c r="E181" s="15"/>
      <c r="F181" s="10" t="str">
        <f aca="false">+C$178</f>
        <v>63475K200</v>
      </c>
      <c r="G181" s="13" t="n">
        <v>38</v>
      </c>
      <c r="H181" s="13"/>
      <c r="I181" s="14"/>
      <c r="J181" s="10" t="s">
        <v>570</v>
      </c>
      <c r="K181" s="10" t="s">
        <v>46</v>
      </c>
      <c r="L181" s="10"/>
      <c r="M181" s="12"/>
      <c r="N181" s="10"/>
      <c r="O181" s="10" t="s">
        <v>554</v>
      </c>
      <c r="P181" s="1" t="n">
        <f aca="false">+LEN(D181)</f>
        <v>26</v>
      </c>
      <c r="Q181" s="1" t="n">
        <f aca="false">+LEN(N181)</f>
        <v>0</v>
      </c>
    </row>
    <row r="182" customFormat="false" ht="12.8" hidden="false" customHeight="false" outlineLevel="0" collapsed="false">
      <c r="A182" s="10" t="s">
        <v>611</v>
      </c>
      <c r="B182" s="10" t="n">
        <v>1</v>
      </c>
      <c r="C182" s="10" t="s">
        <v>612</v>
      </c>
      <c r="D182" s="10" t="s">
        <v>613</v>
      </c>
      <c r="E182" s="15"/>
      <c r="F182" s="10" t="str">
        <f aca="false">+C$178</f>
        <v>63475K200</v>
      </c>
      <c r="G182" s="13" t="n">
        <v>116</v>
      </c>
      <c r="H182" s="13"/>
      <c r="I182" s="14"/>
      <c r="J182" s="10" t="s">
        <v>570</v>
      </c>
      <c r="K182" s="10" t="s">
        <v>119</v>
      </c>
      <c r="L182" s="10"/>
      <c r="M182" s="12"/>
      <c r="N182" s="10"/>
      <c r="O182" s="10" t="s">
        <v>554</v>
      </c>
      <c r="P182" s="1" t="n">
        <f aca="false">+LEN(D182)</f>
        <v>21</v>
      </c>
      <c r="Q182" s="1" t="n">
        <f aca="false">+LEN(N182)</f>
        <v>0</v>
      </c>
    </row>
    <row r="183" customFormat="false" ht="12.8" hidden="false" customHeight="false" outlineLevel="0" collapsed="false">
      <c r="A183" s="10" t="s">
        <v>614</v>
      </c>
      <c r="B183" s="10"/>
      <c r="C183" s="10" t="s">
        <v>615</v>
      </c>
      <c r="D183" s="10" t="s">
        <v>616</v>
      </c>
      <c r="E183" s="11" t="s">
        <v>18</v>
      </c>
      <c r="F183" s="10"/>
      <c r="G183" s="12" t="n">
        <v>3131</v>
      </c>
      <c r="H183" s="13" t="n">
        <f aca="false">SUMPRODUCT(B184:B185,G184:G185)+(B193*G193)</f>
        <v>3131</v>
      </c>
      <c r="I183" s="14"/>
      <c r="J183" s="10" t="s">
        <v>617</v>
      </c>
      <c r="K183" s="10" t="s">
        <v>66</v>
      </c>
      <c r="L183" s="10"/>
      <c r="M183" s="12" t="n">
        <v>3499</v>
      </c>
      <c r="N183" s="10"/>
      <c r="O183" s="10" t="s">
        <v>618</v>
      </c>
      <c r="P183" s="1" t="n">
        <f aca="false">+LEN(D183)</f>
        <v>27</v>
      </c>
      <c r="Q183" s="1" t="n">
        <f aca="false">+LEN(N183)</f>
        <v>0</v>
      </c>
    </row>
    <row r="184" customFormat="false" ht="12.8" hidden="false" customHeight="false" outlineLevel="0" collapsed="false">
      <c r="A184" s="10" t="s">
        <v>619</v>
      </c>
      <c r="B184" s="10" t="n">
        <v>1</v>
      </c>
      <c r="C184" s="10" t="s">
        <v>620</v>
      </c>
      <c r="D184" s="10" t="s">
        <v>621</v>
      </c>
      <c r="E184" s="15"/>
      <c r="F184" s="10" t="str">
        <f aca="false">+C$183</f>
        <v>01630K200</v>
      </c>
      <c r="G184" s="13" t="n">
        <v>138</v>
      </c>
      <c r="H184" s="13"/>
      <c r="I184" s="14" t="s">
        <v>25</v>
      </c>
      <c r="J184" s="10" t="s">
        <v>617</v>
      </c>
      <c r="K184" s="10" t="s">
        <v>66</v>
      </c>
      <c r="L184" s="10"/>
      <c r="M184" s="12"/>
      <c r="N184" s="10"/>
      <c r="O184" s="10" t="s">
        <v>27</v>
      </c>
      <c r="P184" s="1" t="n">
        <f aca="false">+LEN(D184)</f>
        <v>23</v>
      </c>
      <c r="Q184" s="1" t="n">
        <f aca="false">+LEN(N184)</f>
        <v>0</v>
      </c>
    </row>
    <row r="185" customFormat="false" ht="12.8" hidden="false" customHeight="false" outlineLevel="0" collapsed="false">
      <c r="A185" s="10" t="s">
        <v>622</v>
      </c>
      <c r="B185" s="18" t="n">
        <v>4</v>
      </c>
      <c r="C185" s="10" t="s">
        <v>623</v>
      </c>
      <c r="D185" s="10" t="s">
        <v>497</v>
      </c>
      <c r="E185" s="17" t="s">
        <v>31</v>
      </c>
      <c r="F185" s="10" t="str">
        <f aca="false">+C$183</f>
        <v>01630K200</v>
      </c>
      <c r="G185" s="13" t="n">
        <v>598</v>
      </c>
      <c r="H185" s="13" t="n">
        <f aca="false">SUMPRODUCT(B186:B192,G186:G192)</f>
        <v>598</v>
      </c>
      <c r="I185" s="14" t="s">
        <v>25</v>
      </c>
      <c r="J185" s="10" t="s">
        <v>617</v>
      </c>
      <c r="K185" s="10" t="s">
        <v>66</v>
      </c>
      <c r="L185" s="10"/>
      <c r="M185" s="12"/>
      <c r="N185" s="10" t="s">
        <v>624</v>
      </c>
      <c r="O185" s="10" t="s">
        <v>498</v>
      </c>
      <c r="P185" s="1" t="n">
        <f aca="false">+LEN(D185)</f>
        <v>29</v>
      </c>
      <c r="Q185" s="1" t="n">
        <f aca="false">+LEN(N185)</f>
        <v>17</v>
      </c>
    </row>
    <row r="186" customFormat="false" ht="12.8" hidden="false" customHeight="false" outlineLevel="0" collapsed="false">
      <c r="A186" s="10" t="s">
        <v>625</v>
      </c>
      <c r="B186" s="10" t="n">
        <v>1</v>
      </c>
      <c r="C186" s="10" t="s">
        <v>626</v>
      </c>
      <c r="D186" s="10" t="s">
        <v>501</v>
      </c>
      <c r="E186" s="15"/>
      <c r="F186" s="10" t="str">
        <f aca="false">+C$185</f>
        <v>01225K400</v>
      </c>
      <c r="G186" s="13" t="n">
        <v>74</v>
      </c>
      <c r="H186" s="13"/>
      <c r="I186" s="14"/>
      <c r="J186" s="10" t="s">
        <v>617</v>
      </c>
      <c r="K186" s="10" t="s">
        <v>66</v>
      </c>
      <c r="L186" s="10"/>
      <c r="M186" s="12"/>
      <c r="N186" s="10" t="s">
        <v>627</v>
      </c>
      <c r="O186" s="10" t="s">
        <v>498</v>
      </c>
      <c r="P186" s="1" t="n">
        <f aca="false">+LEN(D186)</f>
        <v>26</v>
      </c>
      <c r="Q186" s="1" t="n">
        <f aca="false">+LEN(N186)</f>
        <v>21</v>
      </c>
    </row>
    <row r="187" customFormat="false" ht="12.8" hidden="false" customHeight="false" outlineLevel="0" collapsed="false">
      <c r="A187" s="10" t="s">
        <v>628</v>
      </c>
      <c r="B187" s="10" t="n">
        <v>1</v>
      </c>
      <c r="C187" s="10" t="s">
        <v>503</v>
      </c>
      <c r="D187" s="10" t="s">
        <v>504</v>
      </c>
      <c r="E187" s="15"/>
      <c r="F187" s="10" t="str">
        <f aca="false">+C$185</f>
        <v>01225K400</v>
      </c>
      <c r="G187" s="13" t="n">
        <v>35</v>
      </c>
      <c r="H187" s="13"/>
      <c r="I187" s="14"/>
      <c r="J187" s="10" t="s">
        <v>617</v>
      </c>
      <c r="K187" s="10" t="s">
        <v>66</v>
      </c>
      <c r="L187" s="10"/>
      <c r="M187" s="12"/>
      <c r="N187" s="10"/>
      <c r="O187" s="10" t="s">
        <v>498</v>
      </c>
      <c r="P187" s="1" t="n">
        <f aca="false">+LEN(D187)</f>
        <v>21</v>
      </c>
      <c r="Q187" s="1" t="n">
        <f aca="false">+LEN(N187)</f>
        <v>0</v>
      </c>
    </row>
    <row r="188" customFormat="false" ht="12.8" hidden="false" customHeight="false" outlineLevel="0" collapsed="false">
      <c r="A188" s="10" t="s">
        <v>629</v>
      </c>
      <c r="B188" s="10" t="n">
        <v>1</v>
      </c>
      <c r="C188" s="10" t="s">
        <v>506</v>
      </c>
      <c r="D188" s="10" t="s">
        <v>507</v>
      </c>
      <c r="E188" s="15"/>
      <c r="F188" s="10" t="str">
        <f aca="false">+C$185</f>
        <v>01225K400</v>
      </c>
      <c r="G188" s="13" t="n">
        <v>45</v>
      </c>
      <c r="H188" s="13"/>
      <c r="I188" s="14"/>
      <c r="J188" s="10" t="s">
        <v>617</v>
      </c>
      <c r="K188" s="10" t="s">
        <v>66</v>
      </c>
      <c r="L188" s="10"/>
      <c r="M188" s="12"/>
      <c r="N188" s="10"/>
      <c r="O188" s="10" t="s">
        <v>498</v>
      </c>
      <c r="P188" s="1" t="n">
        <f aca="false">+LEN(D188)</f>
        <v>12</v>
      </c>
      <c r="Q188" s="1" t="n">
        <f aca="false">+LEN(N188)</f>
        <v>0</v>
      </c>
    </row>
    <row r="189" customFormat="false" ht="12.8" hidden="false" customHeight="false" outlineLevel="0" collapsed="false">
      <c r="A189" s="10" t="s">
        <v>630</v>
      </c>
      <c r="B189" s="10" t="n">
        <v>1</v>
      </c>
      <c r="C189" s="10" t="s">
        <v>509</v>
      </c>
      <c r="D189" s="10" t="s">
        <v>510</v>
      </c>
      <c r="E189" s="15"/>
      <c r="F189" s="10" t="str">
        <f aca="false">+C$185</f>
        <v>01225K400</v>
      </c>
      <c r="G189" s="13" t="n">
        <v>179</v>
      </c>
      <c r="H189" s="13"/>
      <c r="I189" s="14"/>
      <c r="J189" s="10" t="s">
        <v>617</v>
      </c>
      <c r="K189" s="10" t="s">
        <v>66</v>
      </c>
      <c r="L189" s="10"/>
      <c r="M189" s="12"/>
      <c r="N189" s="10"/>
      <c r="O189" s="10" t="s">
        <v>498</v>
      </c>
      <c r="P189" s="1" t="n">
        <f aca="false">+LEN(D189)</f>
        <v>23</v>
      </c>
      <c r="Q189" s="1" t="n">
        <f aca="false">+LEN(N189)</f>
        <v>0</v>
      </c>
    </row>
    <row r="190" customFormat="false" ht="12.8" hidden="false" customHeight="false" outlineLevel="0" collapsed="false">
      <c r="A190" s="10" t="s">
        <v>631</v>
      </c>
      <c r="B190" s="10" t="n">
        <v>1</v>
      </c>
      <c r="C190" s="10" t="s">
        <v>512</v>
      </c>
      <c r="D190" s="10" t="s">
        <v>513</v>
      </c>
      <c r="E190" s="15"/>
      <c r="F190" s="10" t="str">
        <f aca="false">+C$185</f>
        <v>01225K400</v>
      </c>
      <c r="G190" s="13" t="n">
        <v>52</v>
      </c>
      <c r="H190" s="13"/>
      <c r="I190" s="14"/>
      <c r="J190" s="10" t="s">
        <v>617</v>
      </c>
      <c r="K190" s="10" t="s">
        <v>66</v>
      </c>
      <c r="L190" s="10"/>
      <c r="M190" s="12"/>
      <c r="N190" s="10"/>
      <c r="O190" s="10" t="s">
        <v>498</v>
      </c>
      <c r="P190" s="1" t="n">
        <f aca="false">+LEN(D190)</f>
        <v>30</v>
      </c>
      <c r="Q190" s="1" t="n">
        <f aca="false">+LEN(N190)</f>
        <v>0</v>
      </c>
    </row>
    <row r="191" customFormat="false" ht="12.8" hidden="false" customHeight="false" outlineLevel="0" collapsed="false">
      <c r="A191" s="10" t="s">
        <v>632</v>
      </c>
      <c r="B191" s="10" t="n">
        <v>1</v>
      </c>
      <c r="C191" s="10" t="s">
        <v>515</v>
      </c>
      <c r="D191" s="10" t="s">
        <v>516</v>
      </c>
      <c r="E191" s="15"/>
      <c r="F191" s="10" t="str">
        <f aca="false">+C$185</f>
        <v>01225K400</v>
      </c>
      <c r="G191" s="13" t="n">
        <v>109</v>
      </c>
      <c r="H191" s="13"/>
      <c r="I191" s="14"/>
      <c r="J191" s="10" t="s">
        <v>617</v>
      </c>
      <c r="K191" s="10" t="s">
        <v>127</v>
      </c>
      <c r="L191" s="10"/>
      <c r="M191" s="12"/>
      <c r="N191" s="10"/>
      <c r="O191" s="10" t="s">
        <v>498</v>
      </c>
      <c r="P191" s="1" t="n">
        <f aca="false">+LEN(D191)</f>
        <v>25</v>
      </c>
      <c r="Q191" s="1" t="n">
        <f aca="false">+LEN(N191)</f>
        <v>0</v>
      </c>
    </row>
    <row r="192" customFormat="false" ht="12.8" hidden="false" customHeight="false" outlineLevel="0" collapsed="false">
      <c r="A192" s="10" t="s">
        <v>633</v>
      </c>
      <c r="B192" s="10" t="n">
        <v>1</v>
      </c>
      <c r="C192" s="10" t="s">
        <v>518</v>
      </c>
      <c r="D192" s="10" t="s">
        <v>519</v>
      </c>
      <c r="E192" s="15"/>
      <c r="F192" s="10" t="str">
        <f aca="false">+C$185</f>
        <v>01225K400</v>
      </c>
      <c r="G192" s="13" t="n">
        <v>104</v>
      </c>
      <c r="H192" s="13"/>
      <c r="I192" s="14"/>
      <c r="J192" s="10" t="s">
        <v>617</v>
      </c>
      <c r="K192" s="10" t="s">
        <v>119</v>
      </c>
      <c r="L192" s="10"/>
      <c r="M192" s="12"/>
      <c r="N192" s="10"/>
      <c r="O192" s="10" t="s">
        <v>498</v>
      </c>
      <c r="P192" s="1" t="n">
        <f aca="false">+LEN(D192)</f>
        <v>33</v>
      </c>
      <c r="Q192" s="1" t="n">
        <f aca="false">+LEN(N192)</f>
        <v>0</v>
      </c>
    </row>
    <row r="193" customFormat="false" ht="12.8" hidden="false" customHeight="false" outlineLevel="0" collapsed="false">
      <c r="A193" s="10" t="s">
        <v>634</v>
      </c>
      <c r="B193" s="10" t="n">
        <v>1</v>
      </c>
      <c r="C193" s="10" t="s">
        <v>635</v>
      </c>
      <c r="D193" s="10" t="s">
        <v>636</v>
      </c>
      <c r="E193" s="17" t="s">
        <v>31</v>
      </c>
      <c r="F193" s="10" t="str">
        <f aca="false">+C$183</f>
        <v>01630K200</v>
      </c>
      <c r="G193" s="13" t="n">
        <v>601</v>
      </c>
      <c r="H193" s="13" t="n">
        <f aca="false">SUMPRODUCT(B194:B196,G194:G196)</f>
        <v>601</v>
      </c>
      <c r="I193" s="14" t="s">
        <v>25</v>
      </c>
      <c r="J193" s="10" t="s">
        <v>617</v>
      </c>
      <c r="K193" s="10" t="s">
        <v>119</v>
      </c>
      <c r="L193" s="10"/>
      <c r="M193" s="12"/>
      <c r="N193" s="10"/>
      <c r="O193" s="10" t="s">
        <v>637</v>
      </c>
      <c r="P193" s="1" t="n">
        <f aca="false">+LEN(D193)</f>
        <v>27</v>
      </c>
      <c r="Q193" s="1" t="n">
        <f aca="false">+LEN(N193)</f>
        <v>0</v>
      </c>
    </row>
    <row r="194" customFormat="false" ht="12.8" hidden="false" customHeight="false" outlineLevel="0" collapsed="false">
      <c r="A194" s="10" t="s">
        <v>638</v>
      </c>
      <c r="B194" s="10" t="n">
        <v>1</v>
      </c>
      <c r="C194" s="10" t="s">
        <v>639</v>
      </c>
      <c r="D194" s="10" t="s">
        <v>606</v>
      </c>
      <c r="E194" s="15"/>
      <c r="F194" s="10" t="str">
        <f aca="false">+C$193</f>
        <v>63675K100</v>
      </c>
      <c r="G194" s="13" t="n">
        <v>130</v>
      </c>
      <c r="H194" s="13"/>
      <c r="I194" s="14"/>
      <c r="J194" s="10" t="s">
        <v>617</v>
      </c>
      <c r="K194" s="10" t="s">
        <v>119</v>
      </c>
      <c r="L194" s="10"/>
      <c r="M194" s="12"/>
      <c r="N194" s="10"/>
      <c r="O194" s="10" t="s">
        <v>637</v>
      </c>
      <c r="P194" s="1" t="n">
        <f aca="false">+LEN(D194)</f>
        <v>22</v>
      </c>
      <c r="Q194" s="1" t="n">
        <f aca="false">+LEN(N194)</f>
        <v>0</v>
      </c>
    </row>
    <row r="195" customFormat="false" ht="12.8" hidden="false" customHeight="false" outlineLevel="0" collapsed="false">
      <c r="A195" s="10" t="s">
        <v>640</v>
      </c>
      <c r="B195" s="10" t="n">
        <v>1</v>
      </c>
      <c r="C195" s="10" t="s">
        <v>641</v>
      </c>
      <c r="D195" s="10" t="s">
        <v>642</v>
      </c>
      <c r="E195" s="15"/>
      <c r="F195" s="10" t="str">
        <f aca="false">+C$193</f>
        <v>63675K100</v>
      </c>
      <c r="G195" s="13" t="n">
        <v>367</v>
      </c>
      <c r="H195" s="13"/>
      <c r="I195" s="14"/>
      <c r="J195" s="10" t="s">
        <v>617</v>
      </c>
      <c r="K195" s="10" t="s">
        <v>66</v>
      </c>
      <c r="L195" s="10"/>
      <c r="M195" s="12"/>
      <c r="N195" s="10"/>
      <c r="O195" s="10" t="s">
        <v>637</v>
      </c>
      <c r="P195" s="1" t="n">
        <f aca="false">+LEN(D195)</f>
        <v>17</v>
      </c>
      <c r="Q195" s="1" t="n">
        <f aca="false">+LEN(N195)</f>
        <v>0</v>
      </c>
    </row>
    <row r="196" customFormat="false" ht="12.8" hidden="false" customHeight="false" outlineLevel="0" collapsed="false">
      <c r="A196" s="10" t="s">
        <v>643</v>
      </c>
      <c r="B196" s="10" t="n">
        <v>1</v>
      </c>
      <c r="C196" s="10" t="s">
        <v>644</v>
      </c>
      <c r="D196" s="10" t="s">
        <v>613</v>
      </c>
      <c r="E196" s="15"/>
      <c r="F196" s="10" t="str">
        <f aca="false">+C$193</f>
        <v>63675K100</v>
      </c>
      <c r="G196" s="13" t="n">
        <v>104</v>
      </c>
      <c r="H196" s="13"/>
      <c r="I196" s="14"/>
      <c r="J196" s="10" t="s">
        <v>617</v>
      </c>
      <c r="K196" s="10" t="s">
        <v>119</v>
      </c>
      <c r="L196" s="10"/>
      <c r="M196" s="12"/>
      <c r="N196" s="10"/>
      <c r="O196" s="10" t="s">
        <v>637</v>
      </c>
      <c r="P196" s="1" t="n">
        <f aca="false">+LEN(D196)</f>
        <v>21</v>
      </c>
      <c r="Q196" s="1" t="n">
        <f aca="false">+LEN(N196)</f>
        <v>0</v>
      </c>
    </row>
    <row r="197" customFormat="false" ht="12.8" hidden="false" customHeight="false" outlineLevel="0" collapsed="false">
      <c r="A197" s="10" t="s">
        <v>645</v>
      </c>
      <c r="B197" s="10"/>
      <c r="C197" s="10" t="s">
        <v>646</v>
      </c>
      <c r="D197" s="10" t="s">
        <v>647</v>
      </c>
      <c r="E197" s="11" t="s">
        <v>18</v>
      </c>
      <c r="F197" s="10"/>
      <c r="G197" s="12" t="n">
        <v>3534</v>
      </c>
      <c r="H197" s="13" t="n">
        <f aca="false">SUMPRODUCT(B198:B200,G198:G200)+(B205*G205)</f>
        <v>3534</v>
      </c>
      <c r="I197" s="14"/>
      <c r="J197" s="10" t="s">
        <v>648</v>
      </c>
      <c r="K197" s="10" t="s">
        <v>66</v>
      </c>
      <c r="L197" s="10"/>
      <c r="M197" s="12" t="n">
        <v>3564</v>
      </c>
      <c r="N197" s="10"/>
      <c r="O197" s="10" t="s">
        <v>618</v>
      </c>
      <c r="P197" s="1" t="n">
        <f aca="false">+LEN(D197)</f>
        <v>25</v>
      </c>
      <c r="Q197" s="1" t="n">
        <f aca="false">+LEN(N197)</f>
        <v>0</v>
      </c>
    </row>
    <row r="198" customFormat="false" ht="12.8" hidden="false" customHeight="false" outlineLevel="0" collapsed="false">
      <c r="A198" s="10" t="s">
        <v>649</v>
      </c>
      <c r="B198" s="10" t="n">
        <v>1</v>
      </c>
      <c r="C198" s="10" t="s">
        <v>650</v>
      </c>
      <c r="D198" s="10" t="s">
        <v>621</v>
      </c>
      <c r="E198" s="15"/>
      <c r="F198" s="10" t="str">
        <f aca="false">+C$197</f>
        <v>01630K300</v>
      </c>
      <c r="G198" s="13" t="n">
        <v>147</v>
      </c>
      <c r="H198" s="13"/>
      <c r="I198" s="14" t="s">
        <v>25</v>
      </c>
      <c r="J198" s="10" t="s">
        <v>648</v>
      </c>
      <c r="K198" s="10" t="s">
        <v>66</v>
      </c>
      <c r="L198" s="10"/>
      <c r="M198" s="12"/>
      <c r="N198" s="10"/>
      <c r="O198" s="10" t="s">
        <v>27</v>
      </c>
      <c r="P198" s="1" t="n">
        <f aca="false">+LEN(D198)</f>
        <v>23</v>
      </c>
      <c r="Q198" s="1" t="n">
        <f aca="false">+LEN(N198)</f>
        <v>0</v>
      </c>
    </row>
    <row r="199" customFormat="false" ht="12.8" hidden="false" customHeight="false" outlineLevel="0" collapsed="false">
      <c r="A199" s="10" t="s">
        <v>651</v>
      </c>
      <c r="B199" s="10" t="n">
        <v>1</v>
      </c>
      <c r="C199" s="10" t="s">
        <v>652</v>
      </c>
      <c r="D199" s="10" t="s">
        <v>642</v>
      </c>
      <c r="E199" s="15"/>
      <c r="F199" s="10" t="str">
        <f aca="false">+C$197</f>
        <v>01630K300</v>
      </c>
      <c r="G199" s="13" t="n">
        <v>133</v>
      </c>
      <c r="H199" s="13"/>
      <c r="I199" s="14" t="s">
        <v>25</v>
      </c>
      <c r="J199" s="10" t="s">
        <v>648</v>
      </c>
      <c r="K199" s="10" t="s">
        <v>66</v>
      </c>
      <c r="L199" s="10"/>
      <c r="M199" s="12"/>
      <c r="N199" s="10"/>
      <c r="O199" s="10" t="s">
        <v>637</v>
      </c>
      <c r="P199" s="1" t="n">
        <f aca="false">+LEN(D199)</f>
        <v>17</v>
      </c>
      <c r="Q199" s="1" t="n">
        <f aca="false">+LEN(N199)</f>
        <v>0</v>
      </c>
    </row>
    <row r="200" customFormat="false" ht="12.8" hidden="false" customHeight="false" outlineLevel="0" collapsed="false">
      <c r="A200" s="10" t="s">
        <v>653</v>
      </c>
      <c r="B200" s="10" t="n">
        <v>6</v>
      </c>
      <c r="C200" s="10" t="s">
        <v>654</v>
      </c>
      <c r="D200" s="10" t="s">
        <v>655</v>
      </c>
      <c r="E200" s="17" t="s">
        <v>31</v>
      </c>
      <c r="F200" s="10" t="str">
        <f aca="false">+C$197</f>
        <v>01630K300</v>
      </c>
      <c r="G200" s="12" t="n">
        <v>432</v>
      </c>
      <c r="H200" s="13" t="n">
        <f aca="false">SUMPRODUCT(B201:B204,G201:G204)</f>
        <v>432</v>
      </c>
      <c r="I200" s="14" t="s">
        <v>25</v>
      </c>
      <c r="J200" s="10" t="s">
        <v>648</v>
      </c>
      <c r="K200" s="10" t="s">
        <v>66</v>
      </c>
      <c r="L200" s="10"/>
      <c r="M200" s="12" t="n">
        <v>437</v>
      </c>
      <c r="N200" s="10" t="s">
        <v>656</v>
      </c>
      <c r="O200" s="10" t="s">
        <v>657</v>
      </c>
      <c r="P200" s="1" t="n">
        <f aca="false">+LEN(D200)</f>
        <v>21</v>
      </c>
      <c r="Q200" s="1" t="n">
        <f aca="false">+LEN(N200)</f>
        <v>15</v>
      </c>
    </row>
    <row r="201" customFormat="false" ht="12.8" hidden="false" customHeight="false" outlineLevel="0" collapsed="false">
      <c r="A201" s="10" t="s">
        <v>658</v>
      </c>
      <c r="B201" s="10" t="n">
        <v>1</v>
      </c>
      <c r="C201" s="10" t="s">
        <v>659</v>
      </c>
      <c r="D201" s="10" t="s">
        <v>660</v>
      </c>
      <c r="E201" s="15"/>
      <c r="F201" s="10" t="str">
        <f aca="false">+C$200</f>
        <v>01655X000</v>
      </c>
      <c r="G201" s="13" t="n">
        <v>81</v>
      </c>
      <c r="H201" s="13"/>
      <c r="I201" s="14"/>
      <c r="J201" s="10" t="s">
        <v>648</v>
      </c>
      <c r="K201" s="10" t="s">
        <v>66</v>
      </c>
      <c r="L201" s="10" t="s">
        <v>661</v>
      </c>
      <c r="M201" s="12"/>
      <c r="N201" s="10"/>
      <c r="O201" s="10" t="s">
        <v>657</v>
      </c>
      <c r="P201" s="1" t="n">
        <f aca="false">+LEN(D201)</f>
        <v>26</v>
      </c>
      <c r="Q201" s="1" t="n">
        <f aca="false">+LEN(N201)</f>
        <v>0</v>
      </c>
    </row>
    <row r="202" customFormat="false" ht="12.8" hidden="false" customHeight="false" outlineLevel="0" collapsed="false">
      <c r="A202" s="10" t="s">
        <v>662</v>
      </c>
      <c r="B202" s="18" t="n">
        <v>2</v>
      </c>
      <c r="C202" s="10" t="s">
        <v>663</v>
      </c>
      <c r="D202" s="10" t="s">
        <v>664</v>
      </c>
      <c r="E202" s="15"/>
      <c r="F202" s="10" t="str">
        <f aca="false">+C$200</f>
        <v>01655X000</v>
      </c>
      <c r="G202" s="12" t="n">
        <v>90</v>
      </c>
      <c r="H202" s="13"/>
      <c r="I202" s="14"/>
      <c r="J202" s="10" t="s">
        <v>648</v>
      </c>
      <c r="K202" s="10" t="s">
        <v>66</v>
      </c>
      <c r="L202" s="10" t="s">
        <v>665</v>
      </c>
      <c r="M202" s="12" t="n">
        <v>87</v>
      </c>
      <c r="N202" s="10"/>
      <c r="O202" s="10" t="s">
        <v>657</v>
      </c>
      <c r="P202" s="1" t="n">
        <f aca="false">+LEN(D202)</f>
        <v>30</v>
      </c>
      <c r="Q202" s="1" t="n">
        <f aca="false">+LEN(N202)</f>
        <v>0</v>
      </c>
    </row>
    <row r="203" s="4" customFormat="true" ht="12.8" hidden="false" customHeight="false" outlineLevel="0" collapsed="false">
      <c r="A203" s="10" t="s">
        <v>666</v>
      </c>
      <c r="B203" s="18" t="n">
        <v>1</v>
      </c>
      <c r="C203" s="18" t="s">
        <v>667</v>
      </c>
      <c r="D203" s="18" t="s">
        <v>664</v>
      </c>
      <c r="E203" s="20"/>
      <c r="F203" s="21" t="str">
        <f aca="false">+C$200</f>
        <v>01655X000</v>
      </c>
      <c r="G203" s="12" t="n">
        <v>83</v>
      </c>
      <c r="H203" s="12"/>
      <c r="I203" s="22"/>
      <c r="J203" s="21" t="s">
        <v>648</v>
      </c>
      <c r="K203" s="21" t="s">
        <v>66</v>
      </c>
      <c r="L203" s="10"/>
      <c r="M203" s="12" t="n">
        <v>87</v>
      </c>
      <c r="N203" s="18"/>
      <c r="O203" s="18"/>
      <c r="P203" s="1" t="n">
        <f aca="false">+LEN(D203)</f>
        <v>30</v>
      </c>
      <c r="Q203" s="1" t="n">
        <f aca="false">+LEN(N203)</f>
        <v>0</v>
      </c>
    </row>
    <row r="204" customFormat="false" ht="12.8" hidden="false" customHeight="false" outlineLevel="0" collapsed="false">
      <c r="A204" s="10" t="s">
        <v>668</v>
      </c>
      <c r="B204" s="10" t="n">
        <v>1</v>
      </c>
      <c r="C204" s="10" t="s">
        <v>669</v>
      </c>
      <c r="D204" s="10" t="s">
        <v>670</v>
      </c>
      <c r="E204" s="15"/>
      <c r="F204" s="10" t="str">
        <f aca="false">+C$200</f>
        <v>01655X000</v>
      </c>
      <c r="G204" s="12" t="n">
        <v>88</v>
      </c>
      <c r="H204" s="13"/>
      <c r="I204" s="14"/>
      <c r="J204" s="10" t="s">
        <v>648</v>
      </c>
      <c r="K204" s="10" t="s">
        <v>127</v>
      </c>
      <c r="L204" s="10" t="s">
        <v>671</v>
      </c>
      <c r="M204" s="12" t="n">
        <v>95</v>
      </c>
      <c r="N204" s="10"/>
      <c r="O204" s="10" t="s">
        <v>657</v>
      </c>
      <c r="P204" s="1" t="n">
        <f aca="false">+LEN(D204)</f>
        <v>22</v>
      </c>
      <c r="Q204" s="1" t="n">
        <f aca="false">+LEN(N204)</f>
        <v>0</v>
      </c>
    </row>
    <row r="205" customFormat="false" ht="12.8" hidden="false" customHeight="false" outlineLevel="0" collapsed="false">
      <c r="A205" s="10" t="s">
        <v>672</v>
      </c>
      <c r="B205" s="10" t="n">
        <v>1</v>
      </c>
      <c r="C205" s="10" t="s">
        <v>673</v>
      </c>
      <c r="D205" s="10" t="s">
        <v>674</v>
      </c>
      <c r="E205" s="17" t="s">
        <v>31</v>
      </c>
      <c r="F205" s="10" t="str">
        <f aca="false">+C$197</f>
        <v>01630K300</v>
      </c>
      <c r="G205" s="13" t="n">
        <v>662</v>
      </c>
      <c r="H205" s="13" t="n">
        <f aca="false">SUMPRODUCT(B206:B211,G206:G211)</f>
        <v>662</v>
      </c>
      <c r="I205" s="14"/>
      <c r="J205" s="10" t="s">
        <v>648</v>
      </c>
      <c r="K205" s="10" t="s">
        <v>66</v>
      </c>
      <c r="L205" s="10"/>
      <c r="M205" s="12"/>
      <c r="N205" s="10" t="s">
        <v>675</v>
      </c>
      <c r="O205" s="10" t="s">
        <v>498</v>
      </c>
      <c r="P205" s="1" t="n">
        <f aca="false">+LEN(D205)</f>
        <v>18</v>
      </c>
      <c r="Q205" s="1" t="n">
        <f aca="false">+LEN(N205)</f>
        <v>30</v>
      </c>
    </row>
    <row r="206" customFormat="false" ht="12.8" hidden="false" customHeight="false" outlineLevel="0" collapsed="false">
      <c r="A206" s="10" t="s">
        <v>676</v>
      </c>
      <c r="B206" s="10" t="n">
        <v>1</v>
      </c>
      <c r="C206" s="10" t="s">
        <v>677</v>
      </c>
      <c r="D206" s="10" t="s">
        <v>587</v>
      </c>
      <c r="E206" s="15"/>
      <c r="F206" s="10" t="str">
        <f aca="false">+C$205</f>
        <v>01635K100</v>
      </c>
      <c r="G206" s="13" t="n">
        <v>74</v>
      </c>
      <c r="H206" s="13"/>
      <c r="I206" s="14"/>
      <c r="J206" s="10" t="s">
        <v>648</v>
      </c>
      <c r="K206" s="10" t="s">
        <v>66</v>
      </c>
      <c r="L206" s="10"/>
      <c r="M206" s="12"/>
      <c r="N206" s="10"/>
      <c r="O206" s="10" t="s">
        <v>498</v>
      </c>
      <c r="P206" s="1" t="n">
        <f aca="false">+LEN(D206)</f>
        <v>19</v>
      </c>
      <c r="Q206" s="1" t="n">
        <f aca="false">+LEN(N206)</f>
        <v>0</v>
      </c>
    </row>
    <row r="207" customFormat="false" ht="12.8" hidden="false" customHeight="false" outlineLevel="0" collapsed="false">
      <c r="A207" s="10" t="s">
        <v>678</v>
      </c>
      <c r="B207" s="10" t="n">
        <v>1</v>
      </c>
      <c r="C207" s="10" t="s">
        <v>590</v>
      </c>
      <c r="D207" s="10" t="s">
        <v>504</v>
      </c>
      <c r="E207" s="15"/>
      <c r="F207" s="10" t="str">
        <f aca="false">+C$205</f>
        <v>01635K100</v>
      </c>
      <c r="G207" s="13" t="n">
        <v>35</v>
      </c>
      <c r="H207" s="13"/>
      <c r="I207" s="14"/>
      <c r="J207" s="10" t="s">
        <v>648</v>
      </c>
      <c r="K207" s="10" t="s">
        <v>66</v>
      </c>
      <c r="L207" s="10"/>
      <c r="M207" s="12"/>
      <c r="N207" s="10"/>
      <c r="O207" s="10" t="s">
        <v>498</v>
      </c>
      <c r="P207" s="1" t="n">
        <f aca="false">+LEN(D207)</f>
        <v>21</v>
      </c>
      <c r="Q207" s="1" t="n">
        <f aca="false">+LEN(N207)</f>
        <v>0</v>
      </c>
    </row>
    <row r="208" customFormat="false" ht="12.8" hidden="false" customHeight="false" outlineLevel="0" collapsed="false">
      <c r="A208" s="10" t="s">
        <v>679</v>
      </c>
      <c r="B208" s="10" t="n">
        <v>1</v>
      </c>
      <c r="C208" s="10" t="s">
        <v>680</v>
      </c>
      <c r="D208" s="10" t="s">
        <v>593</v>
      </c>
      <c r="E208" s="15"/>
      <c r="F208" s="10" t="str">
        <f aca="false">+C$205</f>
        <v>01635K100</v>
      </c>
      <c r="G208" s="13" t="n">
        <v>212</v>
      </c>
      <c r="H208" s="13"/>
      <c r="I208" s="14"/>
      <c r="J208" s="10" t="s">
        <v>648</v>
      </c>
      <c r="K208" s="10" t="s">
        <v>66</v>
      </c>
      <c r="L208" s="10"/>
      <c r="M208" s="12"/>
      <c r="N208" s="10"/>
      <c r="O208" s="10" t="s">
        <v>498</v>
      </c>
      <c r="P208" s="1" t="n">
        <f aca="false">+LEN(D208)</f>
        <v>26</v>
      </c>
      <c r="Q208" s="1" t="n">
        <f aca="false">+LEN(N208)</f>
        <v>0</v>
      </c>
    </row>
    <row r="209" customFormat="false" ht="12.8" hidden="false" customHeight="false" outlineLevel="0" collapsed="false">
      <c r="A209" s="10" t="s">
        <v>681</v>
      </c>
      <c r="B209" s="10" t="n">
        <v>2</v>
      </c>
      <c r="C209" s="10" t="s">
        <v>595</v>
      </c>
      <c r="D209" s="10" t="s">
        <v>513</v>
      </c>
      <c r="E209" s="15"/>
      <c r="F209" s="10" t="str">
        <f aca="false">+C$205</f>
        <v>01635K100</v>
      </c>
      <c r="G209" s="13" t="n">
        <v>52</v>
      </c>
      <c r="H209" s="13"/>
      <c r="I209" s="14"/>
      <c r="J209" s="10" t="s">
        <v>648</v>
      </c>
      <c r="K209" s="10" t="s">
        <v>66</v>
      </c>
      <c r="L209" s="10"/>
      <c r="M209" s="12"/>
      <c r="N209" s="10"/>
      <c r="O209" s="10" t="s">
        <v>498</v>
      </c>
      <c r="P209" s="1" t="n">
        <f aca="false">+LEN(D209)</f>
        <v>30</v>
      </c>
      <c r="Q209" s="1" t="n">
        <f aca="false">+LEN(N209)</f>
        <v>0</v>
      </c>
    </row>
    <row r="210" customFormat="false" ht="12.8" hidden="false" customHeight="false" outlineLevel="0" collapsed="false">
      <c r="A210" s="10" t="s">
        <v>682</v>
      </c>
      <c r="B210" s="10" t="n">
        <v>1</v>
      </c>
      <c r="C210" s="10" t="s">
        <v>515</v>
      </c>
      <c r="D210" s="10" t="s">
        <v>516</v>
      </c>
      <c r="E210" s="15"/>
      <c r="F210" s="10" t="str">
        <f aca="false">+C$205</f>
        <v>01635K100</v>
      </c>
      <c r="G210" s="13" t="n">
        <v>109</v>
      </c>
      <c r="H210" s="13"/>
      <c r="I210" s="14"/>
      <c r="J210" s="10" t="s">
        <v>648</v>
      </c>
      <c r="K210" s="10" t="s">
        <v>127</v>
      </c>
      <c r="L210" s="10"/>
      <c r="M210" s="12"/>
      <c r="N210" s="10"/>
      <c r="O210" s="10" t="s">
        <v>498</v>
      </c>
      <c r="P210" s="1" t="n">
        <f aca="false">+LEN(D210)</f>
        <v>25</v>
      </c>
      <c r="Q210" s="1" t="n">
        <f aca="false">+LEN(N210)</f>
        <v>0</v>
      </c>
    </row>
    <row r="211" customFormat="false" ht="12.8" hidden="false" customHeight="false" outlineLevel="0" collapsed="false">
      <c r="A211" s="10" t="s">
        <v>683</v>
      </c>
      <c r="B211" s="10" t="n">
        <v>1</v>
      </c>
      <c r="C211" s="10" t="s">
        <v>684</v>
      </c>
      <c r="D211" s="10" t="s">
        <v>685</v>
      </c>
      <c r="E211" s="15"/>
      <c r="F211" s="10" t="str">
        <f aca="false">+C$205</f>
        <v>01635K100</v>
      </c>
      <c r="G211" s="13" t="n">
        <v>128</v>
      </c>
      <c r="H211" s="13"/>
      <c r="I211" s="14"/>
      <c r="J211" s="10" t="s">
        <v>648</v>
      </c>
      <c r="K211" s="10" t="s">
        <v>119</v>
      </c>
      <c r="L211" s="10"/>
      <c r="M211" s="12"/>
      <c r="N211" s="10"/>
      <c r="O211" s="10" t="s">
        <v>498</v>
      </c>
      <c r="P211" s="1" t="n">
        <f aca="false">+LEN(D211)</f>
        <v>16</v>
      </c>
      <c r="Q211" s="1" t="n">
        <f aca="false">+LEN(N211)</f>
        <v>0</v>
      </c>
    </row>
    <row r="212" customFormat="false" ht="12.8" hidden="false" customHeight="false" outlineLevel="0" collapsed="false">
      <c r="A212" s="10" t="s">
        <v>686</v>
      </c>
      <c r="B212" s="10"/>
      <c r="C212" s="10" t="s">
        <v>687</v>
      </c>
      <c r="D212" s="10" t="s">
        <v>688</v>
      </c>
      <c r="E212" s="17" t="s">
        <v>31</v>
      </c>
      <c r="F212" s="10"/>
      <c r="G212" s="13" t="n">
        <v>131</v>
      </c>
      <c r="H212" s="13" t="n">
        <f aca="false">SUMPRODUCT(B213:B215,G213:G215)</f>
        <v>131</v>
      </c>
      <c r="I212" s="14"/>
      <c r="J212" s="10" t="s">
        <v>689</v>
      </c>
      <c r="K212" s="10" t="s">
        <v>66</v>
      </c>
      <c r="L212" s="10"/>
      <c r="M212" s="12"/>
      <c r="N212" s="10"/>
      <c r="O212" s="10" t="s">
        <v>690</v>
      </c>
      <c r="P212" s="1" t="n">
        <f aca="false">+LEN(D212)</f>
        <v>24</v>
      </c>
      <c r="Q212" s="1" t="n">
        <f aca="false">+LEN(N212)</f>
        <v>0</v>
      </c>
    </row>
    <row r="213" customFormat="false" ht="12.8" hidden="false" customHeight="false" outlineLevel="0" collapsed="false">
      <c r="A213" s="10" t="s">
        <v>691</v>
      </c>
      <c r="B213" s="10" t="n">
        <v>1</v>
      </c>
      <c r="C213" s="10" t="s">
        <v>692</v>
      </c>
      <c r="D213" s="10" t="s">
        <v>693</v>
      </c>
      <c r="E213" s="15"/>
      <c r="F213" s="10" t="str">
        <f aca="false">+C$212</f>
        <v>01605K000</v>
      </c>
      <c r="G213" s="13" t="n">
        <v>57</v>
      </c>
      <c r="H213" s="13"/>
      <c r="I213" s="14"/>
      <c r="J213" s="10" t="s">
        <v>689</v>
      </c>
      <c r="K213" s="10" t="s">
        <v>66</v>
      </c>
      <c r="L213" s="10"/>
      <c r="M213" s="18"/>
      <c r="N213" s="10"/>
      <c r="O213" s="10" t="s">
        <v>690</v>
      </c>
      <c r="P213" s="1" t="n">
        <f aca="false">+LEN(D213)</f>
        <v>21</v>
      </c>
      <c r="Q213" s="1" t="n">
        <f aca="false">+LEN(N213)</f>
        <v>0</v>
      </c>
    </row>
    <row r="214" customFormat="false" ht="12.8" hidden="false" customHeight="false" outlineLevel="0" collapsed="false">
      <c r="A214" s="10" t="s">
        <v>694</v>
      </c>
      <c r="B214" s="10" t="n">
        <v>1</v>
      </c>
      <c r="C214" s="10" t="s">
        <v>695</v>
      </c>
      <c r="D214" s="10" t="s">
        <v>696</v>
      </c>
      <c r="E214" s="15"/>
      <c r="F214" s="10" t="str">
        <f aca="false">+C$212</f>
        <v>01605K000</v>
      </c>
      <c r="G214" s="13" t="n">
        <v>37</v>
      </c>
      <c r="H214" s="13"/>
      <c r="I214" s="14"/>
      <c r="J214" s="10" t="s">
        <v>689</v>
      </c>
      <c r="K214" s="10" t="s">
        <v>66</v>
      </c>
      <c r="L214" s="10"/>
      <c r="M214" s="18"/>
      <c r="N214" s="10"/>
      <c r="O214" s="10" t="s">
        <v>690</v>
      </c>
      <c r="P214" s="1" t="n">
        <f aca="false">+LEN(D214)</f>
        <v>31</v>
      </c>
      <c r="Q214" s="1" t="n">
        <f aca="false">+LEN(N214)</f>
        <v>0</v>
      </c>
    </row>
    <row r="215" customFormat="false" ht="12.8" hidden="false" customHeight="false" outlineLevel="0" collapsed="false">
      <c r="A215" s="10" t="s">
        <v>697</v>
      </c>
      <c r="B215" s="10" t="n">
        <v>1</v>
      </c>
      <c r="C215" s="10" t="s">
        <v>698</v>
      </c>
      <c r="D215" s="10" t="s">
        <v>699</v>
      </c>
      <c r="E215" s="15"/>
      <c r="F215" s="10" t="str">
        <f aca="false">+C$212</f>
        <v>01605K000</v>
      </c>
      <c r="G215" s="13" t="n">
        <v>37</v>
      </c>
      <c r="H215" s="13"/>
      <c r="I215" s="14"/>
      <c r="J215" s="10" t="s">
        <v>689</v>
      </c>
      <c r="K215" s="10" t="s">
        <v>66</v>
      </c>
      <c r="L215" s="10"/>
      <c r="M215" s="18"/>
      <c r="N215" s="10"/>
      <c r="O215" s="10" t="s">
        <v>690</v>
      </c>
      <c r="P215" s="1" t="n">
        <f aca="false">+LEN(D215)</f>
        <v>21</v>
      </c>
      <c r="Q215" s="1" t="n">
        <f aca="false">+LEN(N215)</f>
        <v>0</v>
      </c>
    </row>
    <row r="216" customFormat="false" ht="12.8" hidden="false" customHeight="false" outlineLevel="0" collapsed="false">
      <c r="A216" s="10" t="s">
        <v>700</v>
      </c>
      <c r="B216" s="10"/>
      <c r="C216" s="10" t="s">
        <v>701</v>
      </c>
      <c r="D216" s="10" t="s">
        <v>688</v>
      </c>
      <c r="E216" s="17" t="s">
        <v>31</v>
      </c>
      <c r="F216" s="10"/>
      <c r="G216" s="13" t="n">
        <v>168</v>
      </c>
      <c r="H216" s="13" t="n">
        <f aca="false">SUMPRODUCT(B217:B219,G217:G219)</f>
        <v>168</v>
      </c>
      <c r="I216" s="14"/>
      <c r="J216" s="10" t="s">
        <v>689</v>
      </c>
      <c r="K216" s="10" t="s">
        <v>66</v>
      </c>
      <c r="L216" s="10"/>
      <c r="M216" s="12"/>
      <c r="N216" s="10" t="s">
        <v>702</v>
      </c>
      <c r="O216" s="10" t="s">
        <v>690</v>
      </c>
      <c r="P216" s="1" t="n">
        <f aca="false">+LEN(D216)</f>
        <v>24</v>
      </c>
      <c r="Q216" s="1" t="n">
        <f aca="false">+LEN(N216)</f>
        <v>31</v>
      </c>
    </row>
    <row r="217" customFormat="false" ht="12.8" hidden="false" customHeight="false" outlineLevel="0" collapsed="false">
      <c r="A217" s="10" t="s">
        <v>703</v>
      </c>
      <c r="B217" s="10" t="n">
        <v>1</v>
      </c>
      <c r="C217" s="10" t="s">
        <v>692</v>
      </c>
      <c r="D217" s="10" t="s">
        <v>693</v>
      </c>
      <c r="E217" s="15"/>
      <c r="F217" s="10" t="str">
        <f aca="false">+C$216</f>
        <v>01605K100</v>
      </c>
      <c r="G217" s="13" t="n">
        <v>57</v>
      </c>
      <c r="H217" s="13"/>
      <c r="I217" s="14" t="s">
        <v>25</v>
      </c>
      <c r="J217" s="10" t="s">
        <v>689</v>
      </c>
      <c r="K217" s="10" t="s">
        <v>66</v>
      </c>
      <c r="L217" s="10"/>
      <c r="M217" s="18"/>
      <c r="N217" s="10"/>
      <c r="O217" s="10" t="s">
        <v>690</v>
      </c>
      <c r="P217" s="1" t="n">
        <f aca="false">+LEN(D217)</f>
        <v>21</v>
      </c>
      <c r="Q217" s="1" t="n">
        <f aca="false">+LEN(N217)</f>
        <v>0</v>
      </c>
    </row>
    <row r="218" customFormat="false" ht="12.8" hidden="false" customHeight="false" outlineLevel="0" collapsed="false">
      <c r="A218" s="10" t="s">
        <v>704</v>
      </c>
      <c r="B218" s="10" t="n">
        <v>2</v>
      </c>
      <c r="C218" s="10" t="s">
        <v>695</v>
      </c>
      <c r="D218" s="10" t="s">
        <v>696</v>
      </c>
      <c r="E218" s="15"/>
      <c r="F218" s="10" t="str">
        <f aca="false">+C$216</f>
        <v>01605K100</v>
      </c>
      <c r="G218" s="13" t="n">
        <v>37</v>
      </c>
      <c r="H218" s="13"/>
      <c r="I218" s="14" t="s">
        <v>25</v>
      </c>
      <c r="J218" s="10" t="s">
        <v>689</v>
      </c>
      <c r="K218" s="10" t="s">
        <v>66</v>
      </c>
      <c r="L218" s="10"/>
      <c r="M218" s="18"/>
      <c r="N218" s="10"/>
      <c r="O218" s="10" t="s">
        <v>690</v>
      </c>
      <c r="P218" s="1" t="n">
        <f aca="false">+LEN(D218)</f>
        <v>31</v>
      </c>
      <c r="Q218" s="1" t="n">
        <f aca="false">+LEN(N218)</f>
        <v>0</v>
      </c>
    </row>
    <row r="219" customFormat="false" ht="12.8" hidden="false" customHeight="false" outlineLevel="0" collapsed="false">
      <c r="A219" s="10" t="s">
        <v>705</v>
      </c>
      <c r="B219" s="10" t="n">
        <v>1</v>
      </c>
      <c r="C219" s="10" t="s">
        <v>698</v>
      </c>
      <c r="D219" s="10" t="s">
        <v>699</v>
      </c>
      <c r="E219" s="15"/>
      <c r="F219" s="10" t="str">
        <f aca="false">+C$216</f>
        <v>01605K100</v>
      </c>
      <c r="G219" s="13" t="n">
        <v>37</v>
      </c>
      <c r="H219" s="13"/>
      <c r="I219" s="14" t="s">
        <v>25</v>
      </c>
      <c r="J219" s="10" t="s">
        <v>689</v>
      </c>
      <c r="K219" s="10" t="s">
        <v>66</v>
      </c>
      <c r="L219" s="10"/>
      <c r="M219" s="18"/>
      <c r="N219" s="10"/>
      <c r="O219" s="10" t="s">
        <v>690</v>
      </c>
      <c r="P219" s="1" t="n">
        <f aca="false">+LEN(D219)</f>
        <v>21</v>
      </c>
      <c r="Q219" s="1" t="n">
        <f aca="false">+LEN(N219)</f>
        <v>0</v>
      </c>
    </row>
    <row r="220" customFormat="false" ht="12.8" hidden="false" customHeight="false" outlineLevel="0" collapsed="false">
      <c r="A220" s="10" t="s">
        <v>706</v>
      </c>
      <c r="B220" s="10"/>
      <c r="C220" s="10" t="s">
        <v>707</v>
      </c>
      <c r="D220" s="10" t="s">
        <v>688</v>
      </c>
      <c r="E220" s="17" t="s">
        <v>31</v>
      </c>
      <c r="F220" s="10"/>
      <c r="G220" s="13" t="n">
        <v>168</v>
      </c>
      <c r="H220" s="13" t="n">
        <f aca="false">SUMPRODUCT(B221:B222,G221:G222)</f>
        <v>168</v>
      </c>
      <c r="I220" s="14"/>
      <c r="J220" s="10" t="s">
        <v>689</v>
      </c>
      <c r="K220" s="10" t="s">
        <v>66</v>
      </c>
      <c r="L220" s="10"/>
      <c r="M220" s="18"/>
      <c r="N220" s="10"/>
      <c r="O220" s="10" t="s">
        <v>690</v>
      </c>
      <c r="P220" s="1" t="n">
        <f aca="false">+LEN(D220)</f>
        <v>24</v>
      </c>
      <c r="Q220" s="1" t="n">
        <f aca="false">+LEN(N220)</f>
        <v>0</v>
      </c>
    </row>
    <row r="221" customFormat="false" ht="12.8" hidden="false" customHeight="false" outlineLevel="0" collapsed="false">
      <c r="A221" s="10" t="s">
        <v>708</v>
      </c>
      <c r="B221" s="10" t="n">
        <v>1</v>
      </c>
      <c r="C221" s="10" t="s">
        <v>692</v>
      </c>
      <c r="D221" s="10" t="s">
        <v>693</v>
      </c>
      <c r="E221" s="15"/>
      <c r="F221" s="10" t="str">
        <f aca="false">+C$220</f>
        <v>01605K200</v>
      </c>
      <c r="G221" s="13" t="n">
        <v>57</v>
      </c>
      <c r="H221" s="13"/>
      <c r="I221" s="14"/>
      <c r="J221" s="10" t="s">
        <v>689</v>
      </c>
      <c r="K221" s="10" t="s">
        <v>66</v>
      </c>
      <c r="L221" s="10"/>
      <c r="M221" s="18"/>
      <c r="N221" s="10"/>
      <c r="O221" s="10" t="s">
        <v>690</v>
      </c>
      <c r="P221" s="1" t="n">
        <f aca="false">+LEN(D221)</f>
        <v>21</v>
      </c>
      <c r="Q221" s="1" t="n">
        <f aca="false">+LEN(N221)</f>
        <v>0</v>
      </c>
    </row>
    <row r="222" customFormat="false" ht="12.8" hidden="false" customHeight="false" outlineLevel="0" collapsed="false">
      <c r="A222" s="10" t="s">
        <v>709</v>
      </c>
      <c r="B222" s="10" t="n">
        <v>3</v>
      </c>
      <c r="C222" s="10" t="s">
        <v>698</v>
      </c>
      <c r="D222" s="10" t="s">
        <v>699</v>
      </c>
      <c r="E222" s="15"/>
      <c r="F222" s="10" t="str">
        <f aca="false">+C$220</f>
        <v>01605K200</v>
      </c>
      <c r="G222" s="13" t="n">
        <v>37</v>
      </c>
      <c r="H222" s="13"/>
      <c r="I222" s="14"/>
      <c r="J222" s="10" t="s">
        <v>689</v>
      </c>
      <c r="K222" s="10" t="s">
        <v>66</v>
      </c>
      <c r="L222" s="10"/>
      <c r="M222" s="18"/>
      <c r="N222" s="10"/>
      <c r="O222" s="10" t="s">
        <v>690</v>
      </c>
      <c r="P222" s="1" t="n">
        <f aca="false">+LEN(D222)</f>
        <v>21</v>
      </c>
      <c r="Q222" s="1" t="n">
        <f aca="false">+LEN(N222)</f>
        <v>0</v>
      </c>
    </row>
    <row r="223" customFormat="false" ht="12.8" hidden="false" customHeight="false" outlineLevel="0" collapsed="false">
      <c r="A223" s="10" t="s">
        <v>710</v>
      </c>
      <c r="B223" s="10"/>
      <c r="C223" s="10" t="s">
        <v>711</v>
      </c>
      <c r="D223" s="10" t="s">
        <v>712</v>
      </c>
      <c r="E223" s="11" t="s">
        <v>18</v>
      </c>
      <c r="F223" s="10"/>
      <c r="G223" s="13" t="n">
        <v>265</v>
      </c>
      <c r="H223" s="13" t="n">
        <f aca="false">SUMPRODUCT(B224:B225,G224:G225)</f>
        <v>265</v>
      </c>
      <c r="I223" s="14"/>
      <c r="J223" s="10" t="s">
        <v>713</v>
      </c>
      <c r="K223" s="10" t="s">
        <v>66</v>
      </c>
      <c r="L223" s="10"/>
      <c r="M223" s="12"/>
      <c r="N223" s="10"/>
      <c r="O223" s="10" t="s">
        <v>27</v>
      </c>
      <c r="P223" s="1" t="n">
        <f aca="false">+LEN(D223)</f>
        <v>21</v>
      </c>
      <c r="Q223" s="1" t="n">
        <f aca="false">+LEN(N223)</f>
        <v>0</v>
      </c>
    </row>
    <row r="224" customFormat="false" ht="12.8" hidden="false" customHeight="false" outlineLevel="0" collapsed="false">
      <c r="A224" s="10" t="s">
        <v>714</v>
      </c>
      <c r="B224" s="10" t="n">
        <v>1</v>
      </c>
      <c r="C224" s="10" t="s">
        <v>715</v>
      </c>
      <c r="D224" s="10" t="s">
        <v>716</v>
      </c>
      <c r="E224" s="15"/>
      <c r="F224" s="10" t="str">
        <f aca="false">+C$223</f>
        <v>01620K000</v>
      </c>
      <c r="G224" s="13" t="n">
        <v>70</v>
      </c>
      <c r="H224" s="13"/>
      <c r="I224" s="14" t="s">
        <v>25</v>
      </c>
      <c r="J224" s="10" t="s">
        <v>713</v>
      </c>
      <c r="K224" s="10" t="s">
        <v>66</v>
      </c>
      <c r="L224" s="10"/>
      <c r="M224" s="12"/>
      <c r="N224" s="10"/>
      <c r="O224" s="10" t="s">
        <v>27</v>
      </c>
      <c r="P224" s="1" t="n">
        <f aca="false">+LEN(D224)</f>
        <v>9</v>
      </c>
      <c r="Q224" s="1" t="n">
        <f aca="false">+LEN(N224)</f>
        <v>0</v>
      </c>
    </row>
    <row r="225" customFormat="false" ht="12.8" hidden="false" customHeight="false" outlineLevel="0" collapsed="false">
      <c r="A225" s="10" t="s">
        <v>717</v>
      </c>
      <c r="B225" s="10" t="n">
        <v>3</v>
      </c>
      <c r="C225" s="10" t="s">
        <v>718</v>
      </c>
      <c r="D225" s="10" t="s">
        <v>719</v>
      </c>
      <c r="E225" s="15"/>
      <c r="F225" s="10" t="str">
        <f aca="false">+C$223</f>
        <v>01620K000</v>
      </c>
      <c r="G225" s="13" t="n">
        <v>65</v>
      </c>
      <c r="H225" s="13"/>
      <c r="I225" s="14" t="s">
        <v>25</v>
      </c>
      <c r="J225" s="10" t="s">
        <v>713</v>
      </c>
      <c r="K225" s="10" t="s">
        <v>66</v>
      </c>
      <c r="L225" s="10"/>
      <c r="M225" s="12"/>
      <c r="N225" s="10"/>
      <c r="O225" s="10" t="s">
        <v>720</v>
      </c>
      <c r="P225" s="1" t="n">
        <f aca="false">+LEN(D225)</f>
        <v>21</v>
      </c>
      <c r="Q225" s="1" t="n">
        <f aca="false">+LEN(N225)</f>
        <v>0</v>
      </c>
    </row>
    <row r="226" customFormat="false" ht="12.8" hidden="false" customHeight="false" outlineLevel="0" collapsed="false">
      <c r="A226" s="10" t="s">
        <v>721</v>
      </c>
      <c r="B226" s="10"/>
      <c r="C226" s="10" t="s">
        <v>722</v>
      </c>
      <c r="D226" s="10" t="s">
        <v>723</v>
      </c>
      <c r="E226" s="11" t="s">
        <v>18</v>
      </c>
      <c r="F226" s="10"/>
      <c r="G226" s="12" t="n">
        <v>461</v>
      </c>
      <c r="H226" s="13" t="n">
        <f aca="false">SUMPRODUCT(B227:B229,G227:G229)</f>
        <v>461</v>
      </c>
      <c r="I226" s="14" t="s">
        <v>25</v>
      </c>
      <c r="J226" s="10" t="s">
        <v>724</v>
      </c>
      <c r="K226" s="10" t="s">
        <v>66</v>
      </c>
      <c r="L226" s="10"/>
      <c r="M226" s="18" t="n">
        <v>449</v>
      </c>
      <c r="N226" s="10" t="s">
        <v>725</v>
      </c>
      <c r="O226" s="10" t="s">
        <v>554</v>
      </c>
      <c r="P226" s="1" t="n">
        <f aca="false">+LEN(D226)</f>
        <v>31</v>
      </c>
      <c r="Q226" s="1" t="n">
        <f aca="false">+LEN(N226)</f>
        <v>11</v>
      </c>
    </row>
    <row r="227" customFormat="false" ht="12.8" hidden="false" customHeight="false" outlineLevel="0" collapsed="false">
      <c r="A227" s="10" t="s">
        <v>726</v>
      </c>
      <c r="B227" s="10" t="n">
        <v>1</v>
      </c>
      <c r="C227" s="10" t="s">
        <v>727</v>
      </c>
      <c r="D227" s="10" t="s">
        <v>728</v>
      </c>
      <c r="E227" s="15"/>
      <c r="F227" s="10" t="str">
        <f aca="false">+C$226</f>
        <v>01980K000</v>
      </c>
      <c r="G227" s="13" t="n">
        <v>105</v>
      </c>
      <c r="H227" s="13"/>
      <c r="I227" s="14"/>
      <c r="J227" s="10" t="s">
        <v>724</v>
      </c>
      <c r="K227" s="10" t="s">
        <v>66</v>
      </c>
      <c r="L227" s="10"/>
      <c r="M227" s="18"/>
      <c r="N227" s="10"/>
      <c r="O227" s="10" t="s">
        <v>554</v>
      </c>
      <c r="P227" s="1" t="n">
        <f aca="false">+LEN(D227)</f>
        <v>30</v>
      </c>
      <c r="Q227" s="1" t="n">
        <f aca="false">+LEN(N227)</f>
        <v>0</v>
      </c>
    </row>
    <row r="228" customFormat="false" ht="12.8" hidden="false" customHeight="false" outlineLevel="0" collapsed="false">
      <c r="A228" s="10" t="s">
        <v>729</v>
      </c>
      <c r="B228" s="10" t="n">
        <v>1</v>
      </c>
      <c r="C228" s="10" t="s">
        <v>730</v>
      </c>
      <c r="D228" s="10" t="s">
        <v>731</v>
      </c>
      <c r="E228" s="15"/>
      <c r="F228" s="10" t="str">
        <f aca="false">+C$226</f>
        <v>01980K000</v>
      </c>
      <c r="G228" s="12" t="n">
        <v>304</v>
      </c>
      <c r="H228" s="13"/>
      <c r="I228" s="14"/>
      <c r="J228" s="10" t="s">
        <v>724</v>
      </c>
      <c r="K228" s="10" t="s">
        <v>66</v>
      </c>
      <c r="L228" s="10"/>
      <c r="M228" s="12" t="n">
        <v>292</v>
      </c>
      <c r="N228" s="10"/>
      <c r="O228" s="10" t="s">
        <v>554</v>
      </c>
      <c r="P228" s="1" t="n">
        <f aca="false">+LEN(D228)</f>
        <v>21</v>
      </c>
      <c r="Q228" s="1" t="n">
        <f aca="false">+LEN(N228)</f>
        <v>0</v>
      </c>
    </row>
    <row r="229" customFormat="false" ht="12.8" hidden="false" customHeight="false" outlineLevel="0" collapsed="false">
      <c r="A229" s="10" t="s">
        <v>732</v>
      </c>
      <c r="B229" s="10" t="n">
        <v>1</v>
      </c>
      <c r="C229" s="10" t="s">
        <v>733</v>
      </c>
      <c r="D229" s="10" t="s">
        <v>734</v>
      </c>
      <c r="E229" s="15"/>
      <c r="F229" s="10" t="str">
        <f aca="false">+C$226</f>
        <v>01980K000</v>
      </c>
      <c r="G229" s="13" t="n">
        <v>52</v>
      </c>
      <c r="H229" s="13"/>
      <c r="I229" s="14"/>
      <c r="J229" s="10" t="s">
        <v>724</v>
      </c>
      <c r="K229" s="10" t="s">
        <v>119</v>
      </c>
      <c r="L229" s="10"/>
      <c r="M229" s="18"/>
      <c r="N229" s="10"/>
      <c r="O229" s="10" t="s">
        <v>554</v>
      </c>
      <c r="P229" s="1" t="n">
        <f aca="false">+LEN(D229)</f>
        <v>14</v>
      </c>
      <c r="Q229" s="1" t="n">
        <f aca="false">+LEN(N229)</f>
        <v>0</v>
      </c>
    </row>
    <row r="230" customFormat="false" ht="12.8" hidden="false" customHeight="false" outlineLevel="0" collapsed="false">
      <c r="A230" s="10" t="s">
        <v>735</v>
      </c>
      <c r="B230" s="10"/>
      <c r="C230" s="10" t="s">
        <v>695</v>
      </c>
      <c r="D230" s="10" t="s">
        <v>696</v>
      </c>
      <c r="E230" s="15"/>
      <c r="F230" s="10"/>
      <c r="G230" s="13" t="n">
        <v>37</v>
      </c>
      <c r="H230" s="13"/>
      <c r="I230" s="14"/>
      <c r="J230" s="10" t="s">
        <v>736</v>
      </c>
      <c r="K230" s="10" t="s">
        <v>66</v>
      </c>
      <c r="L230" s="10"/>
      <c r="M230" s="18"/>
      <c r="N230" s="10" t="s">
        <v>737</v>
      </c>
      <c r="O230" s="10" t="s">
        <v>690</v>
      </c>
      <c r="P230" s="1" t="n">
        <f aca="false">+LEN(D230)</f>
        <v>31</v>
      </c>
      <c r="Q230" s="1" t="n">
        <f aca="false">+LEN(N230)</f>
        <v>18</v>
      </c>
    </row>
    <row r="231" customFormat="false" ht="12.8" hidden="false" customHeight="false" outlineLevel="0" collapsed="false">
      <c r="A231" s="10" t="s">
        <v>738</v>
      </c>
      <c r="B231" s="10"/>
      <c r="C231" s="10" t="s">
        <v>739</v>
      </c>
      <c r="D231" s="10" t="s">
        <v>740</v>
      </c>
      <c r="E231" s="17" t="s">
        <v>31</v>
      </c>
      <c r="F231" s="10"/>
      <c r="G231" s="13" t="n">
        <v>144</v>
      </c>
      <c r="H231" s="13" t="n">
        <f aca="false">SUMPRODUCT(B232:B235,G232:G235)</f>
        <v>144</v>
      </c>
      <c r="I231" s="14"/>
      <c r="J231" s="10" t="s">
        <v>741</v>
      </c>
      <c r="K231" s="10" t="s">
        <v>66</v>
      </c>
      <c r="L231" s="10"/>
      <c r="M231" s="18"/>
      <c r="N231" s="10" t="s">
        <v>737</v>
      </c>
      <c r="O231" s="10" t="s">
        <v>498</v>
      </c>
      <c r="P231" s="1" t="n">
        <f aca="false">+LEN(D231)</f>
        <v>15</v>
      </c>
      <c r="Q231" s="1" t="n">
        <f aca="false">+LEN(N231)</f>
        <v>18</v>
      </c>
    </row>
    <row r="232" customFormat="false" ht="12.8" hidden="false" customHeight="false" outlineLevel="0" collapsed="false">
      <c r="A232" s="10" t="s">
        <v>742</v>
      </c>
      <c r="B232" s="10" t="n">
        <v>1</v>
      </c>
      <c r="C232" s="10" t="s">
        <v>743</v>
      </c>
      <c r="D232" s="10" t="s">
        <v>744</v>
      </c>
      <c r="E232" s="15"/>
      <c r="F232" s="10" t="str">
        <f aca="false">+C$231</f>
        <v>01625X000</v>
      </c>
      <c r="G232" s="13" t="n">
        <v>79</v>
      </c>
      <c r="H232" s="13"/>
      <c r="I232" s="14"/>
      <c r="J232" s="10" t="s">
        <v>741</v>
      </c>
      <c r="K232" s="10" t="s">
        <v>66</v>
      </c>
      <c r="L232" s="10"/>
      <c r="M232" s="18"/>
      <c r="N232" s="10" t="s">
        <v>737</v>
      </c>
      <c r="O232" s="10" t="s">
        <v>498</v>
      </c>
      <c r="P232" s="1" t="n">
        <f aca="false">+LEN(D232)</f>
        <v>25</v>
      </c>
      <c r="Q232" s="1" t="n">
        <f aca="false">+LEN(N232)</f>
        <v>18</v>
      </c>
    </row>
    <row r="233" customFormat="false" ht="12.8" hidden="false" customHeight="false" outlineLevel="0" collapsed="false">
      <c r="A233" s="10" t="s">
        <v>745</v>
      </c>
      <c r="B233" s="10" t="n">
        <v>1</v>
      </c>
      <c r="C233" s="10" t="s">
        <v>746</v>
      </c>
      <c r="D233" s="10" t="s">
        <v>747</v>
      </c>
      <c r="E233" s="15"/>
      <c r="F233" s="10" t="str">
        <f aca="false">+C$231</f>
        <v>01625X000</v>
      </c>
      <c r="G233" s="13" t="n">
        <v>35</v>
      </c>
      <c r="H233" s="13"/>
      <c r="I233" s="14"/>
      <c r="J233" s="10" t="s">
        <v>741</v>
      </c>
      <c r="K233" s="10" t="s">
        <v>66</v>
      </c>
      <c r="L233" s="10"/>
      <c r="M233" s="18"/>
      <c r="N233" s="10" t="s">
        <v>737</v>
      </c>
      <c r="O233" s="10" t="s">
        <v>498</v>
      </c>
      <c r="P233" s="1" t="n">
        <f aca="false">+LEN(D233)</f>
        <v>15</v>
      </c>
      <c r="Q233" s="1" t="n">
        <f aca="false">+LEN(N233)</f>
        <v>18</v>
      </c>
    </row>
    <row r="234" customFormat="false" ht="12.8" hidden="false" customHeight="false" outlineLevel="0" collapsed="false">
      <c r="A234" s="10" t="s">
        <v>748</v>
      </c>
      <c r="B234" s="10" t="n">
        <v>1</v>
      </c>
      <c r="C234" s="10" t="s">
        <v>749</v>
      </c>
      <c r="D234" s="10" t="s">
        <v>750</v>
      </c>
      <c r="E234" s="15"/>
      <c r="F234" s="10" t="str">
        <f aca="false">+C$231</f>
        <v>01625X000</v>
      </c>
      <c r="G234" s="13" t="n">
        <v>13</v>
      </c>
      <c r="H234" s="13"/>
      <c r="I234" s="14"/>
      <c r="J234" s="10" t="s">
        <v>741</v>
      </c>
      <c r="K234" s="10" t="s">
        <v>66</v>
      </c>
      <c r="L234" s="10"/>
      <c r="M234" s="18"/>
      <c r="N234" s="10" t="s">
        <v>737</v>
      </c>
      <c r="O234" s="10" t="s">
        <v>498</v>
      </c>
      <c r="P234" s="1" t="n">
        <f aca="false">+LEN(D234)</f>
        <v>15</v>
      </c>
      <c r="Q234" s="1" t="n">
        <f aca="false">+LEN(N234)</f>
        <v>18</v>
      </c>
    </row>
    <row r="235" customFormat="false" ht="12.8" hidden="false" customHeight="false" outlineLevel="0" collapsed="false">
      <c r="A235" s="10" t="s">
        <v>751</v>
      </c>
      <c r="B235" s="10" t="n">
        <v>1</v>
      </c>
      <c r="C235" s="10" t="s">
        <v>752</v>
      </c>
      <c r="D235" s="10" t="s">
        <v>753</v>
      </c>
      <c r="E235" s="15"/>
      <c r="F235" s="10" t="str">
        <f aca="false">+C$231</f>
        <v>01625X000</v>
      </c>
      <c r="G235" s="13" t="n">
        <v>17</v>
      </c>
      <c r="H235" s="13"/>
      <c r="I235" s="14"/>
      <c r="J235" s="10" t="s">
        <v>741</v>
      </c>
      <c r="K235" s="10" t="s">
        <v>66</v>
      </c>
      <c r="L235" s="10"/>
      <c r="M235" s="18"/>
      <c r="N235" s="10" t="s">
        <v>737</v>
      </c>
      <c r="O235" s="10" t="s">
        <v>498</v>
      </c>
      <c r="P235" s="1" t="n">
        <f aca="false">+LEN(D235)</f>
        <v>21</v>
      </c>
      <c r="Q235" s="1" t="n">
        <f aca="false">+LEN(N235)</f>
        <v>18</v>
      </c>
    </row>
    <row r="236" customFormat="false" ht="12.8" hidden="false" customHeight="false" outlineLevel="0" collapsed="false">
      <c r="A236" s="10" t="s">
        <v>754</v>
      </c>
      <c r="B236" s="10"/>
      <c r="C236" s="10" t="s">
        <v>755</v>
      </c>
      <c r="D236" s="10" t="s">
        <v>756</v>
      </c>
      <c r="E236" s="17" t="s">
        <v>31</v>
      </c>
      <c r="F236" s="10"/>
      <c r="G236" s="13" t="n">
        <v>374</v>
      </c>
      <c r="H236" s="13" t="n">
        <f aca="false">SUMPRODUCT(B237:B242,G237:G242)</f>
        <v>374</v>
      </c>
      <c r="I236" s="14"/>
      <c r="J236" s="10" t="s">
        <v>757</v>
      </c>
      <c r="K236" s="10" t="s">
        <v>66</v>
      </c>
      <c r="L236" s="10"/>
      <c r="M236" s="18"/>
      <c r="N236" s="10" t="s">
        <v>737</v>
      </c>
      <c r="O236" s="10" t="s">
        <v>498</v>
      </c>
      <c r="P236" s="1" t="n">
        <f aca="false">+LEN(D236)</f>
        <v>16</v>
      </c>
      <c r="Q236" s="1" t="n">
        <f aca="false">+LEN(N236)</f>
        <v>18</v>
      </c>
    </row>
    <row r="237" customFormat="false" ht="12.8" hidden="false" customHeight="false" outlineLevel="0" collapsed="false">
      <c r="A237" s="10" t="s">
        <v>758</v>
      </c>
      <c r="B237" s="10" t="n">
        <v>1</v>
      </c>
      <c r="C237" s="10" t="s">
        <v>759</v>
      </c>
      <c r="D237" s="10" t="s">
        <v>760</v>
      </c>
      <c r="E237" s="15"/>
      <c r="F237" s="10" t="str">
        <f aca="false">+$C$236</f>
        <v>01695X000</v>
      </c>
      <c r="G237" s="13" t="n">
        <v>83</v>
      </c>
      <c r="H237" s="13"/>
      <c r="I237" s="14"/>
      <c r="J237" s="10" t="s">
        <v>757</v>
      </c>
      <c r="K237" s="10" t="s">
        <v>66</v>
      </c>
      <c r="L237" s="10"/>
      <c r="M237" s="18"/>
      <c r="N237" s="10" t="s">
        <v>737</v>
      </c>
      <c r="O237" s="10" t="s">
        <v>498</v>
      </c>
      <c r="P237" s="1" t="n">
        <f aca="false">+LEN(D237)</f>
        <v>21</v>
      </c>
      <c r="Q237" s="1" t="n">
        <f aca="false">+LEN(N237)</f>
        <v>18</v>
      </c>
    </row>
    <row r="238" customFormat="false" ht="12.8" hidden="false" customHeight="false" outlineLevel="0" collapsed="false">
      <c r="A238" s="10" t="s">
        <v>761</v>
      </c>
      <c r="B238" s="10" t="n">
        <v>1</v>
      </c>
      <c r="C238" s="10" t="s">
        <v>695</v>
      </c>
      <c r="D238" s="10" t="s">
        <v>696</v>
      </c>
      <c r="E238" s="15"/>
      <c r="F238" s="10" t="str">
        <f aca="false">+$C$236</f>
        <v>01695X000</v>
      </c>
      <c r="G238" s="13" t="n">
        <v>37</v>
      </c>
      <c r="H238" s="13"/>
      <c r="I238" s="14"/>
      <c r="J238" s="10" t="s">
        <v>757</v>
      </c>
      <c r="K238" s="10" t="s">
        <v>66</v>
      </c>
      <c r="L238" s="10"/>
      <c r="M238" s="18"/>
      <c r="N238" s="10" t="s">
        <v>737</v>
      </c>
      <c r="O238" s="10" t="s">
        <v>498</v>
      </c>
      <c r="P238" s="1" t="n">
        <f aca="false">+LEN(D238)</f>
        <v>31</v>
      </c>
      <c r="Q238" s="1" t="n">
        <f aca="false">+LEN(N238)</f>
        <v>18</v>
      </c>
    </row>
    <row r="239" customFormat="false" ht="12.8" hidden="false" customHeight="false" outlineLevel="0" collapsed="false">
      <c r="A239" s="10" t="s">
        <v>762</v>
      </c>
      <c r="B239" s="10" t="n">
        <v>1</v>
      </c>
      <c r="C239" s="10" t="s">
        <v>763</v>
      </c>
      <c r="D239" s="10" t="s">
        <v>764</v>
      </c>
      <c r="E239" s="15"/>
      <c r="F239" s="10" t="str">
        <f aca="false">+$C$236</f>
        <v>01695X000</v>
      </c>
      <c r="G239" s="13" t="n">
        <v>43</v>
      </c>
      <c r="H239" s="13"/>
      <c r="I239" s="14"/>
      <c r="J239" s="10" t="s">
        <v>757</v>
      </c>
      <c r="K239" s="10" t="s">
        <v>66</v>
      </c>
      <c r="L239" s="10"/>
      <c r="M239" s="18"/>
      <c r="N239" s="10" t="s">
        <v>737</v>
      </c>
      <c r="O239" s="10" t="s">
        <v>498</v>
      </c>
      <c r="P239" s="1" t="n">
        <f aca="false">+LEN(D239)</f>
        <v>20</v>
      </c>
      <c r="Q239" s="1" t="n">
        <f aca="false">+LEN(N239)</f>
        <v>18</v>
      </c>
    </row>
    <row r="240" customFormat="false" ht="12.8" hidden="false" customHeight="false" outlineLevel="0" collapsed="false">
      <c r="A240" s="10" t="s">
        <v>765</v>
      </c>
      <c r="B240" s="10" t="n">
        <v>1</v>
      </c>
      <c r="C240" s="10" t="s">
        <v>766</v>
      </c>
      <c r="D240" s="10" t="s">
        <v>767</v>
      </c>
      <c r="E240" s="15"/>
      <c r="F240" s="10" t="str">
        <f aca="false">+$C$236</f>
        <v>01695X000</v>
      </c>
      <c r="G240" s="13" t="n">
        <v>35</v>
      </c>
      <c r="H240" s="13"/>
      <c r="I240" s="14"/>
      <c r="J240" s="10" t="s">
        <v>757</v>
      </c>
      <c r="K240" s="10" t="s">
        <v>66</v>
      </c>
      <c r="L240" s="10"/>
      <c r="M240" s="18"/>
      <c r="N240" s="10" t="s">
        <v>737</v>
      </c>
      <c r="O240" s="10" t="s">
        <v>498</v>
      </c>
      <c r="P240" s="1" t="n">
        <f aca="false">+LEN(D240)</f>
        <v>21</v>
      </c>
      <c r="Q240" s="1" t="n">
        <f aca="false">+LEN(N240)</f>
        <v>18</v>
      </c>
    </row>
    <row r="241" customFormat="false" ht="12.8" hidden="false" customHeight="false" outlineLevel="0" collapsed="false">
      <c r="A241" s="10" t="s">
        <v>768</v>
      </c>
      <c r="B241" s="10" t="n">
        <v>1</v>
      </c>
      <c r="C241" s="10" t="s">
        <v>769</v>
      </c>
      <c r="D241" s="10" t="s">
        <v>770</v>
      </c>
      <c r="E241" s="15"/>
      <c r="F241" s="10" t="str">
        <f aca="false">+$C$236</f>
        <v>01695X000</v>
      </c>
      <c r="G241" s="13" t="n">
        <v>129</v>
      </c>
      <c r="H241" s="13"/>
      <c r="I241" s="14"/>
      <c r="J241" s="10" t="s">
        <v>757</v>
      </c>
      <c r="K241" s="10" t="s">
        <v>66</v>
      </c>
      <c r="L241" s="10"/>
      <c r="M241" s="18"/>
      <c r="N241" s="10" t="s">
        <v>737</v>
      </c>
      <c r="O241" s="10" t="s">
        <v>498</v>
      </c>
      <c r="P241" s="1" t="n">
        <f aca="false">+LEN(D241)</f>
        <v>32</v>
      </c>
      <c r="Q241" s="1" t="n">
        <f aca="false">+LEN(N241)</f>
        <v>18</v>
      </c>
    </row>
    <row r="242" customFormat="false" ht="12.8" hidden="false" customHeight="false" outlineLevel="0" collapsed="false">
      <c r="A242" s="10" t="s">
        <v>771</v>
      </c>
      <c r="B242" s="10" t="n">
        <v>1</v>
      </c>
      <c r="C242" s="10" t="s">
        <v>772</v>
      </c>
      <c r="D242" s="10" t="s">
        <v>773</v>
      </c>
      <c r="E242" s="15"/>
      <c r="F242" s="10" t="str">
        <f aca="false">+$C$236</f>
        <v>01695X000</v>
      </c>
      <c r="G242" s="13" t="n">
        <v>47</v>
      </c>
      <c r="H242" s="13"/>
      <c r="I242" s="14"/>
      <c r="J242" s="10" t="s">
        <v>757</v>
      </c>
      <c r="K242" s="10" t="s">
        <v>127</v>
      </c>
      <c r="L242" s="10"/>
      <c r="M242" s="18"/>
      <c r="N242" s="10" t="s">
        <v>737</v>
      </c>
      <c r="O242" s="10" t="s">
        <v>498</v>
      </c>
      <c r="P242" s="1" t="n">
        <f aca="false">+LEN(D242)</f>
        <v>29</v>
      </c>
      <c r="Q242" s="1" t="n">
        <f aca="false">+LEN(N242)</f>
        <v>18</v>
      </c>
    </row>
    <row r="243" customFormat="false" ht="12.8" hidden="false" customHeight="false" outlineLevel="0" collapsed="false">
      <c r="A243" s="10" t="s">
        <v>774</v>
      </c>
      <c r="B243" s="10"/>
      <c r="C243" s="10" t="s">
        <v>775</v>
      </c>
      <c r="D243" s="10" t="s">
        <v>776</v>
      </c>
      <c r="E243" s="11" t="s">
        <v>18</v>
      </c>
      <c r="F243" s="10"/>
      <c r="G243" s="12" t="n">
        <v>3510</v>
      </c>
      <c r="H243" s="13" t="n">
        <f aca="false">SUMPRODUCT(B244:B246,G244:G246)+(B253*G253)</f>
        <v>3510</v>
      </c>
      <c r="I243" s="14"/>
      <c r="J243" s="10" t="s">
        <v>777</v>
      </c>
      <c r="K243" s="10" t="s">
        <v>66</v>
      </c>
      <c r="L243" s="10"/>
      <c r="M243" s="12" t="n">
        <v>3461</v>
      </c>
      <c r="N243" s="10"/>
      <c r="O243" s="10" t="s">
        <v>778</v>
      </c>
      <c r="P243" s="1" t="n">
        <f aca="false">+LEN(D243)</f>
        <v>20</v>
      </c>
      <c r="Q243" s="1" t="n">
        <f aca="false">+LEN(N243)</f>
        <v>0</v>
      </c>
    </row>
    <row r="244" customFormat="false" ht="12.8" hidden="false" customHeight="false" outlineLevel="0" collapsed="false">
      <c r="A244" s="10" t="s">
        <v>779</v>
      </c>
      <c r="B244" s="10" t="n">
        <v>1</v>
      </c>
      <c r="C244" s="10" t="s">
        <v>780</v>
      </c>
      <c r="D244" s="10" t="s">
        <v>781</v>
      </c>
      <c r="E244" s="15"/>
      <c r="F244" s="10" t="str">
        <f aca="false">+C$243</f>
        <v>01800G000</v>
      </c>
      <c r="G244" s="12" t="n">
        <v>254</v>
      </c>
      <c r="H244" s="13"/>
      <c r="I244" s="14" t="s">
        <v>25</v>
      </c>
      <c r="J244" s="10" t="s">
        <v>777</v>
      </c>
      <c r="K244" s="10" t="s">
        <v>66</v>
      </c>
      <c r="L244" s="10"/>
      <c r="M244" s="12" t="n">
        <v>243</v>
      </c>
      <c r="N244" s="10"/>
      <c r="O244" s="10" t="s">
        <v>778</v>
      </c>
      <c r="P244" s="1" t="n">
        <f aca="false">+LEN(D244)</f>
        <v>25</v>
      </c>
      <c r="Q244" s="1" t="n">
        <f aca="false">+LEN(N244)</f>
        <v>0</v>
      </c>
    </row>
    <row r="245" customFormat="false" ht="12.8" hidden="false" customHeight="false" outlineLevel="0" collapsed="false">
      <c r="A245" s="10" t="s">
        <v>782</v>
      </c>
      <c r="B245" s="10" t="n">
        <v>2</v>
      </c>
      <c r="C245" s="10" t="s">
        <v>783</v>
      </c>
      <c r="D245" s="10" t="s">
        <v>784</v>
      </c>
      <c r="E245" s="15"/>
      <c r="F245" s="10" t="str">
        <f aca="false">+C$243</f>
        <v>01800G000</v>
      </c>
      <c r="G245" s="12" t="n">
        <v>186</v>
      </c>
      <c r="H245" s="13"/>
      <c r="I245" s="14" t="s">
        <v>25</v>
      </c>
      <c r="J245" s="10" t="s">
        <v>777</v>
      </c>
      <c r="K245" s="10" t="s">
        <v>66</v>
      </c>
      <c r="L245" s="10"/>
      <c r="M245" s="12" t="n">
        <v>185</v>
      </c>
      <c r="N245" s="10"/>
      <c r="O245" s="10" t="s">
        <v>778</v>
      </c>
      <c r="P245" s="1" t="n">
        <f aca="false">+LEN(D245)</f>
        <v>17</v>
      </c>
      <c r="Q245" s="1" t="n">
        <f aca="false">+LEN(N245)</f>
        <v>0</v>
      </c>
    </row>
    <row r="246" customFormat="false" ht="12.8" hidden="false" customHeight="false" outlineLevel="0" collapsed="false">
      <c r="A246" s="10" t="s">
        <v>785</v>
      </c>
      <c r="B246" s="10" t="n">
        <v>1</v>
      </c>
      <c r="C246" s="10" t="s">
        <v>786</v>
      </c>
      <c r="D246" s="10" t="s">
        <v>787</v>
      </c>
      <c r="E246" s="17" t="s">
        <v>31</v>
      </c>
      <c r="F246" s="10" t="str">
        <f aca="false">+C$243</f>
        <v>01800G000</v>
      </c>
      <c r="G246" s="12" t="n">
        <v>805</v>
      </c>
      <c r="H246" s="13" t="n">
        <f aca="false">SUMPRODUCT(B247:B252,G247:G252)</f>
        <v>805</v>
      </c>
      <c r="I246" s="14"/>
      <c r="J246" s="10" t="s">
        <v>777</v>
      </c>
      <c r="K246" s="10" t="s">
        <v>66</v>
      </c>
      <c r="L246" s="10"/>
      <c r="M246" s="12" t="n">
        <v>793</v>
      </c>
      <c r="N246" s="10"/>
      <c r="O246" s="10" t="s">
        <v>778</v>
      </c>
      <c r="P246" s="1" t="n">
        <f aca="false">+LEN(D246)</f>
        <v>29</v>
      </c>
      <c r="Q246" s="1" t="n">
        <f aca="false">+LEN(N246)</f>
        <v>0</v>
      </c>
    </row>
    <row r="247" customFormat="false" ht="12.8" hidden="false" customHeight="false" outlineLevel="0" collapsed="false">
      <c r="A247" s="10" t="s">
        <v>788</v>
      </c>
      <c r="B247" s="10" t="n">
        <v>1</v>
      </c>
      <c r="C247" s="10" t="s">
        <v>789</v>
      </c>
      <c r="D247" s="10" t="s">
        <v>790</v>
      </c>
      <c r="E247" s="15"/>
      <c r="F247" s="10" t="str">
        <f aca="false">+$C$246</f>
        <v>01815G000</v>
      </c>
      <c r="G247" s="12" t="n">
        <v>190</v>
      </c>
      <c r="H247" s="13"/>
      <c r="I247" s="14"/>
      <c r="J247" s="10" t="s">
        <v>777</v>
      </c>
      <c r="K247" s="10" t="s">
        <v>66</v>
      </c>
      <c r="L247" s="10"/>
      <c r="M247" s="12" t="n">
        <v>178</v>
      </c>
      <c r="N247" s="10"/>
      <c r="O247" s="10" t="s">
        <v>778</v>
      </c>
      <c r="P247" s="1" t="n">
        <f aca="false">+LEN(D247)</f>
        <v>34</v>
      </c>
      <c r="Q247" s="1" t="n">
        <f aca="false">+LEN(N247)</f>
        <v>0</v>
      </c>
    </row>
    <row r="248" customFormat="false" ht="12.8" hidden="false" customHeight="false" outlineLevel="0" collapsed="false">
      <c r="A248" s="10" t="s">
        <v>791</v>
      </c>
      <c r="B248" s="10" t="n">
        <v>1</v>
      </c>
      <c r="C248" s="10" t="s">
        <v>792</v>
      </c>
      <c r="D248" s="10" t="s">
        <v>793</v>
      </c>
      <c r="E248" s="15"/>
      <c r="F248" s="10" t="str">
        <f aca="false">+$C$246</f>
        <v>01815G000</v>
      </c>
      <c r="G248" s="13" t="n">
        <v>54</v>
      </c>
      <c r="H248" s="13"/>
      <c r="I248" s="14"/>
      <c r="J248" s="10" t="s">
        <v>777</v>
      </c>
      <c r="K248" s="10" t="s">
        <v>66</v>
      </c>
      <c r="L248" s="10"/>
      <c r="M248" s="12"/>
      <c r="N248" s="10"/>
      <c r="O248" s="10" t="s">
        <v>778</v>
      </c>
      <c r="P248" s="1" t="n">
        <f aca="false">+LEN(D248)</f>
        <v>27</v>
      </c>
      <c r="Q248" s="1" t="n">
        <f aca="false">+LEN(N248)</f>
        <v>0</v>
      </c>
    </row>
    <row r="249" customFormat="false" ht="12.8" hidden="false" customHeight="false" outlineLevel="0" collapsed="false">
      <c r="A249" s="10" t="s">
        <v>794</v>
      </c>
      <c r="B249" s="10" t="n">
        <v>1</v>
      </c>
      <c r="C249" s="10" t="s">
        <v>795</v>
      </c>
      <c r="D249" s="10" t="s">
        <v>796</v>
      </c>
      <c r="E249" s="15"/>
      <c r="F249" s="10" t="str">
        <f aca="false">+$C$246</f>
        <v>01815G000</v>
      </c>
      <c r="G249" s="13" t="n">
        <v>74</v>
      </c>
      <c r="H249" s="13"/>
      <c r="I249" s="14"/>
      <c r="J249" s="10" t="s">
        <v>777</v>
      </c>
      <c r="K249" s="10" t="s">
        <v>66</v>
      </c>
      <c r="L249" s="10"/>
      <c r="M249" s="12"/>
      <c r="N249" s="10"/>
      <c r="O249" s="10" t="s">
        <v>778</v>
      </c>
      <c r="P249" s="1" t="n">
        <f aca="false">+LEN(D249)</f>
        <v>23</v>
      </c>
      <c r="Q249" s="1" t="n">
        <f aca="false">+LEN(N249)</f>
        <v>0</v>
      </c>
    </row>
    <row r="250" customFormat="false" ht="12.8" hidden="false" customHeight="false" outlineLevel="0" collapsed="false">
      <c r="A250" s="10" t="s">
        <v>797</v>
      </c>
      <c r="B250" s="10" t="n">
        <v>2</v>
      </c>
      <c r="C250" s="10" t="s">
        <v>798</v>
      </c>
      <c r="D250" s="10" t="s">
        <v>799</v>
      </c>
      <c r="E250" s="15"/>
      <c r="F250" s="10" t="str">
        <f aca="false">+$C$246</f>
        <v>01815G000</v>
      </c>
      <c r="G250" s="13" t="n">
        <v>75</v>
      </c>
      <c r="H250" s="13"/>
      <c r="I250" s="14"/>
      <c r="J250" s="10" t="s">
        <v>777</v>
      </c>
      <c r="K250" s="10" t="s">
        <v>66</v>
      </c>
      <c r="L250" s="10"/>
      <c r="M250" s="12"/>
      <c r="N250" s="10"/>
      <c r="O250" s="10" t="s">
        <v>778</v>
      </c>
      <c r="P250" s="1" t="n">
        <f aca="false">+LEN(D250)</f>
        <v>25</v>
      </c>
      <c r="Q250" s="1" t="n">
        <f aca="false">+LEN(N250)</f>
        <v>0</v>
      </c>
    </row>
    <row r="251" customFormat="false" ht="12.8" hidden="false" customHeight="false" outlineLevel="0" collapsed="false">
      <c r="A251" s="10" t="s">
        <v>800</v>
      </c>
      <c r="B251" s="10" t="n">
        <v>1</v>
      </c>
      <c r="C251" s="10" t="s">
        <v>801</v>
      </c>
      <c r="D251" s="10" t="s">
        <v>802</v>
      </c>
      <c r="E251" s="15"/>
      <c r="F251" s="10" t="str">
        <f aca="false">+$C$246</f>
        <v>01815G000</v>
      </c>
      <c r="G251" s="13" t="n">
        <v>91</v>
      </c>
      <c r="H251" s="13"/>
      <c r="I251" s="14"/>
      <c r="J251" s="10" t="s">
        <v>777</v>
      </c>
      <c r="K251" s="10" t="s">
        <v>66</v>
      </c>
      <c r="L251" s="10"/>
      <c r="M251" s="12"/>
      <c r="N251" s="10"/>
      <c r="O251" s="10" t="s">
        <v>778</v>
      </c>
      <c r="P251" s="1" t="n">
        <f aca="false">+LEN(D251)</f>
        <v>21</v>
      </c>
      <c r="Q251" s="1" t="n">
        <f aca="false">+LEN(N251)</f>
        <v>0</v>
      </c>
    </row>
    <row r="252" customFormat="false" ht="12.8" hidden="false" customHeight="false" outlineLevel="0" collapsed="false">
      <c r="A252" s="10" t="s">
        <v>803</v>
      </c>
      <c r="B252" s="10" t="n">
        <v>1</v>
      </c>
      <c r="C252" s="10" t="s">
        <v>804</v>
      </c>
      <c r="D252" s="10" t="s">
        <v>805</v>
      </c>
      <c r="E252" s="15"/>
      <c r="F252" s="10" t="str">
        <f aca="false">+$C$246</f>
        <v>01815G000</v>
      </c>
      <c r="G252" s="13" t="n">
        <v>246</v>
      </c>
      <c r="H252" s="13"/>
      <c r="I252" s="14"/>
      <c r="J252" s="10" t="s">
        <v>777</v>
      </c>
      <c r="K252" s="10" t="s">
        <v>66</v>
      </c>
      <c r="L252" s="10"/>
      <c r="M252" s="12"/>
      <c r="N252" s="10"/>
      <c r="O252" s="10" t="s">
        <v>778</v>
      </c>
      <c r="P252" s="1" t="n">
        <f aca="false">+LEN(D252)</f>
        <v>24</v>
      </c>
      <c r="Q252" s="1" t="n">
        <f aca="false">+LEN(N252)</f>
        <v>0</v>
      </c>
    </row>
    <row r="253" customFormat="false" ht="12.8" hidden="false" customHeight="false" outlineLevel="0" collapsed="false">
      <c r="A253" s="10" t="s">
        <v>806</v>
      </c>
      <c r="B253" s="10" t="n">
        <v>3</v>
      </c>
      <c r="C253" s="10" t="s">
        <v>807</v>
      </c>
      <c r="D253" s="10" t="s">
        <v>808</v>
      </c>
      <c r="E253" s="17" t="s">
        <v>31</v>
      </c>
      <c r="F253" s="10" t="str">
        <f aca="false">+C$243</f>
        <v>01800G000</v>
      </c>
      <c r="G253" s="12" t="n">
        <v>693</v>
      </c>
      <c r="H253" s="13" t="n">
        <f aca="false">SUMPRODUCT(B254:B257,G254:G257)</f>
        <v>693</v>
      </c>
      <c r="I253" s="14" t="s">
        <v>25</v>
      </c>
      <c r="J253" s="10" t="s">
        <v>777</v>
      </c>
      <c r="K253" s="10" t="s">
        <v>66</v>
      </c>
      <c r="L253" s="10"/>
      <c r="M253" s="12" t="n">
        <v>685</v>
      </c>
      <c r="N253" s="10"/>
      <c r="O253" s="10" t="s">
        <v>778</v>
      </c>
      <c r="P253" s="1" t="n">
        <f aca="false">+LEN(D253)</f>
        <v>27</v>
      </c>
      <c r="Q253" s="1" t="n">
        <f aca="false">+LEN(N253)</f>
        <v>0</v>
      </c>
    </row>
    <row r="254" customFormat="false" ht="12.8" hidden="false" customHeight="false" outlineLevel="0" collapsed="false">
      <c r="A254" s="10" t="s">
        <v>809</v>
      </c>
      <c r="B254" s="10" t="n">
        <v>1</v>
      </c>
      <c r="C254" s="10" t="s">
        <v>810</v>
      </c>
      <c r="D254" s="10" t="s">
        <v>811</v>
      </c>
      <c r="E254" s="15"/>
      <c r="F254" s="10" t="str">
        <f aca="false">+C$253</f>
        <v>01825G000</v>
      </c>
      <c r="G254" s="12" t="n">
        <v>157</v>
      </c>
      <c r="H254" s="13"/>
      <c r="I254" s="14"/>
      <c r="J254" s="10" t="s">
        <v>777</v>
      </c>
      <c r="K254" s="10" t="s">
        <v>66</v>
      </c>
      <c r="L254" s="10"/>
      <c r="M254" s="12" t="n">
        <v>149</v>
      </c>
      <c r="N254" s="10"/>
      <c r="O254" s="10" t="s">
        <v>778</v>
      </c>
      <c r="P254" s="1" t="n">
        <f aca="false">+LEN(D254)</f>
        <v>23</v>
      </c>
      <c r="Q254" s="1" t="n">
        <f aca="false">+LEN(N254)</f>
        <v>0</v>
      </c>
    </row>
    <row r="255" customFormat="false" ht="12.8" hidden="false" customHeight="false" outlineLevel="0" collapsed="false">
      <c r="A255" s="10" t="s">
        <v>812</v>
      </c>
      <c r="B255" s="10" t="n">
        <v>2</v>
      </c>
      <c r="C255" s="10" t="s">
        <v>813</v>
      </c>
      <c r="D255" s="10" t="s">
        <v>814</v>
      </c>
      <c r="E255" s="15"/>
      <c r="F255" s="10" t="str">
        <f aca="false">+C$253</f>
        <v>01825G000</v>
      </c>
      <c r="G255" s="13" t="n">
        <v>139</v>
      </c>
      <c r="H255" s="13"/>
      <c r="I255" s="14"/>
      <c r="J255" s="10" t="s">
        <v>777</v>
      </c>
      <c r="K255" s="10" t="s">
        <v>66</v>
      </c>
      <c r="L255" s="10"/>
      <c r="M255" s="12"/>
      <c r="N255" s="10"/>
      <c r="O255" s="10" t="s">
        <v>778</v>
      </c>
      <c r="P255" s="1" t="n">
        <f aca="false">+LEN(D255)</f>
        <v>23</v>
      </c>
      <c r="Q255" s="1" t="n">
        <f aca="false">+LEN(N255)</f>
        <v>0</v>
      </c>
    </row>
    <row r="256" customFormat="false" ht="12.8" hidden="false" customHeight="false" outlineLevel="0" collapsed="false">
      <c r="A256" s="10" t="s">
        <v>815</v>
      </c>
      <c r="B256" s="10" t="n">
        <v>1</v>
      </c>
      <c r="C256" s="10" t="s">
        <v>816</v>
      </c>
      <c r="D256" s="10" t="s">
        <v>817</v>
      </c>
      <c r="E256" s="15"/>
      <c r="F256" s="10" t="str">
        <f aca="false">+C$253</f>
        <v>01825G000</v>
      </c>
      <c r="G256" s="13" t="n">
        <v>108</v>
      </c>
      <c r="H256" s="13"/>
      <c r="I256" s="14"/>
      <c r="J256" s="10" t="s">
        <v>777</v>
      </c>
      <c r="K256" s="10" t="s">
        <v>66</v>
      </c>
      <c r="L256" s="10"/>
      <c r="M256" s="12"/>
      <c r="N256" s="10"/>
      <c r="O256" s="10" t="s">
        <v>778</v>
      </c>
      <c r="P256" s="1" t="n">
        <f aca="false">+LEN(D256)</f>
        <v>23</v>
      </c>
      <c r="Q256" s="1" t="n">
        <f aca="false">+LEN(N256)</f>
        <v>0</v>
      </c>
    </row>
    <row r="257" customFormat="false" ht="12.8" hidden="false" customHeight="false" outlineLevel="0" collapsed="false">
      <c r="A257" s="10" t="s">
        <v>818</v>
      </c>
      <c r="B257" s="10" t="n">
        <v>1</v>
      </c>
      <c r="C257" s="10" t="s">
        <v>819</v>
      </c>
      <c r="D257" s="10" t="s">
        <v>820</v>
      </c>
      <c r="E257" s="15"/>
      <c r="F257" s="10" t="str">
        <f aca="false">+C$253</f>
        <v>01825G000</v>
      </c>
      <c r="G257" s="13" t="n">
        <v>150</v>
      </c>
      <c r="H257" s="13"/>
      <c r="I257" s="14"/>
      <c r="J257" s="10" t="s">
        <v>777</v>
      </c>
      <c r="K257" s="10" t="s">
        <v>66</v>
      </c>
      <c r="L257" s="10"/>
      <c r="M257" s="12"/>
      <c r="N257" s="10"/>
      <c r="O257" s="10" t="s">
        <v>778</v>
      </c>
      <c r="P257" s="1" t="n">
        <f aca="false">+LEN(D257)</f>
        <v>28</v>
      </c>
      <c r="Q257" s="1" t="n">
        <f aca="false">+LEN(N257)</f>
        <v>0</v>
      </c>
    </row>
    <row r="258" customFormat="false" ht="12.8" hidden="false" customHeight="false" outlineLevel="0" collapsed="false">
      <c r="A258" s="10" t="s">
        <v>821</v>
      </c>
      <c r="B258" s="10"/>
      <c r="C258" s="10" t="s">
        <v>822</v>
      </c>
      <c r="D258" s="10" t="s">
        <v>823</v>
      </c>
      <c r="E258" s="15"/>
      <c r="F258" s="10"/>
      <c r="G258" s="13" t="n">
        <v>41</v>
      </c>
      <c r="H258" s="13"/>
      <c r="I258" s="14" t="s">
        <v>25</v>
      </c>
      <c r="J258" s="10" t="s">
        <v>824</v>
      </c>
      <c r="K258" s="10" t="s">
        <v>825</v>
      </c>
      <c r="L258" s="10"/>
      <c r="M258" s="18"/>
      <c r="N258" s="10"/>
      <c r="O258" s="10" t="s">
        <v>826</v>
      </c>
      <c r="P258" s="1" t="n">
        <f aca="false">+LEN(D258)</f>
        <v>26</v>
      </c>
      <c r="Q258" s="1" t="n">
        <f aca="false">+LEN(N258)</f>
        <v>0</v>
      </c>
    </row>
    <row r="259" customFormat="false" ht="12.8" hidden="false" customHeight="false" outlineLevel="0" collapsed="false">
      <c r="A259" s="10" t="s">
        <v>827</v>
      </c>
      <c r="B259" s="10"/>
      <c r="C259" s="10" t="s">
        <v>828</v>
      </c>
      <c r="D259" s="10" t="s">
        <v>829</v>
      </c>
      <c r="E259" s="15"/>
      <c r="F259" s="10"/>
      <c r="G259" s="13" t="n">
        <v>53</v>
      </c>
      <c r="H259" s="13"/>
      <c r="I259" s="14" t="s">
        <v>25</v>
      </c>
      <c r="J259" s="10" t="s">
        <v>824</v>
      </c>
      <c r="K259" s="10" t="s">
        <v>825</v>
      </c>
      <c r="L259" s="10"/>
      <c r="M259" s="18"/>
      <c r="N259" s="10"/>
      <c r="O259" s="10" t="s">
        <v>826</v>
      </c>
      <c r="P259" s="1" t="n">
        <f aca="false">+LEN(D259)</f>
        <v>27</v>
      </c>
      <c r="Q259" s="1" t="n">
        <f aca="false">+LEN(N259)</f>
        <v>0</v>
      </c>
    </row>
    <row r="260" customFormat="false" ht="12.8" hidden="false" customHeight="false" outlineLevel="0" collapsed="false">
      <c r="A260" s="10" t="s">
        <v>830</v>
      </c>
      <c r="B260" s="10"/>
      <c r="C260" s="10" t="s">
        <v>831</v>
      </c>
      <c r="D260" s="10" t="s">
        <v>832</v>
      </c>
      <c r="E260" s="15"/>
      <c r="F260" s="10"/>
      <c r="G260" s="13" t="n">
        <v>74</v>
      </c>
      <c r="H260" s="13"/>
      <c r="I260" s="14" t="s">
        <v>25</v>
      </c>
      <c r="J260" s="10" t="s">
        <v>833</v>
      </c>
      <c r="K260" s="10" t="s">
        <v>834</v>
      </c>
      <c r="L260" s="10"/>
      <c r="M260" s="12"/>
      <c r="N260" s="10"/>
      <c r="O260" s="10" t="s">
        <v>27</v>
      </c>
      <c r="P260" s="1" t="n">
        <f aca="false">+LEN(D260)</f>
        <v>13</v>
      </c>
      <c r="Q260" s="1" t="n">
        <f aca="false">+LEN(N260)</f>
        <v>0</v>
      </c>
    </row>
    <row r="261" customFormat="false" ht="12.8" hidden="false" customHeight="false" outlineLevel="0" collapsed="false">
      <c r="A261" s="10" t="s">
        <v>835</v>
      </c>
      <c r="B261" s="10"/>
      <c r="C261" s="10" t="s">
        <v>836</v>
      </c>
      <c r="D261" s="10" t="s">
        <v>837</v>
      </c>
      <c r="E261" s="15"/>
      <c r="F261" s="10"/>
      <c r="G261" s="13" t="n">
        <v>69</v>
      </c>
      <c r="H261" s="13"/>
      <c r="I261" s="14" t="s">
        <v>25</v>
      </c>
      <c r="J261" s="10" t="s">
        <v>833</v>
      </c>
      <c r="K261" s="10" t="s">
        <v>834</v>
      </c>
      <c r="L261" s="10"/>
      <c r="M261" s="12"/>
      <c r="N261" s="10"/>
      <c r="O261" s="10" t="s">
        <v>27</v>
      </c>
      <c r="P261" s="1" t="n">
        <f aca="false">+LEN(D261)</f>
        <v>12</v>
      </c>
      <c r="Q261" s="1" t="n">
        <f aca="false">+LEN(N261)</f>
        <v>0</v>
      </c>
    </row>
    <row r="262" customFormat="false" ht="12.8" hidden="false" customHeight="false" outlineLevel="0" collapsed="false">
      <c r="A262" s="10" t="s">
        <v>838</v>
      </c>
      <c r="B262" s="10"/>
      <c r="C262" s="10" t="s">
        <v>839</v>
      </c>
      <c r="D262" s="10" t="s">
        <v>840</v>
      </c>
      <c r="E262" s="15"/>
      <c r="F262" s="10"/>
      <c r="G262" s="13" t="n">
        <v>97</v>
      </c>
      <c r="H262" s="13"/>
      <c r="I262" s="14" t="s">
        <v>25</v>
      </c>
      <c r="J262" s="10" t="s">
        <v>833</v>
      </c>
      <c r="K262" s="10" t="s">
        <v>834</v>
      </c>
      <c r="L262" s="10"/>
      <c r="M262" s="12"/>
      <c r="N262" s="10"/>
      <c r="O262" s="10" t="s">
        <v>841</v>
      </c>
      <c r="P262" s="1" t="n">
        <f aca="false">+LEN(D262)</f>
        <v>25</v>
      </c>
      <c r="Q262" s="1" t="n">
        <f aca="false">+LEN(N262)</f>
        <v>0</v>
      </c>
    </row>
    <row r="263" customFormat="false" ht="12.8" hidden="false" customHeight="false" outlineLevel="0" collapsed="false">
      <c r="A263" s="10" t="s">
        <v>842</v>
      </c>
      <c r="B263" s="10"/>
      <c r="C263" s="10" t="s">
        <v>843</v>
      </c>
      <c r="D263" s="18" t="s">
        <v>844</v>
      </c>
      <c r="E263" s="15"/>
      <c r="F263" s="10"/>
      <c r="G263" s="12" t="n">
        <v>149</v>
      </c>
      <c r="H263" s="13"/>
      <c r="I263" s="14" t="s">
        <v>25</v>
      </c>
      <c r="J263" s="10" t="s">
        <v>833</v>
      </c>
      <c r="K263" s="10" t="s">
        <v>834</v>
      </c>
      <c r="L263" s="10" t="s">
        <v>845</v>
      </c>
      <c r="M263" s="12" t="n">
        <v>152</v>
      </c>
      <c r="N263" s="10"/>
      <c r="O263" s="10" t="s">
        <v>846</v>
      </c>
      <c r="P263" s="1" t="n">
        <f aca="false">+LEN(D263)</f>
        <v>12</v>
      </c>
      <c r="Q263" s="1" t="n">
        <f aca="false">+LEN(N263)</f>
        <v>0</v>
      </c>
    </row>
    <row r="264" customFormat="false" ht="12.8" hidden="false" customHeight="false" outlineLevel="0" collapsed="false">
      <c r="A264" s="10" t="s">
        <v>847</v>
      </c>
      <c r="B264" s="10"/>
      <c r="C264" s="10" t="s">
        <v>848</v>
      </c>
      <c r="D264" s="10" t="s">
        <v>849</v>
      </c>
      <c r="E264" s="15"/>
      <c r="F264" s="10"/>
      <c r="G264" s="13" t="n">
        <v>166</v>
      </c>
      <c r="H264" s="13"/>
      <c r="I264" s="14" t="s">
        <v>25</v>
      </c>
      <c r="J264" s="10" t="s">
        <v>833</v>
      </c>
      <c r="K264" s="10" t="s">
        <v>834</v>
      </c>
      <c r="L264" s="10"/>
      <c r="M264" s="12"/>
      <c r="N264" s="10"/>
      <c r="O264" s="10" t="s">
        <v>850</v>
      </c>
      <c r="P264" s="1" t="n">
        <f aca="false">+LEN(D264)</f>
        <v>13</v>
      </c>
      <c r="Q264" s="1" t="n">
        <f aca="false">+LEN(N264)</f>
        <v>0</v>
      </c>
    </row>
    <row r="265" customFormat="false" ht="12.8" hidden="false" customHeight="false" outlineLevel="0" collapsed="false">
      <c r="A265" s="10" t="s">
        <v>851</v>
      </c>
      <c r="B265" s="10"/>
      <c r="C265" s="10" t="s">
        <v>852</v>
      </c>
      <c r="D265" s="10" t="s">
        <v>853</v>
      </c>
      <c r="E265" s="15"/>
      <c r="F265" s="10"/>
      <c r="G265" s="12" t="n">
        <v>100</v>
      </c>
      <c r="H265" s="13"/>
      <c r="I265" s="14" t="s">
        <v>25</v>
      </c>
      <c r="J265" s="10" t="s">
        <v>833</v>
      </c>
      <c r="K265" s="10" t="s">
        <v>834</v>
      </c>
      <c r="L265" s="10"/>
      <c r="M265" s="12" t="n">
        <v>98</v>
      </c>
      <c r="N265" s="10"/>
      <c r="O265" s="10"/>
      <c r="P265" s="1" t="n">
        <f aca="false">+LEN(D265)</f>
        <v>17</v>
      </c>
      <c r="Q265" s="1" t="n">
        <f aca="false">+LEN(N265)</f>
        <v>0</v>
      </c>
    </row>
    <row r="266" customFormat="false" ht="12.8" hidden="false" customHeight="false" outlineLevel="0" collapsed="false">
      <c r="A266" s="10" t="s">
        <v>854</v>
      </c>
      <c r="B266" s="10"/>
      <c r="C266" s="10" t="s">
        <v>855</v>
      </c>
      <c r="D266" s="10" t="s">
        <v>856</v>
      </c>
      <c r="E266" s="15"/>
      <c r="F266" s="10"/>
      <c r="G266" s="13" t="n">
        <v>18</v>
      </c>
      <c r="H266" s="13"/>
      <c r="I266" s="14" t="s">
        <v>25</v>
      </c>
      <c r="J266" s="10" t="s">
        <v>833</v>
      </c>
      <c r="K266" s="10" t="s">
        <v>834</v>
      </c>
      <c r="L266" s="10"/>
      <c r="M266" s="12"/>
      <c r="N266" s="10"/>
      <c r="O266" s="10" t="s">
        <v>857</v>
      </c>
      <c r="P266" s="1" t="n">
        <f aca="false">+LEN(D266)</f>
        <v>17</v>
      </c>
      <c r="Q266" s="1" t="n">
        <f aca="false">+LEN(N266)</f>
        <v>0</v>
      </c>
    </row>
    <row r="267" customFormat="false" ht="12.8" hidden="false" customHeight="false" outlineLevel="0" collapsed="false">
      <c r="A267" s="10" t="s">
        <v>858</v>
      </c>
      <c r="B267" s="10"/>
      <c r="C267" s="10" t="s">
        <v>859</v>
      </c>
      <c r="D267" s="10" t="s">
        <v>860</v>
      </c>
      <c r="E267" s="15"/>
      <c r="F267" s="10"/>
      <c r="G267" s="13" t="n">
        <v>71</v>
      </c>
      <c r="H267" s="13"/>
      <c r="I267" s="14" t="s">
        <v>25</v>
      </c>
      <c r="J267" s="10" t="s">
        <v>833</v>
      </c>
      <c r="K267" s="10" t="s">
        <v>834</v>
      </c>
      <c r="L267" s="10"/>
      <c r="M267" s="12"/>
      <c r="N267" s="10"/>
      <c r="O267" s="10" t="s">
        <v>861</v>
      </c>
      <c r="P267" s="1" t="n">
        <f aca="false">+LEN(D267)</f>
        <v>12</v>
      </c>
      <c r="Q267" s="1" t="n">
        <f aca="false">+LEN(N267)</f>
        <v>0</v>
      </c>
    </row>
    <row r="268" customFormat="false" ht="12.8" hidden="false" customHeight="false" outlineLevel="0" collapsed="false">
      <c r="A268" s="10" t="s">
        <v>862</v>
      </c>
      <c r="B268" s="10"/>
      <c r="C268" s="10" t="s">
        <v>863</v>
      </c>
      <c r="D268" s="10" t="s">
        <v>864</v>
      </c>
      <c r="E268" s="15"/>
      <c r="F268" s="10"/>
      <c r="G268" s="13" t="n">
        <v>4</v>
      </c>
      <c r="H268" s="13"/>
      <c r="I268" s="14" t="s">
        <v>25</v>
      </c>
      <c r="J268" s="10" t="s">
        <v>833</v>
      </c>
      <c r="K268" s="10" t="s">
        <v>834</v>
      </c>
      <c r="L268" s="10"/>
      <c r="M268" s="12"/>
      <c r="N268" s="10"/>
      <c r="O268" s="10" t="s">
        <v>27</v>
      </c>
      <c r="P268" s="1" t="n">
        <f aca="false">+LEN(D268)</f>
        <v>14</v>
      </c>
      <c r="Q268" s="1" t="n">
        <f aca="false">+LEN(N268)</f>
        <v>0</v>
      </c>
    </row>
    <row r="269" customFormat="false" ht="12.8" hidden="false" customHeight="false" outlineLevel="0" collapsed="false">
      <c r="A269" s="10" t="s">
        <v>865</v>
      </c>
      <c r="B269" s="10"/>
      <c r="C269" s="10" t="s">
        <v>866</v>
      </c>
      <c r="D269" s="10" t="s">
        <v>867</v>
      </c>
      <c r="E269" s="27" t="s">
        <v>868</v>
      </c>
      <c r="F269" s="10"/>
      <c r="G269" s="13" t="n">
        <v>222</v>
      </c>
      <c r="H269" s="13" t="n">
        <f aca="false">SUMPRODUCT(B270:B271,G270:G271)</f>
        <v>222</v>
      </c>
      <c r="I269" s="14" t="s">
        <v>25</v>
      </c>
      <c r="J269" s="10" t="s">
        <v>869</v>
      </c>
      <c r="K269" s="10" t="s">
        <v>32</v>
      </c>
      <c r="L269" s="10" t="s">
        <v>870</v>
      </c>
      <c r="M269" s="12"/>
      <c r="N269" s="10"/>
      <c r="O269" s="10" t="s">
        <v>27</v>
      </c>
      <c r="P269" s="1" t="n">
        <f aca="false">+LEN(D269)</f>
        <v>29</v>
      </c>
      <c r="Q269" s="1" t="n">
        <f aca="false">+LEN(N269)</f>
        <v>0</v>
      </c>
    </row>
    <row r="270" customFormat="false" ht="12.8" hidden="false" customHeight="false" outlineLevel="0" collapsed="false">
      <c r="A270" s="10" t="s">
        <v>871</v>
      </c>
      <c r="B270" s="10" t="n">
        <v>1</v>
      </c>
      <c r="C270" s="10" t="s">
        <v>872</v>
      </c>
      <c r="D270" s="10" t="s">
        <v>873</v>
      </c>
      <c r="E270" s="15"/>
      <c r="F270" s="10" t="str">
        <f aca="false">+C$269</f>
        <v>05600K100</v>
      </c>
      <c r="G270" s="13" t="n">
        <v>114</v>
      </c>
      <c r="H270" s="13"/>
      <c r="I270" s="14"/>
      <c r="J270" s="10" t="s">
        <v>869</v>
      </c>
      <c r="K270" s="10" t="s">
        <v>32</v>
      </c>
      <c r="L270" s="10" t="s">
        <v>874</v>
      </c>
      <c r="M270" s="12"/>
      <c r="N270" s="10"/>
      <c r="O270" s="10" t="s">
        <v>27</v>
      </c>
      <c r="P270" s="1" t="n">
        <f aca="false">+LEN(D270)</f>
        <v>27</v>
      </c>
      <c r="Q270" s="1" t="n">
        <f aca="false">+LEN(N270)</f>
        <v>0</v>
      </c>
    </row>
    <row r="271" customFormat="false" ht="12.8" hidden="false" customHeight="false" outlineLevel="0" collapsed="false">
      <c r="A271" s="10" t="s">
        <v>875</v>
      </c>
      <c r="B271" s="10" t="n">
        <v>2</v>
      </c>
      <c r="C271" s="10" t="s">
        <v>876</v>
      </c>
      <c r="D271" s="10" t="s">
        <v>877</v>
      </c>
      <c r="E271" s="15"/>
      <c r="F271" s="10" t="str">
        <f aca="false">+C$269</f>
        <v>05600K100</v>
      </c>
      <c r="G271" s="13" t="n">
        <v>54</v>
      </c>
      <c r="H271" s="13"/>
      <c r="I271" s="14"/>
      <c r="J271" s="10" t="s">
        <v>869</v>
      </c>
      <c r="K271" s="10" t="s">
        <v>32</v>
      </c>
      <c r="L271" s="10" t="s">
        <v>878</v>
      </c>
      <c r="M271" s="12"/>
      <c r="N271" s="10"/>
      <c r="O271" s="10" t="s">
        <v>27</v>
      </c>
      <c r="P271" s="1" t="n">
        <f aca="false">+LEN(D271)</f>
        <v>17</v>
      </c>
      <c r="Q271" s="1" t="n">
        <f aca="false">+LEN(N271)</f>
        <v>0</v>
      </c>
    </row>
    <row r="272" customFormat="false" ht="12.8" hidden="false" customHeight="false" outlineLevel="0" collapsed="false">
      <c r="A272" s="10" t="s">
        <v>879</v>
      </c>
      <c r="B272" s="10"/>
      <c r="C272" s="10" t="s">
        <v>880</v>
      </c>
      <c r="D272" s="10" t="s">
        <v>881</v>
      </c>
      <c r="E272" s="15"/>
      <c r="F272" s="10"/>
      <c r="G272" s="13" t="n">
        <v>126</v>
      </c>
      <c r="H272" s="13"/>
      <c r="I272" s="14" t="s">
        <v>25</v>
      </c>
      <c r="J272" s="10" t="s">
        <v>869</v>
      </c>
      <c r="K272" s="10" t="s">
        <v>32</v>
      </c>
      <c r="L272" s="10"/>
      <c r="M272" s="12"/>
      <c r="N272" s="10"/>
      <c r="O272" s="10" t="s">
        <v>27</v>
      </c>
      <c r="P272" s="1" t="n">
        <f aca="false">+LEN(D272)</f>
        <v>11</v>
      </c>
      <c r="Q272" s="1" t="n">
        <f aca="false">+LEN(N272)</f>
        <v>0</v>
      </c>
    </row>
    <row r="273" customFormat="false" ht="12.8" hidden="false" customHeight="false" outlineLevel="0" collapsed="false">
      <c r="A273" s="10" t="s">
        <v>882</v>
      </c>
      <c r="B273" s="10"/>
      <c r="C273" s="10" t="s">
        <v>883</v>
      </c>
      <c r="D273" s="10" t="s">
        <v>884</v>
      </c>
      <c r="E273" s="17" t="s">
        <v>31</v>
      </c>
      <c r="F273" s="10"/>
      <c r="G273" s="13" t="n">
        <v>145</v>
      </c>
      <c r="H273" s="13" t="n">
        <f aca="false">SUMPRODUCT(B274:B275,G274:G275)</f>
        <v>145</v>
      </c>
      <c r="I273" s="14" t="s">
        <v>25</v>
      </c>
      <c r="J273" s="10" t="s">
        <v>869</v>
      </c>
      <c r="K273" s="10" t="s">
        <v>32</v>
      </c>
      <c r="L273" s="10"/>
      <c r="M273" s="12"/>
      <c r="N273" s="10"/>
      <c r="O273" s="10" t="s">
        <v>27</v>
      </c>
      <c r="P273" s="1" t="n">
        <f aca="false">+LEN(D273)</f>
        <v>15</v>
      </c>
      <c r="Q273" s="1" t="n">
        <f aca="false">+LEN(N273)</f>
        <v>0</v>
      </c>
    </row>
    <row r="274" customFormat="false" ht="12.8" hidden="false" customHeight="false" outlineLevel="0" collapsed="false">
      <c r="A274" s="10" t="s">
        <v>885</v>
      </c>
      <c r="B274" s="10" t="n">
        <v>1</v>
      </c>
      <c r="C274" s="10" t="s">
        <v>886</v>
      </c>
      <c r="D274" s="10" t="s">
        <v>887</v>
      </c>
      <c r="E274" s="15"/>
      <c r="F274" s="10" t="str">
        <f aca="false">+C$273</f>
        <v>05435K000</v>
      </c>
      <c r="G274" s="13" t="n">
        <v>81</v>
      </c>
      <c r="H274" s="13"/>
      <c r="I274" s="14"/>
      <c r="J274" s="10" t="s">
        <v>869</v>
      </c>
      <c r="K274" s="10" t="s">
        <v>32</v>
      </c>
      <c r="L274" s="10"/>
      <c r="M274" s="12"/>
      <c r="N274" s="10"/>
      <c r="O274" s="10" t="s">
        <v>27</v>
      </c>
      <c r="P274" s="1" t="n">
        <f aca="false">+LEN(D274)</f>
        <v>12</v>
      </c>
      <c r="Q274" s="1" t="n">
        <f aca="false">+LEN(N274)</f>
        <v>0</v>
      </c>
    </row>
    <row r="275" customFormat="false" ht="12.8" hidden="false" customHeight="false" outlineLevel="0" collapsed="false">
      <c r="A275" s="10" t="s">
        <v>888</v>
      </c>
      <c r="B275" s="10" t="n">
        <v>1</v>
      </c>
      <c r="C275" s="10" t="s">
        <v>889</v>
      </c>
      <c r="D275" s="10" t="s">
        <v>890</v>
      </c>
      <c r="E275" s="15"/>
      <c r="F275" s="10" t="str">
        <f aca="false">+C$273</f>
        <v>05435K000</v>
      </c>
      <c r="G275" s="13" t="n">
        <v>64</v>
      </c>
      <c r="H275" s="13"/>
      <c r="I275" s="14"/>
      <c r="J275" s="10" t="s">
        <v>869</v>
      </c>
      <c r="K275" s="10" t="s">
        <v>119</v>
      </c>
      <c r="L275" s="10"/>
      <c r="M275" s="12"/>
      <c r="N275" s="10"/>
      <c r="O275" s="10" t="s">
        <v>27</v>
      </c>
      <c r="P275" s="1" t="n">
        <f aca="false">+LEN(D275)</f>
        <v>10</v>
      </c>
      <c r="Q275" s="1" t="n">
        <f aca="false">+LEN(N275)</f>
        <v>0</v>
      </c>
    </row>
    <row r="276" s="29" customFormat="true" ht="12.8" hidden="false" customHeight="false" outlineLevel="0" collapsed="false">
      <c r="A276" s="10" t="s">
        <v>891</v>
      </c>
      <c r="B276" s="10"/>
      <c r="C276" s="10" t="s">
        <v>892</v>
      </c>
      <c r="D276" s="10" t="s">
        <v>893</v>
      </c>
      <c r="E276" s="28" t="s">
        <v>50</v>
      </c>
      <c r="F276" s="10"/>
      <c r="G276" s="13" t="n">
        <v>154</v>
      </c>
      <c r="H276" s="13" t="n">
        <f aca="false">+(B277*G277)+(B278*G278)</f>
        <v>154</v>
      </c>
      <c r="I276" s="14" t="s">
        <v>25</v>
      </c>
      <c r="J276" s="10" t="s">
        <v>894</v>
      </c>
      <c r="K276" s="10" t="s">
        <v>32</v>
      </c>
      <c r="L276" s="10"/>
      <c r="M276" s="12"/>
      <c r="N276" s="10"/>
      <c r="O276" s="10" t="s">
        <v>895</v>
      </c>
      <c r="P276" s="1" t="n">
        <f aca="false">+LEN(D276)</f>
        <v>27</v>
      </c>
      <c r="Q276" s="1" t="n">
        <f aca="false">+LEN(N276)</f>
        <v>0</v>
      </c>
    </row>
    <row r="277" customFormat="false" ht="12.8" hidden="false" customHeight="false" outlineLevel="0" collapsed="false">
      <c r="A277" s="10" t="s">
        <v>896</v>
      </c>
      <c r="B277" s="10" t="n">
        <v>1</v>
      </c>
      <c r="C277" s="10" t="s">
        <v>897</v>
      </c>
      <c r="D277" s="10" t="s">
        <v>898</v>
      </c>
      <c r="E277" s="15"/>
      <c r="F277" s="10" t="str">
        <f aca="false">+C$276</f>
        <v>05340K000</v>
      </c>
      <c r="G277" s="13" t="n">
        <v>129</v>
      </c>
      <c r="H277" s="13"/>
      <c r="I277" s="14"/>
      <c r="J277" s="10" t="s">
        <v>894</v>
      </c>
      <c r="K277" s="10" t="s">
        <v>32</v>
      </c>
      <c r="L277" s="10"/>
      <c r="M277" s="12"/>
      <c r="N277" s="10"/>
      <c r="O277" s="10" t="s">
        <v>895</v>
      </c>
      <c r="P277" s="1" t="n">
        <f aca="false">+LEN(D277)</f>
        <v>19</v>
      </c>
      <c r="Q277" s="1" t="n">
        <f aca="false">+LEN(N277)</f>
        <v>0</v>
      </c>
    </row>
    <row r="278" customFormat="false" ht="12.8" hidden="false" customHeight="false" outlineLevel="0" collapsed="false">
      <c r="A278" s="10" t="s">
        <v>899</v>
      </c>
      <c r="B278" s="10" t="n">
        <v>1</v>
      </c>
      <c r="C278" s="10" t="s">
        <v>900</v>
      </c>
      <c r="D278" s="10" t="s">
        <v>901</v>
      </c>
      <c r="E278" s="15"/>
      <c r="F278" s="10" t="str">
        <f aca="false">+C$276</f>
        <v>05340K000</v>
      </c>
      <c r="G278" s="13" t="n">
        <v>25</v>
      </c>
      <c r="H278" s="13"/>
      <c r="I278" s="14"/>
      <c r="J278" s="10" t="s">
        <v>894</v>
      </c>
      <c r="K278" s="10" t="s">
        <v>131</v>
      </c>
      <c r="L278" s="10"/>
      <c r="M278" s="12"/>
      <c r="N278" s="10"/>
      <c r="O278" s="10" t="s">
        <v>895</v>
      </c>
      <c r="P278" s="1" t="n">
        <f aca="false">+LEN(D278)</f>
        <v>19</v>
      </c>
      <c r="Q278" s="1" t="n">
        <f aca="false">+LEN(N278)</f>
        <v>0</v>
      </c>
    </row>
    <row r="279" customFormat="false" ht="12.8" hidden="false" customHeight="false" outlineLevel="0" collapsed="false">
      <c r="A279" s="10" t="s">
        <v>902</v>
      </c>
      <c r="B279" s="10"/>
      <c r="C279" s="10" t="s">
        <v>903</v>
      </c>
      <c r="D279" s="10" t="s">
        <v>904</v>
      </c>
      <c r="E279" s="19" t="s">
        <v>50</v>
      </c>
      <c r="F279" s="10"/>
      <c r="G279" s="13" t="n">
        <v>155</v>
      </c>
      <c r="H279" s="13" t="n">
        <f aca="false">+(B280*G280)+(B281*G281)</f>
        <v>155</v>
      </c>
      <c r="I279" s="14" t="s">
        <v>25</v>
      </c>
      <c r="J279" s="10" t="s">
        <v>894</v>
      </c>
      <c r="K279" s="10" t="s">
        <v>32</v>
      </c>
      <c r="L279" s="10"/>
      <c r="M279" s="12"/>
      <c r="N279" s="10"/>
      <c r="O279" s="10" t="s">
        <v>895</v>
      </c>
      <c r="P279" s="1" t="n">
        <f aca="false">+LEN(D279)</f>
        <v>24</v>
      </c>
      <c r="Q279" s="1" t="n">
        <f aca="false">+LEN(N279)</f>
        <v>0</v>
      </c>
    </row>
    <row r="280" customFormat="false" ht="12.8" hidden="false" customHeight="false" outlineLevel="0" collapsed="false">
      <c r="A280" s="10" t="s">
        <v>905</v>
      </c>
      <c r="B280" s="10" t="n">
        <v>1</v>
      </c>
      <c r="C280" s="10" t="s">
        <v>906</v>
      </c>
      <c r="D280" s="10" t="s">
        <v>907</v>
      </c>
      <c r="E280" s="15"/>
      <c r="F280" s="10" t="str">
        <f aca="false">+C$279</f>
        <v>05420K000</v>
      </c>
      <c r="G280" s="13" t="n">
        <v>136</v>
      </c>
      <c r="H280" s="13"/>
      <c r="I280" s="14"/>
      <c r="J280" s="10" t="s">
        <v>894</v>
      </c>
      <c r="K280" s="10" t="s">
        <v>32</v>
      </c>
      <c r="L280" s="10"/>
      <c r="M280" s="12"/>
      <c r="N280" s="10"/>
      <c r="O280" s="10" t="s">
        <v>895</v>
      </c>
      <c r="P280" s="1" t="n">
        <f aca="false">+LEN(D280)</f>
        <v>21</v>
      </c>
      <c r="Q280" s="1" t="n">
        <f aca="false">+LEN(N280)</f>
        <v>0</v>
      </c>
    </row>
    <row r="281" customFormat="false" ht="12.8" hidden="false" customHeight="false" outlineLevel="0" collapsed="false">
      <c r="A281" s="10" t="s">
        <v>908</v>
      </c>
      <c r="B281" s="10" t="n">
        <v>1</v>
      </c>
      <c r="C281" s="10" t="s">
        <v>909</v>
      </c>
      <c r="D281" s="10" t="s">
        <v>910</v>
      </c>
      <c r="E281" s="15"/>
      <c r="F281" s="10" t="str">
        <f aca="false">+C$279</f>
        <v>05420K000</v>
      </c>
      <c r="G281" s="13" t="n">
        <v>19</v>
      </c>
      <c r="H281" s="13"/>
      <c r="I281" s="14"/>
      <c r="J281" s="10" t="s">
        <v>894</v>
      </c>
      <c r="K281" s="10" t="s">
        <v>131</v>
      </c>
      <c r="L281" s="10"/>
      <c r="M281" s="12"/>
      <c r="N281" s="10"/>
      <c r="O281" s="10" t="s">
        <v>895</v>
      </c>
      <c r="P281" s="1" t="n">
        <f aca="false">+LEN(D281)</f>
        <v>24</v>
      </c>
      <c r="Q281" s="1" t="n">
        <f aca="false">+LEN(N281)</f>
        <v>0</v>
      </c>
    </row>
    <row r="282" customFormat="false" ht="12.8" hidden="false" customHeight="false" outlineLevel="0" collapsed="false">
      <c r="A282" s="10" t="s">
        <v>911</v>
      </c>
      <c r="B282" s="10"/>
      <c r="C282" s="10" t="s">
        <v>912</v>
      </c>
      <c r="D282" s="10" t="s">
        <v>913</v>
      </c>
      <c r="E282" s="19" t="s">
        <v>50</v>
      </c>
      <c r="F282" s="10"/>
      <c r="G282" s="13" t="n">
        <v>147</v>
      </c>
      <c r="H282" s="13" t="n">
        <f aca="false">SUMPRODUCT(B283:B284,G283:G284)</f>
        <v>147</v>
      </c>
      <c r="I282" s="14" t="s">
        <v>25</v>
      </c>
      <c r="J282" s="10" t="s">
        <v>914</v>
      </c>
      <c r="K282" s="10" t="s">
        <v>32</v>
      </c>
      <c r="L282" s="10"/>
      <c r="M282" s="12"/>
      <c r="N282" s="10"/>
      <c r="O282" s="10" t="s">
        <v>895</v>
      </c>
      <c r="P282" s="1" t="n">
        <f aca="false">+LEN(D282)</f>
        <v>25</v>
      </c>
      <c r="Q282" s="1" t="n">
        <f aca="false">+LEN(N282)</f>
        <v>0</v>
      </c>
    </row>
    <row r="283" customFormat="false" ht="12.8" hidden="false" customHeight="false" outlineLevel="0" collapsed="false">
      <c r="A283" s="10" t="s">
        <v>915</v>
      </c>
      <c r="B283" s="10" t="n">
        <v>1</v>
      </c>
      <c r="C283" s="10" t="s">
        <v>916</v>
      </c>
      <c r="D283" s="10" t="s">
        <v>917</v>
      </c>
      <c r="E283" s="15"/>
      <c r="F283" s="10" t="str">
        <f aca="false">+C$282</f>
        <v>05430K000</v>
      </c>
      <c r="G283" s="13" t="n">
        <v>126</v>
      </c>
      <c r="H283" s="13"/>
      <c r="I283" s="14"/>
      <c r="J283" s="10" t="s">
        <v>914</v>
      </c>
      <c r="K283" s="10" t="s">
        <v>32</v>
      </c>
      <c r="L283" s="10"/>
      <c r="M283" s="12"/>
      <c r="N283" s="10"/>
      <c r="O283" s="10" t="s">
        <v>895</v>
      </c>
      <c r="P283" s="1" t="n">
        <f aca="false">+LEN(D283)</f>
        <v>17</v>
      </c>
      <c r="Q283" s="1" t="n">
        <f aca="false">+LEN(N283)</f>
        <v>0</v>
      </c>
    </row>
    <row r="284" customFormat="false" ht="12.8" hidden="false" customHeight="false" outlineLevel="0" collapsed="false">
      <c r="A284" s="10" t="s">
        <v>918</v>
      </c>
      <c r="B284" s="10" t="n">
        <v>1</v>
      </c>
      <c r="C284" s="10" t="s">
        <v>919</v>
      </c>
      <c r="D284" s="10" t="s">
        <v>920</v>
      </c>
      <c r="E284" s="15"/>
      <c r="F284" s="10" t="str">
        <f aca="false">+C$282</f>
        <v>05430K000</v>
      </c>
      <c r="G284" s="13" t="n">
        <v>21</v>
      </c>
      <c r="H284" s="13"/>
      <c r="I284" s="14"/>
      <c r="J284" s="10" t="s">
        <v>914</v>
      </c>
      <c r="K284" s="10" t="s">
        <v>131</v>
      </c>
      <c r="L284" s="10"/>
      <c r="M284" s="12"/>
      <c r="N284" s="10"/>
      <c r="O284" s="10" t="s">
        <v>895</v>
      </c>
      <c r="P284" s="1" t="n">
        <f aca="false">+LEN(D284)</f>
        <v>23</v>
      </c>
      <c r="Q284" s="1" t="n">
        <f aca="false">+LEN(N284)</f>
        <v>0</v>
      </c>
    </row>
    <row r="285" customFormat="false" ht="12.8" hidden="false" customHeight="false" outlineLevel="0" collapsed="false">
      <c r="A285" s="10" t="s">
        <v>921</v>
      </c>
      <c r="B285" s="10"/>
      <c r="C285" s="10" t="s">
        <v>922</v>
      </c>
      <c r="D285" s="10" t="s">
        <v>923</v>
      </c>
      <c r="E285" s="19" t="s">
        <v>50</v>
      </c>
      <c r="F285" s="10"/>
      <c r="G285" s="13" t="n">
        <v>150</v>
      </c>
      <c r="H285" s="13" t="n">
        <f aca="false">+(B286*G286)+(B287*G287)</f>
        <v>150</v>
      </c>
      <c r="I285" s="14" t="s">
        <v>25</v>
      </c>
      <c r="J285" s="10" t="s">
        <v>924</v>
      </c>
      <c r="K285" s="10" t="s">
        <v>32</v>
      </c>
      <c r="L285" s="10" t="s">
        <v>925</v>
      </c>
      <c r="M285" s="12"/>
      <c r="N285" s="10"/>
      <c r="O285" s="10" t="s">
        <v>926</v>
      </c>
      <c r="P285" s="1" t="n">
        <f aca="false">+LEN(D285)</f>
        <v>20</v>
      </c>
      <c r="Q285" s="1" t="n">
        <f aca="false">+LEN(N285)</f>
        <v>0</v>
      </c>
    </row>
    <row r="286" customFormat="false" ht="12.8" hidden="false" customHeight="false" outlineLevel="0" collapsed="false">
      <c r="A286" s="10" t="s">
        <v>927</v>
      </c>
      <c r="B286" s="10" t="n">
        <v>1</v>
      </c>
      <c r="C286" s="10" t="s">
        <v>928</v>
      </c>
      <c r="D286" s="10" t="s">
        <v>929</v>
      </c>
      <c r="E286" s="15"/>
      <c r="F286" s="10" t="str">
        <f aca="false">+C$285</f>
        <v>05330K310</v>
      </c>
      <c r="G286" s="13" t="n">
        <v>130</v>
      </c>
      <c r="H286" s="13"/>
      <c r="I286" s="14"/>
      <c r="J286" s="10" t="s">
        <v>924</v>
      </c>
      <c r="K286" s="10" t="s">
        <v>32</v>
      </c>
      <c r="L286" s="10" t="s">
        <v>930</v>
      </c>
      <c r="M286" s="12"/>
      <c r="N286" s="10"/>
      <c r="O286" s="10" t="s">
        <v>926</v>
      </c>
      <c r="P286" s="1" t="n">
        <f aca="false">+LEN(D286)</f>
        <v>24</v>
      </c>
      <c r="Q286" s="1" t="n">
        <f aca="false">+LEN(N286)</f>
        <v>0</v>
      </c>
    </row>
    <row r="287" customFormat="false" ht="12.8" hidden="false" customHeight="false" outlineLevel="0" collapsed="false">
      <c r="A287" s="10" t="s">
        <v>931</v>
      </c>
      <c r="B287" s="10" t="n">
        <v>1</v>
      </c>
      <c r="C287" s="10" t="s">
        <v>932</v>
      </c>
      <c r="D287" s="10" t="s">
        <v>933</v>
      </c>
      <c r="E287" s="15"/>
      <c r="F287" s="10" t="str">
        <f aca="false">+C$285</f>
        <v>05330K310</v>
      </c>
      <c r="G287" s="13" t="n">
        <v>20</v>
      </c>
      <c r="H287" s="13"/>
      <c r="I287" s="14"/>
      <c r="J287" s="10" t="s">
        <v>924</v>
      </c>
      <c r="K287" s="10" t="s">
        <v>131</v>
      </c>
      <c r="L287" s="10"/>
      <c r="M287" s="12"/>
      <c r="N287" s="10"/>
      <c r="O287" s="10" t="s">
        <v>926</v>
      </c>
      <c r="P287" s="1" t="n">
        <f aca="false">+LEN(D287)</f>
        <v>25</v>
      </c>
      <c r="Q287" s="1" t="n">
        <f aca="false">+LEN(N287)</f>
        <v>0</v>
      </c>
    </row>
    <row r="288" customFormat="false" ht="12.8" hidden="false" customHeight="false" outlineLevel="0" collapsed="false">
      <c r="A288" s="10" t="s">
        <v>934</v>
      </c>
      <c r="B288" s="10"/>
      <c r="C288" s="10" t="s">
        <v>935</v>
      </c>
      <c r="D288" s="10" t="s">
        <v>936</v>
      </c>
      <c r="E288" s="15"/>
      <c r="F288" s="10"/>
      <c r="G288" s="13" t="n">
        <v>31</v>
      </c>
      <c r="H288" s="13"/>
      <c r="I288" s="14" t="s">
        <v>25</v>
      </c>
      <c r="J288" s="10" t="s">
        <v>924</v>
      </c>
      <c r="K288" s="10" t="s">
        <v>32</v>
      </c>
      <c r="L288" s="10"/>
      <c r="M288" s="12"/>
      <c r="N288" s="10"/>
      <c r="O288" s="10" t="s">
        <v>926</v>
      </c>
      <c r="P288" s="1" t="n">
        <f aca="false">+LEN(D288)</f>
        <v>18</v>
      </c>
      <c r="Q288" s="1" t="n">
        <f aca="false">+LEN(N288)</f>
        <v>0</v>
      </c>
    </row>
    <row r="289" customFormat="false" ht="12.8" hidden="false" customHeight="false" outlineLevel="0" collapsed="false">
      <c r="A289" s="10" t="s">
        <v>937</v>
      </c>
      <c r="B289" s="10"/>
      <c r="C289" s="10" t="s">
        <v>938</v>
      </c>
      <c r="D289" s="10" t="s">
        <v>939</v>
      </c>
      <c r="E289" s="17" t="s">
        <v>31</v>
      </c>
      <c r="F289" s="10"/>
      <c r="G289" s="12" t="n">
        <v>144</v>
      </c>
      <c r="H289" s="13"/>
      <c r="I289" s="14" t="s">
        <v>25</v>
      </c>
      <c r="J289" s="10" t="s">
        <v>914</v>
      </c>
      <c r="K289" s="10" t="s">
        <v>32</v>
      </c>
      <c r="L289" s="10"/>
      <c r="M289" s="12" t="n">
        <v>143</v>
      </c>
      <c r="N289" s="10"/>
      <c r="O289" s="10"/>
      <c r="P289" s="1" t="n">
        <f aca="false">+LEN(D289)</f>
        <v>35</v>
      </c>
      <c r="Q289" s="1" t="n">
        <f aca="false">+LEN(N289)</f>
        <v>0</v>
      </c>
    </row>
    <row r="290" s="4" customFormat="true" ht="12.8" hidden="false" customHeight="false" outlineLevel="0" collapsed="false">
      <c r="A290" s="10" t="s">
        <v>940</v>
      </c>
      <c r="B290" s="18" t="n">
        <v>1</v>
      </c>
      <c r="C290" s="18" t="s">
        <v>941</v>
      </c>
      <c r="D290" s="18" t="s">
        <v>942</v>
      </c>
      <c r="E290" s="20"/>
      <c r="F290" s="18" t="str">
        <f aca="false">+C$289</f>
        <v>05350K400</v>
      </c>
      <c r="G290" s="12" t="n">
        <v>124</v>
      </c>
      <c r="H290" s="12"/>
      <c r="I290" s="22"/>
      <c r="J290" s="10" t="s">
        <v>914</v>
      </c>
      <c r="K290" s="10" t="s">
        <v>32</v>
      </c>
      <c r="L290" s="10"/>
      <c r="M290" s="12"/>
      <c r="N290" s="18" t="s">
        <v>62</v>
      </c>
      <c r="O290" s="18"/>
      <c r="P290" s="1" t="n">
        <f aca="false">+LEN(D290)</f>
        <v>27</v>
      </c>
      <c r="Q290" s="1" t="n">
        <f aca="false">+LEN(N290)</f>
        <v>7</v>
      </c>
    </row>
    <row r="291" s="4" customFormat="true" ht="12.8" hidden="false" customHeight="false" outlineLevel="0" collapsed="false">
      <c r="A291" s="10" t="s">
        <v>943</v>
      </c>
      <c r="B291" s="18" t="n">
        <v>1</v>
      </c>
      <c r="C291" s="18" t="s">
        <v>944</v>
      </c>
      <c r="D291" s="18" t="s">
        <v>945</v>
      </c>
      <c r="E291" s="20"/>
      <c r="F291" s="18" t="str">
        <f aca="false">+C$289</f>
        <v>05350K400</v>
      </c>
      <c r="G291" s="12" t="n">
        <v>20</v>
      </c>
      <c r="H291" s="12"/>
      <c r="I291" s="22"/>
      <c r="J291" s="10" t="s">
        <v>914</v>
      </c>
      <c r="K291" s="10" t="s">
        <v>131</v>
      </c>
      <c r="L291" s="10"/>
      <c r="M291" s="12"/>
      <c r="N291" s="18" t="s">
        <v>62</v>
      </c>
      <c r="O291" s="18"/>
      <c r="P291" s="1" t="n">
        <f aca="false">+LEN(D291)</f>
        <v>35</v>
      </c>
      <c r="Q291" s="1" t="n">
        <f aca="false">+LEN(N291)</f>
        <v>7</v>
      </c>
    </row>
    <row r="292" customFormat="false" ht="12.8" hidden="false" customHeight="false" outlineLevel="0" collapsed="false">
      <c r="A292" s="10" t="s">
        <v>946</v>
      </c>
      <c r="B292" s="10"/>
      <c r="C292" s="10" t="s">
        <v>947</v>
      </c>
      <c r="D292" s="10" t="s">
        <v>948</v>
      </c>
      <c r="E292" s="17" t="s">
        <v>31</v>
      </c>
      <c r="F292" s="10"/>
      <c r="G292" s="13" t="n">
        <v>119</v>
      </c>
      <c r="H292" s="13"/>
      <c r="I292" s="14" t="s">
        <v>25</v>
      </c>
      <c r="J292" s="10" t="s">
        <v>914</v>
      </c>
      <c r="K292" s="10" t="s">
        <v>32</v>
      </c>
      <c r="L292" s="10"/>
      <c r="M292" s="12"/>
      <c r="N292" s="10"/>
      <c r="O292" s="10"/>
      <c r="P292" s="1" t="n">
        <f aca="false">+LEN(D292)</f>
        <v>36</v>
      </c>
      <c r="Q292" s="1" t="n">
        <f aca="false">+LEN(N292)</f>
        <v>0</v>
      </c>
    </row>
    <row r="293" s="4" customFormat="true" ht="12.8" hidden="false" customHeight="false" outlineLevel="0" collapsed="false">
      <c r="A293" s="10" t="s">
        <v>949</v>
      </c>
      <c r="B293" s="18" t="n">
        <v>1</v>
      </c>
      <c r="C293" s="18" t="s">
        <v>950</v>
      </c>
      <c r="D293" s="18" t="s">
        <v>951</v>
      </c>
      <c r="E293" s="20"/>
      <c r="F293" s="18" t="str">
        <f aca="false">+C$292</f>
        <v>05350K500</v>
      </c>
      <c r="G293" s="12" t="n">
        <v>105</v>
      </c>
      <c r="H293" s="12"/>
      <c r="I293" s="22"/>
      <c r="J293" s="10" t="s">
        <v>914</v>
      </c>
      <c r="K293" s="10" t="s">
        <v>32</v>
      </c>
      <c r="L293" s="10"/>
      <c r="M293" s="12"/>
      <c r="N293" s="18" t="s">
        <v>62</v>
      </c>
      <c r="O293" s="18"/>
      <c r="P293" s="1" t="n">
        <f aca="false">+LEN(D293)</f>
        <v>29</v>
      </c>
      <c r="Q293" s="1" t="n">
        <f aca="false">+LEN(N293)</f>
        <v>7</v>
      </c>
    </row>
    <row r="294" s="4" customFormat="true" ht="12.8" hidden="false" customHeight="false" outlineLevel="0" collapsed="false">
      <c r="A294" s="10" t="s">
        <v>952</v>
      </c>
      <c r="B294" s="18" t="n">
        <v>1</v>
      </c>
      <c r="C294" s="18" t="s">
        <v>953</v>
      </c>
      <c r="D294" s="18" t="s">
        <v>954</v>
      </c>
      <c r="E294" s="20"/>
      <c r="F294" s="18" t="str">
        <f aca="false">+C$292</f>
        <v>05350K500</v>
      </c>
      <c r="G294" s="12" t="n">
        <v>14</v>
      </c>
      <c r="H294" s="12"/>
      <c r="I294" s="22"/>
      <c r="J294" s="10" t="s">
        <v>914</v>
      </c>
      <c r="K294" s="10" t="s">
        <v>131</v>
      </c>
      <c r="L294" s="10"/>
      <c r="M294" s="12"/>
      <c r="N294" s="18" t="s">
        <v>62</v>
      </c>
      <c r="O294" s="18"/>
      <c r="P294" s="1" t="n">
        <f aca="false">+LEN(D294)</f>
        <v>37</v>
      </c>
      <c r="Q294" s="1" t="n">
        <f aca="false">+LEN(N294)</f>
        <v>7</v>
      </c>
    </row>
    <row r="295" customFormat="false" ht="12.8" hidden="false" customHeight="false" outlineLevel="0" collapsed="false">
      <c r="A295" s="10" t="s">
        <v>955</v>
      </c>
      <c r="B295" s="10"/>
      <c r="C295" s="10" t="s">
        <v>956</v>
      </c>
      <c r="D295" s="10" t="s">
        <v>957</v>
      </c>
      <c r="E295" s="17" t="s">
        <v>31</v>
      </c>
      <c r="F295" s="10"/>
      <c r="G295" s="13" t="n">
        <v>462</v>
      </c>
      <c r="H295" s="13" t="n">
        <f aca="false">SUMPRODUCT(B296:B298,G296:G298)</f>
        <v>462</v>
      </c>
      <c r="I295" s="22" t="s">
        <v>25</v>
      </c>
      <c r="J295" s="10" t="s">
        <v>869</v>
      </c>
      <c r="K295" s="10" t="s">
        <v>32</v>
      </c>
      <c r="L295" s="10"/>
      <c r="M295" s="12"/>
      <c r="N295" s="10" t="s">
        <v>958</v>
      </c>
      <c r="O295" s="10" t="s">
        <v>926</v>
      </c>
      <c r="P295" s="1" t="n">
        <f aca="false">+LEN(D295)</f>
        <v>14</v>
      </c>
      <c r="Q295" s="1" t="n">
        <f aca="false">+LEN(N295)</f>
        <v>5</v>
      </c>
    </row>
    <row r="296" customFormat="false" ht="12.8" hidden="false" customHeight="false" outlineLevel="0" collapsed="false">
      <c r="A296" s="10" t="s">
        <v>959</v>
      </c>
      <c r="B296" s="10" t="n">
        <v>1</v>
      </c>
      <c r="C296" s="10" t="s">
        <v>960</v>
      </c>
      <c r="D296" s="10" t="s">
        <v>961</v>
      </c>
      <c r="E296" s="15"/>
      <c r="F296" s="10" t="str">
        <f aca="false">+C$295</f>
        <v>05615K000</v>
      </c>
      <c r="G296" s="13" t="n">
        <v>95</v>
      </c>
      <c r="H296" s="13"/>
      <c r="I296" s="14"/>
      <c r="J296" s="10" t="s">
        <v>869</v>
      </c>
      <c r="K296" s="10" t="s">
        <v>32</v>
      </c>
      <c r="L296" s="10"/>
      <c r="M296" s="12"/>
      <c r="N296" s="10" t="s">
        <v>958</v>
      </c>
      <c r="O296" s="10" t="s">
        <v>926</v>
      </c>
      <c r="P296" s="1" t="n">
        <f aca="false">+LEN(D296)</f>
        <v>19</v>
      </c>
      <c r="Q296" s="1" t="n">
        <f aca="false">+LEN(N296)</f>
        <v>5</v>
      </c>
    </row>
    <row r="297" customFormat="false" ht="12.8" hidden="false" customHeight="false" outlineLevel="0" collapsed="false">
      <c r="A297" s="10" t="s">
        <v>962</v>
      </c>
      <c r="B297" s="10" t="n">
        <v>3</v>
      </c>
      <c r="C297" s="10" t="s">
        <v>963</v>
      </c>
      <c r="D297" s="10" t="s">
        <v>964</v>
      </c>
      <c r="E297" s="15"/>
      <c r="F297" s="10" t="str">
        <f aca="false">+C$295</f>
        <v>05615K000</v>
      </c>
      <c r="G297" s="13" t="n">
        <v>94</v>
      </c>
      <c r="H297" s="13"/>
      <c r="I297" s="22"/>
      <c r="J297" s="10" t="s">
        <v>869</v>
      </c>
      <c r="K297" s="10" t="s">
        <v>32</v>
      </c>
      <c r="L297" s="10"/>
      <c r="M297" s="12"/>
      <c r="N297" s="10" t="s">
        <v>958</v>
      </c>
      <c r="O297" s="10" t="s">
        <v>965</v>
      </c>
      <c r="P297" s="1" t="n">
        <f aca="false">+LEN(D297)</f>
        <v>18</v>
      </c>
      <c r="Q297" s="1" t="n">
        <f aca="false">+LEN(N297)</f>
        <v>5</v>
      </c>
    </row>
    <row r="298" customFormat="false" ht="12.8" hidden="false" customHeight="false" outlineLevel="0" collapsed="false">
      <c r="A298" s="10" t="s">
        <v>966</v>
      </c>
      <c r="B298" s="10" t="n">
        <v>1</v>
      </c>
      <c r="C298" s="10" t="s">
        <v>967</v>
      </c>
      <c r="D298" s="10" t="s">
        <v>968</v>
      </c>
      <c r="E298" s="15"/>
      <c r="F298" s="10" t="str">
        <f aca="false">+C$295</f>
        <v>05615K000</v>
      </c>
      <c r="G298" s="13" t="n">
        <v>85</v>
      </c>
      <c r="H298" s="13"/>
      <c r="I298" s="14"/>
      <c r="J298" s="10" t="s">
        <v>869</v>
      </c>
      <c r="K298" s="10" t="s">
        <v>32</v>
      </c>
      <c r="L298" s="10"/>
      <c r="M298" s="12"/>
      <c r="N298" s="10" t="s">
        <v>958</v>
      </c>
      <c r="O298" s="10" t="s">
        <v>965</v>
      </c>
      <c r="P298" s="1" t="n">
        <f aca="false">+LEN(D298)</f>
        <v>13</v>
      </c>
      <c r="Q298" s="1" t="n">
        <f aca="false">+LEN(N298)</f>
        <v>5</v>
      </c>
    </row>
    <row r="299" customFormat="false" ht="12.8" hidden="false" customHeight="false" outlineLevel="0" collapsed="false">
      <c r="A299" s="10" t="s">
        <v>969</v>
      </c>
      <c r="B299" s="10"/>
      <c r="C299" s="10" t="s">
        <v>970</v>
      </c>
      <c r="D299" s="10" t="s">
        <v>971</v>
      </c>
      <c r="E299" s="15"/>
      <c r="F299" s="10"/>
      <c r="G299" s="13" t="n">
        <v>182</v>
      </c>
      <c r="H299" s="13"/>
      <c r="I299" s="14" t="s">
        <v>25</v>
      </c>
      <c r="J299" s="10" t="s">
        <v>914</v>
      </c>
      <c r="K299" s="10" t="s">
        <v>32</v>
      </c>
      <c r="L299" s="10"/>
      <c r="M299" s="12"/>
      <c r="N299" s="10"/>
      <c r="O299" s="10" t="s">
        <v>895</v>
      </c>
      <c r="P299" s="1" t="n">
        <f aca="false">+LEN(D299)</f>
        <v>19</v>
      </c>
      <c r="Q299" s="1" t="n">
        <f aca="false">+LEN(N299)</f>
        <v>0</v>
      </c>
    </row>
    <row r="300" customFormat="false" ht="12.8" hidden="false" customHeight="false" outlineLevel="0" collapsed="false">
      <c r="A300" s="10" t="s">
        <v>972</v>
      </c>
      <c r="B300" s="10"/>
      <c r="C300" s="10" t="s">
        <v>973</v>
      </c>
      <c r="D300" s="18" t="s">
        <v>974</v>
      </c>
      <c r="E300" s="15"/>
      <c r="F300" s="10"/>
      <c r="G300" s="13" t="n">
        <v>119</v>
      </c>
      <c r="H300" s="13"/>
      <c r="I300" s="22" t="s">
        <v>25</v>
      </c>
      <c r="J300" s="10" t="s">
        <v>914</v>
      </c>
      <c r="K300" s="10" t="s">
        <v>32</v>
      </c>
      <c r="L300" s="10" t="s">
        <v>970</v>
      </c>
      <c r="M300" s="12"/>
      <c r="N300" s="10"/>
      <c r="O300" s="10"/>
      <c r="P300" s="1" t="n">
        <f aca="false">+LEN(D300)</f>
        <v>25</v>
      </c>
      <c r="Q300" s="1" t="n">
        <f aca="false">+LEN(N300)</f>
        <v>0</v>
      </c>
    </row>
    <row r="301" customFormat="false" ht="12.8" hidden="false" customHeight="false" outlineLevel="0" collapsed="false">
      <c r="A301" s="10" t="s">
        <v>975</v>
      </c>
      <c r="B301" s="10"/>
      <c r="C301" s="10" t="s">
        <v>976</v>
      </c>
      <c r="D301" s="10" t="s">
        <v>977</v>
      </c>
      <c r="E301" s="30"/>
      <c r="F301" s="10"/>
      <c r="G301" s="13" t="n">
        <v>33</v>
      </c>
      <c r="H301" s="13"/>
      <c r="I301" s="14" t="s">
        <v>25</v>
      </c>
      <c r="J301" s="10" t="s">
        <v>924</v>
      </c>
      <c r="K301" s="10" t="s">
        <v>32</v>
      </c>
      <c r="L301" s="10"/>
      <c r="M301" s="12"/>
      <c r="N301" s="10" t="s">
        <v>978</v>
      </c>
      <c r="O301" s="10" t="s">
        <v>965</v>
      </c>
      <c r="P301" s="1" t="n">
        <f aca="false">+LEN(D301)</f>
        <v>16</v>
      </c>
      <c r="Q301" s="1" t="n">
        <f aca="false">+LEN(N301)</f>
        <v>20</v>
      </c>
    </row>
    <row r="302" customFormat="false" ht="12.8" hidden="false" customHeight="false" outlineLevel="0" collapsed="false">
      <c r="A302" s="10" t="s">
        <v>979</v>
      </c>
      <c r="B302" s="10"/>
      <c r="C302" s="10" t="s">
        <v>980</v>
      </c>
      <c r="D302" s="10" t="s">
        <v>981</v>
      </c>
      <c r="E302" s="15"/>
      <c r="F302" s="10"/>
      <c r="G302" s="13" t="n">
        <v>3</v>
      </c>
      <c r="H302" s="13"/>
      <c r="I302" s="14" t="s">
        <v>25</v>
      </c>
      <c r="J302" s="10" t="s">
        <v>982</v>
      </c>
      <c r="K302" s="10" t="s">
        <v>32</v>
      </c>
      <c r="L302" s="10"/>
      <c r="M302" s="12"/>
      <c r="N302" s="10"/>
      <c r="O302" s="10" t="s">
        <v>965</v>
      </c>
      <c r="P302" s="1" t="n">
        <f aca="false">+LEN(D302)</f>
        <v>22</v>
      </c>
      <c r="Q302" s="1" t="n">
        <f aca="false">+LEN(N302)</f>
        <v>0</v>
      </c>
    </row>
    <row r="303" customFormat="false" ht="12.8" hidden="false" customHeight="false" outlineLevel="0" collapsed="false">
      <c r="A303" s="10" t="s">
        <v>983</v>
      </c>
      <c r="B303" s="10"/>
      <c r="C303" s="10" t="s">
        <v>984</v>
      </c>
      <c r="D303" s="10" t="s">
        <v>985</v>
      </c>
      <c r="E303" s="15"/>
      <c r="F303" s="10"/>
      <c r="G303" s="13" t="n">
        <v>7</v>
      </c>
      <c r="H303" s="13"/>
      <c r="I303" s="14" t="s">
        <v>25</v>
      </c>
      <c r="J303" s="10" t="s">
        <v>982</v>
      </c>
      <c r="K303" s="10" t="s">
        <v>32</v>
      </c>
      <c r="L303" s="10"/>
      <c r="M303" s="12"/>
      <c r="N303" s="10"/>
      <c r="O303" s="10" t="s">
        <v>965</v>
      </c>
      <c r="P303" s="1" t="n">
        <f aca="false">+LEN(D303)</f>
        <v>25</v>
      </c>
      <c r="Q303" s="1" t="n">
        <f aca="false">+LEN(N303)</f>
        <v>0</v>
      </c>
    </row>
    <row r="304" customFormat="false" ht="12.8" hidden="false" customHeight="false" outlineLevel="0" collapsed="false">
      <c r="A304" s="10" t="s">
        <v>986</v>
      </c>
      <c r="B304" s="10"/>
      <c r="C304" s="10" t="s">
        <v>987</v>
      </c>
      <c r="D304" s="10" t="s">
        <v>988</v>
      </c>
      <c r="E304" s="15"/>
      <c r="F304" s="10"/>
      <c r="G304" s="13" t="n">
        <v>40</v>
      </c>
      <c r="H304" s="13"/>
      <c r="I304" s="14" t="s">
        <v>25</v>
      </c>
      <c r="J304" s="10" t="s">
        <v>894</v>
      </c>
      <c r="K304" s="10" t="s">
        <v>32</v>
      </c>
      <c r="L304" s="10"/>
      <c r="M304" s="12"/>
      <c r="N304" s="10"/>
      <c r="O304" s="10" t="s">
        <v>965</v>
      </c>
      <c r="P304" s="1" t="n">
        <f aca="false">+LEN(D304)</f>
        <v>11</v>
      </c>
      <c r="Q304" s="1" t="n">
        <f aca="false">+LEN(N304)</f>
        <v>0</v>
      </c>
    </row>
    <row r="305" customFormat="false" ht="12.8" hidden="false" customHeight="false" outlineLevel="0" collapsed="false">
      <c r="A305" s="10" t="s">
        <v>989</v>
      </c>
      <c r="B305" s="10"/>
      <c r="C305" s="10" t="s">
        <v>990</v>
      </c>
      <c r="D305" s="10" t="s">
        <v>991</v>
      </c>
      <c r="E305" s="15"/>
      <c r="F305" s="10"/>
      <c r="G305" s="13" t="n">
        <v>12</v>
      </c>
      <c r="H305" s="13"/>
      <c r="I305" s="14" t="s">
        <v>25</v>
      </c>
      <c r="J305" s="10" t="s">
        <v>894</v>
      </c>
      <c r="K305" s="10" t="s">
        <v>32</v>
      </c>
      <c r="L305" s="10"/>
      <c r="M305" s="12"/>
      <c r="N305" s="10"/>
      <c r="O305" s="10" t="s">
        <v>965</v>
      </c>
      <c r="P305" s="1" t="n">
        <f aca="false">+LEN(D305)</f>
        <v>13</v>
      </c>
      <c r="Q305" s="1" t="n">
        <f aca="false">+LEN(N305)</f>
        <v>0</v>
      </c>
    </row>
    <row r="306" customFormat="false" ht="12.8" hidden="false" customHeight="false" outlineLevel="0" collapsed="false">
      <c r="A306" s="10" t="s">
        <v>992</v>
      </c>
      <c r="B306" s="10"/>
      <c r="C306" s="10" t="s">
        <v>993</v>
      </c>
      <c r="D306" s="10" t="s">
        <v>994</v>
      </c>
      <c r="E306" s="15"/>
      <c r="F306" s="10"/>
      <c r="G306" s="13" t="n">
        <v>35</v>
      </c>
      <c r="H306" s="13"/>
      <c r="I306" s="14" t="s">
        <v>25</v>
      </c>
      <c r="J306" s="10" t="s">
        <v>894</v>
      </c>
      <c r="K306" s="10" t="s">
        <v>32</v>
      </c>
      <c r="L306" s="10"/>
      <c r="M306" s="12"/>
      <c r="N306" s="10"/>
      <c r="O306" s="10" t="s">
        <v>965</v>
      </c>
      <c r="P306" s="1" t="n">
        <f aca="false">+LEN(D306)</f>
        <v>10</v>
      </c>
      <c r="Q306" s="1" t="n">
        <f aca="false">+LEN(N306)</f>
        <v>0</v>
      </c>
    </row>
    <row r="307" customFormat="false" ht="12.8" hidden="false" customHeight="false" outlineLevel="0" collapsed="false">
      <c r="A307" s="10" t="s">
        <v>995</v>
      </c>
      <c r="B307" s="10"/>
      <c r="C307" s="10" t="s">
        <v>996</v>
      </c>
      <c r="D307" s="10" t="s">
        <v>997</v>
      </c>
      <c r="E307" s="15"/>
      <c r="F307" s="10"/>
      <c r="G307" s="13" t="n">
        <v>3</v>
      </c>
      <c r="H307" s="13"/>
      <c r="I307" s="14" t="s">
        <v>25</v>
      </c>
      <c r="J307" s="10" t="s">
        <v>894</v>
      </c>
      <c r="K307" s="10" t="s">
        <v>32</v>
      </c>
      <c r="L307" s="10"/>
      <c r="M307" s="12"/>
      <c r="N307" s="10"/>
      <c r="O307" s="10" t="s">
        <v>965</v>
      </c>
      <c r="P307" s="1" t="n">
        <f aca="false">+LEN(D307)</f>
        <v>20</v>
      </c>
      <c r="Q307" s="1" t="n">
        <f aca="false">+LEN(N307)</f>
        <v>0</v>
      </c>
    </row>
    <row r="308" customFormat="false" ht="12.8" hidden="false" customHeight="false" outlineLevel="0" collapsed="false">
      <c r="A308" s="10" t="s">
        <v>998</v>
      </c>
      <c r="B308" s="10"/>
      <c r="C308" s="10" t="s">
        <v>999</v>
      </c>
      <c r="D308" s="10" t="s">
        <v>1000</v>
      </c>
      <c r="E308" s="15"/>
      <c r="F308" s="10"/>
      <c r="G308" s="13" t="n">
        <v>10</v>
      </c>
      <c r="H308" s="13"/>
      <c r="I308" s="14" t="s">
        <v>25</v>
      </c>
      <c r="J308" s="10" t="s">
        <v>894</v>
      </c>
      <c r="K308" s="10" t="s">
        <v>32</v>
      </c>
      <c r="L308" s="10"/>
      <c r="M308" s="12"/>
      <c r="N308" s="10"/>
      <c r="O308" s="10" t="s">
        <v>965</v>
      </c>
      <c r="P308" s="1" t="n">
        <f aca="false">+LEN(D308)</f>
        <v>16</v>
      </c>
      <c r="Q308" s="1" t="n">
        <f aca="false">+LEN(N308)</f>
        <v>0</v>
      </c>
    </row>
    <row r="309" customFormat="false" ht="12.8" hidden="false" customHeight="false" outlineLevel="0" collapsed="false">
      <c r="A309" s="10" t="s">
        <v>1001</v>
      </c>
      <c r="B309" s="10"/>
      <c r="C309" s="10" t="s">
        <v>1002</v>
      </c>
      <c r="D309" s="10" t="s">
        <v>1003</v>
      </c>
      <c r="E309" s="15"/>
      <c r="F309" s="10"/>
      <c r="G309" s="13" t="n">
        <v>25</v>
      </c>
      <c r="H309" s="13"/>
      <c r="I309" s="14" t="s">
        <v>25</v>
      </c>
      <c r="J309" s="10" t="s">
        <v>869</v>
      </c>
      <c r="K309" s="10" t="s">
        <v>32</v>
      </c>
      <c r="L309" s="10"/>
      <c r="M309" s="12"/>
      <c r="N309" s="10"/>
      <c r="O309" s="10" t="s">
        <v>965</v>
      </c>
      <c r="P309" s="1" t="n">
        <f aca="false">+LEN(D309)</f>
        <v>15</v>
      </c>
      <c r="Q309" s="1" t="n">
        <f aca="false">+LEN(N309)</f>
        <v>0</v>
      </c>
    </row>
    <row r="310" customFormat="false" ht="12.8" hidden="false" customHeight="false" outlineLevel="0" collapsed="false">
      <c r="A310" s="10" t="s">
        <v>1004</v>
      </c>
      <c r="B310" s="10"/>
      <c r="C310" s="31" t="s">
        <v>1005</v>
      </c>
      <c r="D310" s="10" t="s">
        <v>1006</v>
      </c>
      <c r="E310" s="15"/>
      <c r="F310" s="10"/>
      <c r="G310" s="13" t="n">
        <v>53</v>
      </c>
      <c r="H310" s="13"/>
      <c r="I310" s="14" t="s">
        <v>25</v>
      </c>
      <c r="J310" s="10" t="s">
        <v>894</v>
      </c>
      <c r="K310" s="10" t="s">
        <v>32</v>
      </c>
      <c r="L310" s="10"/>
      <c r="M310" s="12"/>
      <c r="N310" s="10"/>
      <c r="O310" s="10" t="s">
        <v>895</v>
      </c>
      <c r="P310" s="1" t="n">
        <f aca="false">+LEN(D310)</f>
        <v>17</v>
      </c>
      <c r="Q310" s="1" t="n">
        <f aca="false">+LEN(N310)</f>
        <v>0</v>
      </c>
    </row>
    <row r="311" customFormat="false" ht="12.8" hidden="false" customHeight="false" outlineLevel="0" collapsed="false">
      <c r="A311" s="10" t="s">
        <v>1007</v>
      </c>
      <c r="B311" s="10"/>
      <c r="C311" s="10" t="s">
        <v>1008</v>
      </c>
      <c r="D311" s="10" t="s">
        <v>1009</v>
      </c>
      <c r="E311" s="15"/>
      <c r="F311" s="10"/>
      <c r="G311" s="13" t="n">
        <v>15</v>
      </c>
      <c r="H311" s="13"/>
      <c r="I311" s="14" t="s">
        <v>25</v>
      </c>
      <c r="J311" s="10" t="s">
        <v>894</v>
      </c>
      <c r="K311" s="10" t="s">
        <v>32</v>
      </c>
      <c r="L311" s="10"/>
      <c r="M311" s="12"/>
      <c r="N311" s="10"/>
      <c r="O311" s="10" t="s">
        <v>27</v>
      </c>
      <c r="P311" s="1" t="n">
        <f aca="false">+LEN(D311)</f>
        <v>17</v>
      </c>
      <c r="Q311" s="1" t="n">
        <f aca="false">+LEN(N311)</f>
        <v>0</v>
      </c>
    </row>
    <row r="312" customFormat="false" ht="12.8" hidden="false" customHeight="false" outlineLevel="0" collapsed="false">
      <c r="A312" s="10" t="s">
        <v>1010</v>
      </c>
      <c r="B312" s="10"/>
      <c r="C312" s="10" t="s">
        <v>1011</v>
      </c>
      <c r="D312" s="10" t="s">
        <v>1012</v>
      </c>
      <c r="E312" s="15"/>
      <c r="F312" s="10"/>
      <c r="G312" s="13" t="n">
        <v>27</v>
      </c>
      <c r="H312" s="13"/>
      <c r="I312" s="14" t="s">
        <v>25</v>
      </c>
      <c r="J312" s="10" t="s">
        <v>869</v>
      </c>
      <c r="K312" s="10" t="s">
        <v>32</v>
      </c>
      <c r="L312" s="10"/>
      <c r="M312" s="12"/>
      <c r="N312" s="10"/>
      <c r="O312" s="10" t="s">
        <v>965</v>
      </c>
      <c r="P312" s="1" t="n">
        <f aca="false">+LEN(D312)</f>
        <v>24</v>
      </c>
      <c r="Q312" s="1" t="n">
        <f aca="false">+LEN(N312)</f>
        <v>0</v>
      </c>
    </row>
    <row r="313" customFormat="false" ht="12.8" hidden="false" customHeight="false" outlineLevel="0" collapsed="false">
      <c r="A313" s="10" t="s">
        <v>1013</v>
      </c>
      <c r="B313" s="10"/>
      <c r="C313" s="10" t="s">
        <v>1014</v>
      </c>
      <c r="D313" s="10" t="s">
        <v>1012</v>
      </c>
      <c r="E313" s="15"/>
      <c r="F313" s="10"/>
      <c r="G313" s="13" t="n">
        <v>27</v>
      </c>
      <c r="H313" s="13"/>
      <c r="I313" s="14"/>
      <c r="J313" s="10" t="s">
        <v>869</v>
      </c>
      <c r="K313" s="10" t="s">
        <v>32</v>
      </c>
      <c r="L313" s="10"/>
      <c r="M313" s="12"/>
      <c r="N313" s="10"/>
      <c r="O313" s="10" t="s">
        <v>965</v>
      </c>
      <c r="P313" s="1" t="n">
        <f aca="false">+LEN(D313)</f>
        <v>24</v>
      </c>
      <c r="Q313" s="1" t="n">
        <f aca="false">+LEN(N313)</f>
        <v>0</v>
      </c>
    </row>
    <row r="314" customFormat="false" ht="12.8" hidden="false" customHeight="false" outlineLevel="0" collapsed="false">
      <c r="A314" s="10" t="s">
        <v>1015</v>
      </c>
      <c r="B314" s="10"/>
      <c r="C314" s="10" t="s">
        <v>1016</v>
      </c>
      <c r="D314" s="10" t="s">
        <v>1017</v>
      </c>
      <c r="E314" s="15"/>
      <c r="F314" s="10"/>
      <c r="G314" s="13" t="n">
        <v>33</v>
      </c>
      <c r="H314" s="13"/>
      <c r="I314" s="14" t="s">
        <v>25</v>
      </c>
      <c r="J314" s="10" t="s">
        <v>894</v>
      </c>
      <c r="K314" s="10" t="s">
        <v>32</v>
      </c>
      <c r="L314" s="10"/>
      <c r="M314" s="12"/>
      <c r="N314" s="10"/>
      <c r="O314" s="10" t="s">
        <v>27</v>
      </c>
      <c r="P314" s="1" t="n">
        <f aca="false">+LEN(D314)</f>
        <v>28</v>
      </c>
      <c r="Q314" s="1" t="n">
        <f aca="false">+LEN(N314)</f>
        <v>0</v>
      </c>
    </row>
    <row r="315" customFormat="false" ht="12.8" hidden="false" customHeight="false" outlineLevel="0" collapsed="false">
      <c r="A315" s="10" t="s">
        <v>1018</v>
      </c>
      <c r="B315" s="10"/>
      <c r="C315" s="10" t="s">
        <v>1019</v>
      </c>
      <c r="D315" s="10" t="s">
        <v>1020</v>
      </c>
      <c r="E315" s="15"/>
      <c r="F315" s="10"/>
      <c r="G315" s="13" t="n">
        <v>8</v>
      </c>
      <c r="H315" s="13"/>
      <c r="I315" s="14" t="s">
        <v>25</v>
      </c>
      <c r="J315" s="10" t="s">
        <v>894</v>
      </c>
      <c r="K315" s="10" t="s">
        <v>32</v>
      </c>
      <c r="L315" s="10"/>
      <c r="M315" s="12"/>
      <c r="N315" s="10"/>
      <c r="O315" s="10" t="s">
        <v>27</v>
      </c>
      <c r="P315" s="1" t="n">
        <f aca="false">+LEN(D315)</f>
        <v>27</v>
      </c>
      <c r="Q315" s="1" t="n">
        <f aca="false">+LEN(N315)</f>
        <v>0</v>
      </c>
    </row>
    <row r="316" customFormat="false" ht="12.8" hidden="false" customHeight="false" outlineLevel="0" collapsed="false">
      <c r="A316" s="10" t="s">
        <v>1021</v>
      </c>
      <c r="B316" s="10"/>
      <c r="C316" s="10" t="s">
        <v>1022</v>
      </c>
      <c r="D316" s="10" t="s">
        <v>1023</v>
      </c>
      <c r="E316" s="15"/>
      <c r="F316" s="10"/>
      <c r="G316" s="13" t="n">
        <v>15</v>
      </c>
      <c r="H316" s="13"/>
      <c r="I316" s="14" t="s">
        <v>25</v>
      </c>
      <c r="J316" s="10" t="s">
        <v>869</v>
      </c>
      <c r="K316" s="10" t="s">
        <v>32</v>
      </c>
      <c r="L316" s="10"/>
      <c r="M316" s="12"/>
      <c r="N316" s="10"/>
      <c r="O316" s="10" t="s">
        <v>27</v>
      </c>
      <c r="P316" s="1" t="n">
        <f aca="false">+LEN(D316)</f>
        <v>29</v>
      </c>
      <c r="Q316" s="1" t="n">
        <f aca="false">+LEN(N316)</f>
        <v>0</v>
      </c>
    </row>
    <row r="317" customFormat="false" ht="12.8" hidden="false" customHeight="false" outlineLevel="0" collapsed="false">
      <c r="A317" s="10" t="s">
        <v>1024</v>
      </c>
      <c r="B317" s="10"/>
      <c r="C317" s="10" t="s">
        <v>1025</v>
      </c>
      <c r="D317" s="10" t="s">
        <v>1026</v>
      </c>
      <c r="E317" s="15"/>
      <c r="F317" s="10"/>
      <c r="G317" s="13" t="n">
        <v>7</v>
      </c>
      <c r="H317" s="13"/>
      <c r="I317" s="14" t="s">
        <v>25</v>
      </c>
      <c r="J317" s="10" t="s">
        <v>894</v>
      </c>
      <c r="K317" s="10" t="s">
        <v>32</v>
      </c>
      <c r="L317" s="10"/>
      <c r="M317" s="12"/>
      <c r="N317" s="10"/>
      <c r="O317" s="10" t="s">
        <v>27</v>
      </c>
      <c r="P317" s="1" t="n">
        <f aca="false">+LEN(D317)</f>
        <v>13</v>
      </c>
      <c r="Q317" s="1" t="n">
        <f aca="false">+LEN(N317)</f>
        <v>0</v>
      </c>
    </row>
    <row r="318" customFormat="false" ht="12.8" hidden="false" customHeight="false" outlineLevel="0" collapsed="false">
      <c r="A318" s="10" t="s">
        <v>1027</v>
      </c>
      <c r="B318" s="10"/>
      <c r="C318" s="18" t="s">
        <v>1028</v>
      </c>
      <c r="D318" s="18" t="s">
        <v>1029</v>
      </c>
      <c r="E318" s="11" t="s">
        <v>18</v>
      </c>
      <c r="F318" s="10"/>
      <c r="G318" s="12" t="n">
        <v>330</v>
      </c>
      <c r="H318" s="13" t="n">
        <f aca="false">SUMPRODUCT(B319:B321,G319:G321)</f>
        <v>330</v>
      </c>
      <c r="I318" s="14"/>
      <c r="J318" s="10" t="s">
        <v>1030</v>
      </c>
      <c r="K318" s="10" t="s">
        <v>70</v>
      </c>
      <c r="L318" s="10"/>
      <c r="M318" s="12" t="n">
        <v>159</v>
      </c>
      <c r="N318" s="10"/>
      <c r="O318" s="10" t="s">
        <v>27</v>
      </c>
      <c r="P318" s="1" t="n">
        <f aca="false">+LEN(D318)</f>
        <v>27</v>
      </c>
      <c r="Q318" s="1" t="n">
        <f aca="false">+LEN(N318)</f>
        <v>0</v>
      </c>
    </row>
    <row r="319" customFormat="false" ht="12.8" hidden="false" customHeight="false" outlineLevel="0" collapsed="false">
      <c r="A319" s="10" t="s">
        <v>1031</v>
      </c>
      <c r="B319" s="10" t="n">
        <v>1</v>
      </c>
      <c r="C319" s="10" t="s">
        <v>1032</v>
      </c>
      <c r="D319" s="10" t="s">
        <v>1033</v>
      </c>
      <c r="E319" s="15"/>
      <c r="F319" s="10" t="str">
        <f aca="false">+C$318</f>
        <v>06433KXXX</v>
      </c>
      <c r="G319" s="12" t="n">
        <v>173</v>
      </c>
      <c r="H319" s="13"/>
      <c r="I319" s="14" t="s">
        <v>25</v>
      </c>
      <c r="J319" s="10" t="s">
        <v>1030</v>
      </c>
      <c r="K319" s="10" t="s">
        <v>70</v>
      </c>
      <c r="L319" s="10"/>
      <c r="M319" s="12" t="n">
        <v>159</v>
      </c>
      <c r="N319" s="10"/>
      <c r="O319" s="10" t="s">
        <v>27</v>
      </c>
      <c r="P319" s="1" t="n">
        <f aca="false">+LEN(D319)</f>
        <v>23</v>
      </c>
      <c r="Q319" s="1" t="n">
        <f aca="false">+LEN(N319)</f>
        <v>0</v>
      </c>
    </row>
    <row r="320" customFormat="false" ht="12.8" hidden="false" customHeight="false" outlineLevel="0" collapsed="false">
      <c r="A320" s="10" t="s">
        <v>1034</v>
      </c>
      <c r="B320" s="10" t="n">
        <v>1</v>
      </c>
      <c r="C320" s="10" t="s">
        <v>1035</v>
      </c>
      <c r="D320" s="10" t="s">
        <v>1036</v>
      </c>
      <c r="E320" s="15"/>
      <c r="F320" s="10" t="str">
        <f aca="false">+C$318</f>
        <v>06433KXXX</v>
      </c>
      <c r="G320" s="13" t="n">
        <v>33</v>
      </c>
      <c r="H320" s="13"/>
      <c r="I320" s="14" t="s">
        <v>25</v>
      </c>
      <c r="J320" s="10" t="s">
        <v>1030</v>
      </c>
      <c r="K320" s="10" t="s">
        <v>46</v>
      </c>
      <c r="L320" s="10"/>
      <c r="M320" s="12"/>
      <c r="N320" s="10" t="s">
        <v>1037</v>
      </c>
      <c r="O320" s="10" t="s">
        <v>27</v>
      </c>
      <c r="P320" s="1" t="n">
        <f aca="false">+LEN(D320)</f>
        <v>24</v>
      </c>
      <c r="Q320" s="1" t="n">
        <f aca="false">+LEN(N320)</f>
        <v>19</v>
      </c>
    </row>
    <row r="321" customFormat="false" ht="12.8" hidden="false" customHeight="false" outlineLevel="0" collapsed="false">
      <c r="A321" s="10" t="s">
        <v>1038</v>
      </c>
      <c r="B321" s="10" t="n">
        <v>1</v>
      </c>
      <c r="C321" s="10" t="s">
        <v>1039</v>
      </c>
      <c r="D321" s="10" t="s">
        <v>1040</v>
      </c>
      <c r="E321" s="15"/>
      <c r="F321" s="10" t="str">
        <f aca="false">+C$318</f>
        <v>06433KXXX</v>
      </c>
      <c r="G321" s="12" t="n">
        <v>124</v>
      </c>
      <c r="H321" s="13"/>
      <c r="I321" s="14" t="s">
        <v>25</v>
      </c>
      <c r="J321" s="10" t="s">
        <v>1030</v>
      </c>
      <c r="K321" s="10" t="s">
        <v>119</v>
      </c>
      <c r="L321" s="10"/>
      <c r="M321" s="12" t="n">
        <v>126</v>
      </c>
      <c r="N321" s="10" t="s">
        <v>1037</v>
      </c>
      <c r="O321" s="10" t="s">
        <v>1041</v>
      </c>
      <c r="P321" s="1" t="n">
        <f aca="false">+LEN(D321)</f>
        <v>13</v>
      </c>
      <c r="Q321" s="1" t="n">
        <f aca="false">+LEN(N321)</f>
        <v>19</v>
      </c>
    </row>
    <row r="322" customFormat="false" ht="12.8" hidden="false" customHeight="false" outlineLevel="0" collapsed="false">
      <c r="A322" s="10" t="s">
        <v>1042</v>
      </c>
      <c r="B322" s="10"/>
      <c r="C322" s="10" t="s">
        <v>1043</v>
      </c>
      <c r="D322" s="10" t="s">
        <v>1044</v>
      </c>
      <c r="E322" s="11" t="s">
        <v>18</v>
      </c>
      <c r="F322" s="10"/>
      <c r="G322" s="13" t="n">
        <v>208</v>
      </c>
      <c r="H322" s="13" t="n">
        <f aca="false">SUMPRODUCT(B323:B324,G323:G324)</f>
        <v>208</v>
      </c>
      <c r="I322" s="14" t="s">
        <v>25</v>
      </c>
      <c r="J322" s="10" t="s">
        <v>1045</v>
      </c>
      <c r="K322" s="10" t="s">
        <v>70</v>
      </c>
      <c r="L322" s="10"/>
      <c r="M322" s="12"/>
      <c r="N322" s="10"/>
      <c r="O322" s="10"/>
      <c r="P322" s="1" t="n">
        <f aca="false">+LEN(D322)</f>
        <v>21</v>
      </c>
      <c r="Q322" s="1" t="n">
        <f aca="false">+LEN(N322)</f>
        <v>0</v>
      </c>
    </row>
    <row r="323" customFormat="false" ht="12.8" hidden="false" customHeight="false" outlineLevel="0" collapsed="false">
      <c r="A323" s="10" t="s">
        <v>1046</v>
      </c>
      <c r="B323" s="10" t="n">
        <v>1</v>
      </c>
      <c r="C323" s="10" t="s">
        <v>1047</v>
      </c>
      <c r="D323" s="10" t="s">
        <v>1048</v>
      </c>
      <c r="E323" s="15"/>
      <c r="F323" s="10" t="str">
        <f aca="false">+C$322</f>
        <v>06333KXXX</v>
      </c>
      <c r="G323" s="13" t="n">
        <v>196</v>
      </c>
      <c r="H323" s="13"/>
      <c r="I323" s="14"/>
      <c r="J323" s="10" t="s">
        <v>1045</v>
      </c>
      <c r="K323" s="10" t="s">
        <v>70</v>
      </c>
      <c r="L323" s="10"/>
      <c r="M323" s="12"/>
      <c r="N323" s="10"/>
      <c r="O323" s="10" t="s">
        <v>27</v>
      </c>
      <c r="P323" s="1" t="n">
        <f aca="false">+LEN(D323)</f>
        <v>17</v>
      </c>
      <c r="Q323" s="1" t="n">
        <f aca="false">+LEN(N323)</f>
        <v>0</v>
      </c>
    </row>
    <row r="324" customFormat="false" ht="12.8" hidden="false" customHeight="false" outlineLevel="0" collapsed="false">
      <c r="A324" s="10" t="s">
        <v>1049</v>
      </c>
      <c r="B324" s="10" t="n">
        <v>1</v>
      </c>
      <c r="C324" s="10" t="s">
        <v>1050</v>
      </c>
      <c r="D324" s="10" t="s">
        <v>1051</v>
      </c>
      <c r="E324" s="15"/>
      <c r="F324" s="10" t="str">
        <f aca="false">+C$322</f>
        <v>06333KXXX</v>
      </c>
      <c r="G324" s="13" t="n">
        <v>12</v>
      </c>
      <c r="H324" s="13"/>
      <c r="I324" s="14"/>
      <c r="J324" s="10" t="s">
        <v>1045</v>
      </c>
      <c r="K324" s="10" t="s">
        <v>70</v>
      </c>
      <c r="L324" s="10"/>
      <c r="M324" s="12"/>
      <c r="N324" s="10" t="s">
        <v>1052</v>
      </c>
      <c r="O324" s="10"/>
      <c r="P324" s="1" t="n">
        <f aca="false">+LEN(D324)</f>
        <v>12</v>
      </c>
      <c r="Q324" s="1" t="n">
        <f aca="false">+LEN(N324)</f>
        <v>22</v>
      </c>
    </row>
    <row r="325" customFormat="false" ht="12.8" hidden="false" customHeight="false" outlineLevel="0" collapsed="false">
      <c r="A325" s="10" t="s">
        <v>1053</v>
      </c>
      <c r="B325" s="10"/>
      <c r="C325" s="10" t="s">
        <v>1054</v>
      </c>
      <c r="D325" s="10" t="s">
        <v>1055</v>
      </c>
      <c r="E325" s="15"/>
      <c r="F325" s="10"/>
      <c r="G325" s="13" t="n">
        <v>207</v>
      </c>
      <c r="H325" s="13" t="n">
        <f aca="false">SUMPRODUCT(B326:B327,G326:G327)</f>
        <v>207</v>
      </c>
      <c r="I325" s="14"/>
      <c r="J325" s="10" t="s">
        <v>1045</v>
      </c>
      <c r="K325" s="10" t="s">
        <v>70</v>
      </c>
      <c r="L325" s="10"/>
      <c r="M325" s="12"/>
      <c r="N325" s="10"/>
      <c r="O325" s="10"/>
      <c r="P325" s="1" t="n">
        <f aca="false">+LEN(D325)</f>
        <v>27</v>
      </c>
      <c r="Q325" s="1" t="n">
        <f aca="false">+LEN(N325)</f>
        <v>0</v>
      </c>
    </row>
    <row r="326" customFormat="false" ht="12.8" hidden="false" customHeight="false" outlineLevel="0" collapsed="false">
      <c r="A326" s="10" t="s">
        <v>1056</v>
      </c>
      <c r="B326" s="10" t="n">
        <v>1</v>
      </c>
      <c r="C326" s="10" t="s">
        <v>1057</v>
      </c>
      <c r="D326" s="10" t="s">
        <v>1058</v>
      </c>
      <c r="E326" s="15"/>
      <c r="F326" s="10"/>
      <c r="G326" s="13" t="n">
        <v>195</v>
      </c>
      <c r="H326" s="13"/>
      <c r="I326" s="14"/>
      <c r="J326" s="10" t="s">
        <v>1045</v>
      </c>
      <c r="K326" s="10" t="s">
        <v>70</v>
      </c>
      <c r="L326" s="10"/>
      <c r="M326" s="12"/>
      <c r="N326" s="10"/>
      <c r="O326" s="10" t="s">
        <v>27</v>
      </c>
      <c r="P326" s="1" t="n">
        <f aca="false">+LEN(D326)</f>
        <v>23</v>
      </c>
      <c r="Q326" s="1" t="n">
        <f aca="false">+LEN(N326)</f>
        <v>0</v>
      </c>
    </row>
    <row r="327" customFormat="false" ht="12.8" hidden="false" customHeight="false" outlineLevel="0" collapsed="false">
      <c r="A327" s="10" t="s">
        <v>1059</v>
      </c>
      <c r="B327" s="10" t="n">
        <v>1</v>
      </c>
      <c r="C327" s="10" t="s">
        <v>1060</v>
      </c>
      <c r="D327" s="10" t="s">
        <v>1061</v>
      </c>
      <c r="E327" s="15"/>
      <c r="F327" s="10"/>
      <c r="G327" s="13" t="n">
        <v>12</v>
      </c>
      <c r="H327" s="13"/>
      <c r="I327" s="14"/>
      <c r="J327" s="10" t="s">
        <v>1045</v>
      </c>
      <c r="K327" s="10" t="s">
        <v>70</v>
      </c>
      <c r="L327" s="10"/>
      <c r="M327" s="12"/>
      <c r="N327" s="10" t="s">
        <v>1052</v>
      </c>
      <c r="O327" s="10"/>
      <c r="P327" s="1" t="n">
        <f aca="false">+LEN(D327)</f>
        <v>18</v>
      </c>
      <c r="Q327" s="1" t="n">
        <f aca="false">+LEN(N327)</f>
        <v>22</v>
      </c>
    </row>
    <row r="328" customFormat="false" ht="12.8" hidden="false" customHeight="false" outlineLevel="0" collapsed="false">
      <c r="A328" s="10" t="s">
        <v>1062</v>
      </c>
      <c r="B328" s="10"/>
      <c r="C328" s="10" t="s">
        <v>1063</v>
      </c>
      <c r="D328" s="10" t="s">
        <v>1064</v>
      </c>
      <c r="E328" s="17" t="s">
        <v>31</v>
      </c>
      <c r="F328" s="10"/>
      <c r="G328" s="13" t="n">
        <v>310</v>
      </c>
      <c r="H328" s="13" t="n">
        <f aca="false">SUMPRODUCT(B329:B330,G329:G330)</f>
        <v>310</v>
      </c>
      <c r="I328" s="14" t="s">
        <v>25</v>
      </c>
      <c r="J328" s="10" t="s">
        <v>1065</v>
      </c>
      <c r="K328" s="10" t="s">
        <v>70</v>
      </c>
      <c r="L328" s="10"/>
      <c r="M328" s="12"/>
      <c r="N328" s="10"/>
      <c r="O328" s="10" t="s">
        <v>1066</v>
      </c>
      <c r="P328" s="1" t="n">
        <f aca="false">+LEN(D328)</f>
        <v>31</v>
      </c>
      <c r="Q328" s="1" t="n">
        <f aca="false">+LEN(N328)</f>
        <v>0</v>
      </c>
    </row>
    <row r="329" customFormat="false" ht="12.8" hidden="false" customHeight="false" outlineLevel="0" collapsed="false">
      <c r="A329" s="10" t="s">
        <v>1067</v>
      </c>
      <c r="B329" s="10" t="n">
        <v>1</v>
      </c>
      <c r="C329" s="10" t="s">
        <v>1068</v>
      </c>
      <c r="D329" s="10" t="s">
        <v>1069</v>
      </c>
      <c r="E329" s="15"/>
      <c r="F329" s="10" t="str">
        <f aca="false">+C$328</f>
        <v>06425K000</v>
      </c>
      <c r="G329" s="13" t="n">
        <v>88</v>
      </c>
      <c r="H329" s="13"/>
      <c r="I329" s="14"/>
      <c r="J329" s="10" t="s">
        <v>1065</v>
      </c>
      <c r="K329" s="10" t="s">
        <v>70</v>
      </c>
      <c r="L329" s="10"/>
      <c r="M329" s="12"/>
      <c r="N329" s="10"/>
      <c r="O329" s="10" t="s">
        <v>1066</v>
      </c>
      <c r="P329" s="1" t="n">
        <f aca="false">+LEN(D329)</f>
        <v>20</v>
      </c>
      <c r="Q329" s="1" t="n">
        <f aca="false">+LEN(N329)</f>
        <v>0</v>
      </c>
    </row>
    <row r="330" customFormat="false" ht="12.8" hidden="false" customHeight="false" outlineLevel="0" collapsed="false">
      <c r="A330" s="10" t="s">
        <v>1070</v>
      </c>
      <c r="B330" s="10" t="n">
        <v>3</v>
      </c>
      <c r="C330" s="10" t="s">
        <v>1071</v>
      </c>
      <c r="D330" s="10" t="s">
        <v>1072</v>
      </c>
      <c r="E330" s="15"/>
      <c r="F330" s="10" t="str">
        <f aca="false">+C$328</f>
        <v>06425K000</v>
      </c>
      <c r="G330" s="13" t="n">
        <v>74</v>
      </c>
      <c r="H330" s="13"/>
      <c r="I330" s="14"/>
      <c r="J330" s="10" t="s">
        <v>1065</v>
      </c>
      <c r="K330" s="10" t="s">
        <v>70</v>
      </c>
      <c r="L330" s="10"/>
      <c r="M330" s="12"/>
      <c r="N330" s="10"/>
      <c r="O330" s="10" t="s">
        <v>1066</v>
      </c>
      <c r="P330" s="1" t="n">
        <f aca="false">+LEN(D330)</f>
        <v>24</v>
      </c>
      <c r="Q330" s="1" t="n">
        <f aca="false">+LEN(N330)</f>
        <v>0</v>
      </c>
    </row>
    <row r="331" customFormat="false" ht="12.8" hidden="false" customHeight="false" outlineLevel="0" collapsed="false">
      <c r="A331" s="10" t="s">
        <v>1073</v>
      </c>
      <c r="B331" s="10" t="n">
        <v>1</v>
      </c>
      <c r="C331" s="10" t="s">
        <v>1074</v>
      </c>
      <c r="D331" s="10" t="s">
        <v>1075</v>
      </c>
      <c r="E331" s="15"/>
      <c r="F331" s="10"/>
      <c r="G331" s="13" t="n">
        <v>116</v>
      </c>
      <c r="H331" s="13"/>
      <c r="I331" s="14" t="s">
        <v>25</v>
      </c>
      <c r="J331" s="10" t="s">
        <v>1065</v>
      </c>
      <c r="K331" s="10" t="s">
        <v>119</v>
      </c>
      <c r="L331" s="10"/>
      <c r="M331" s="12"/>
      <c r="N331" s="10" t="s">
        <v>1076</v>
      </c>
      <c r="O331" s="10" t="s">
        <v>1066</v>
      </c>
      <c r="P331" s="1" t="n">
        <f aca="false">+LEN(D331)</f>
        <v>23</v>
      </c>
      <c r="Q331" s="1" t="n">
        <f aca="false">+LEN(N331)</f>
        <v>11</v>
      </c>
    </row>
    <row r="332" customFormat="false" ht="12.8" hidden="false" customHeight="false" outlineLevel="0" collapsed="false">
      <c r="A332" s="10" t="s">
        <v>1077</v>
      </c>
      <c r="B332" s="10"/>
      <c r="C332" s="10" t="s">
        <v>1078</v>
      </c>
      <c r="D332" s="10" t="s">
        <v>1079</v>
      </c>
      <c r="E332" s="17" t="s">
        <v>31</v>
      </c>
      <c r="F332" s="10"/>
      <c r="G332" s="13" t="n">
        <v>357</v>
      </c>
      <c r="H332" s="13" t="n">
        <f aca="false">SUMPRODUCT(B333:B334,G333:G334)</f>
        <v>357</v>
      </c>
      <c r="I332" s="14" t="s">
        <v>25</v>
      </c>
      <c r="J332" s="10" t="s">
        <v>1065</v>
      </c>
      <c r="K332" s="10" t="s">
        <v>70</v>
      </c>
      <c r="L332" s="10"/>
      <c r="M332" s="12"/>
      <c r="N332" s="10"/>
      <c r="O332" s="10" t="s">
        <v>1066</v>
      </c>
      <c r="P332" s="1" t="n">
        <f aca="false">+LEN(D332)</f>
        <v>31</v>
      </c>
      <c r="Q332" s="1" t="n">
        <f aca="false">+LEN(N332)</f>
        <v>0</v>
      </c>
    </row>
    <row r="333" customFormat="false" ht="12.8" hidden="false" customHeight="false" outlineLevel="0" collapsed="false">
      <c r="A333" s="10" t="s">
        <v>1080</v>
      </c>
      <c r="B333" s="10" t="n">
        <v>1</v>
      </c>
      <c r="C333" s="10" t="s">
        <v>1081</v>
      </c>
      <c r="D333" s="10" t="s">
        <v>1082</v>
      </c>
      <c r="E333" s="15"/>
      <c r="F333" s="10" t="str">
        <f aca="false">+C$332</f>
        <v>06455K100</v>
      </c>
      <c r="G333" s="13" t="n">
        <v>90</v>
      </c>
      <c r="H333" s="13"/>
      <c r="I333" s="14"/>
      <c r="J333" s="10" t="s">
        <v>1065</v>
      </c>
      <c r="K333" s="10" t="s">
        <v>70</v>
      </c>
      <c r="L333" s="10"/>
      <c r="M333" s="12"/>
      <c r="N333" s="10"/>
      <c r="O333" s="10" t="s">
        <v>1066</v>
      </c>
      <c r="P333" s="1" t="n">
        <f aca="false">+LEN(D333)</f>
        <v>21</v>
      </c>
      <c r="Q333" s="1" t="n">
        <f aca="false">+LEN(N333)</f>
        <v>0</v>
      </c>
    </row>
    <row r="334" customFormat="false" ht="12.8" hidden="false" customHeight="false" outlineLevel="0" collapsed="false">
      <c r="A334" s="10" t="s">
        <v>1083</v>
      </c>
      <c r="B334" s="10" t="n">
        <v>3</v>
      </c>
      <c r="C334" s="10" t="s">
        <v>1084</v>
      </c>
      <c r="D334" s="10" t="s">
        <v>1085</v>
      </c>
      <c r="E334" s="15"/>
      <c r="F334" s="10" t="str">
        <f aca="false">+C$332</f>
        <v>06455K100</v>
      </c>
      <c r="G334" s="13" t="n">
        <v>89</v>
      </c>
      <c r="H334" s="13"/>
      <c r="I334" s="14"/>
      <c r="J334" s="10" t="s">
        <v>1065</v>
      </c>
      <c r="K334" s="10" t="s">
        <v>70</v>
      </c>
      <c r="L334" s="10"/>
      <c r="M334" s="12"/>
      <c r="N334" s="10"/>
      <c r="O334" s="10" t="s">
        <v>1066</v>
      </c>
      <c r="P334" s="1" t="n">
        <f aca="false">+LEN(D334)</f>
        <v>19</v>
      </c>
      <c r="Q334" s="1" t="n">
        <f aca="false">+LEN(N334)</f>
        <v>0</v>
      </c>
    </row>
    <row r="335" customFormat="false" ht="12.8" hidden="false" customHeight="false" outlineLevel="0" collapsed="false">
      <c r="A335" s="10" t="s">
        <v>1086</v>
      </c>
      <c r="B335" s="10" t="n">
        <v>1</v>
      </c>
      <c r="C335" s="10" t="s">
        <v>1087</v>
      </c>
      <c r="D335" s="10" t="s">
        <v>1088</v>
      </c>
      <c r="E335" s="15"/>
      <c r="F335" s="10"/>
      <c r="G335" s="13" t="n">
        <v>152</v>
      </c>
      <c r="H335" s="13"/>
      <c r="I335" s="14" t="s">
        <v>25</v>
      </c>
      <c r="J335" s="10" t="s">
        <v>1065</v>
      </c>
      <c r="K335" s="10" t="s">
        <v>119</v>
      </c>
      <c r="L335" s="10"/>
      <c r="M335" s="12"/>
      <c r="N335" s="10" t="s">
        <v>1076</v>
      </c>
      <c r="O335" s="10" t="s">
        <v>1066</v>
      </c>
      <c r="P335" s="1" t="n">
        <f aca="false">+LEN(D335)</f>
        <v>24</v>
      </c>
      <c r="Q335" s="1" t="n">
        <f aca="false">+LEN(N335)</f>
        <v>11</v>
      </c>
    </row>
    <row r="336" customFormat="false" ht="12.8" hidden="false" customHeight="false" outlineLevel="0" collapsed="false">
      <c r="A336" s="10" t="s">
        <v>1089</v>
      </c>
      <c r="B336" s="10"/>
      <c r="C336" s="10" t="s">
        <v>1090</v>
      </c>
      <c r="D336" s="10" t="s">
        <v>1091</v>
      </c>
      <c r="E336" s="17" t="s">
        <v>31</v>
      </c>
      <c r="F336" s="10"/>
      <c r="G336" s="13" t="n">
        <v>229</v>
      </c>
      <c r="H336" s="13" t="n">
        <f aca="false">SUMPRODUCT(B337:B338,G337:G338)</f>
        <v>229</v>
      </c>
      <c r="I336" s="14"/>
      <c r="J336" s="10" t="s">
        <v>1065</v>
      </c>
      <c r="K336" s="10" t="s">
        <v>70</v>
      </c>
      <c r="L336" s="10"/>
      <c r="M336" s="12"/>
      <c r="N336" s="10"/>
      <c r="O336" s="10" t="s">
        <v>1092</v>
      </c>
      <c r="P336" s="1" t="n">
        <f aca="false">+LEN(D336)</f>
        <v>30</v>
      </c>
      <c r="Q336" s="1" t="n">
        <f aca="false">+LEN(N336)</f>
        <v>0</v>
      </c>
    </row>
    <row r="337" customFormat="false" ht="12.8" hidden="false" customHeight="false" outlineLevel="0" collapsed="false">
      <c r="A337" s="10" t="s">
        <v>1093</v>
      </c>
      <c r="B337" s="10" t="n">
        <v>1</v>
      </c>
      <c r="C337" s="10" t="s">
        <v>1094</v>
      </c>
      <c r="D337" s="10" t="s">
        <v>1095</v>
      </c>
      <c r="E337" s="15"/>
      <c r="F337" s="10" t="str">
        <f aca="false">+C$336</f>
        <v>06465K000</v>
      </c>
      <c r="G337" s="13" t="n">
        <v>87</v>
      </c>
      <c r="H337" s="13"/>
      <c r="I337" s="14"/>
      <c r="J337" s="10" t="s">
        <v>1065</v>
      </c>
      <c r="K337" s="10" t="s">
        <v>70</v>
      </c>
      <c r="L337" s="10"/>
      <c r="M337" s="12"/>
      <c r="N337" s="10"/>
      <c r="O337" s="10" t="s">
        <v>1092</v>
      </c>
      <c r="P337" s="1" t="n">
        <f aca="false">+LEN(D337)</f>
        <v>24</v>
      </c>
      <c r="Q337" s="1" t="n">
        <f aca="false">+LEN(N337)</f>
        <v>0</v>
      </c>
    </row>
    <row r="338" customFormat="false" ht="12.8" hidden="false" customHeight="false" outlineLevel="0" collapsed="false">
      <c r="A338" s="10" t="s">
        <v>1096</v>
      </c>
      <c r="B338" s="10" t="n">
        <v>2</v>
      </c>
      <c r="C338" s="10" t="s">
        <v>1097</v>
      </c>
      <c r="D338" s="10" t="s">
        <v>1098</v>
      </c>
      <c r="E338" s="15"/>
      <c r="F338" s="10" t="str">
        <f aca="false">+C$336</f>
        <v>06465K000</v>
      </c>
      <c r="G338" s="13" t="n">
        <v>71</v>
      </c>
      <c r="H338" s="13"/>
      <c r="I338" s="14"/>
      <c r="J338" s="10" t="s">
        <v>1065</v>
      </c>
      <c r="K338" s="10" t="s">
        <v>70</v>
      </c>
      <c r="L338" s="10"/>
      <c r="M338" s="12"/>
      <c r="N338" s="10"/>
      <c r="O338" s="10" t="s">
        <v>1092</v>
      </c>
      <c r="P338" s="1" t="n">
        <f aca="false">+LEN(D338)</f>
        <v>22</v>
      </c>
      <c r="Q338" s="1" t="n">
        <f aca="false">+LEN(N338)</f>
        <v>0</v>
      </c>
    </row>
    <row r="339" customFormat="false" ht="12.8" hidden="false" customHeight="false" outlineLevel="0" collapsed="false">
      <c r="A339" s="10" t="s">
        <v>1099</v>
      </c>
      <c r="B339" s="10" t="n">
        <v>1</v>
      </c>
      <c r="C339" s="10" t="s">
        <v>1100</v>
      </c>
      <c r="D339" s="10" t="s">
        <v>1101</v>
      </c>
      <c r="E339" s="15"/>
      <c r="F339" s="10"/>
      <c r="G339" s="13" t="n">
        <v>131</v>
      </c>
      <c r="H339" s="13"/>
      <c r="I339" s="14"/>
      <c r="J339" s="10" t="s">
        <v>1065</v>
      </c>
      <c r="K339" s="10" t="s">
        <v>119</v>
      </c>
      <c r="L339" s="10"/>
      <c r="M339" s="12"/>
      <c r="N339" s="10" t="s">
        <v>1076</v>
      </c>
      <c r="O339" s="10" t="s">
        <v>1092</v>
      </c>
      <c r="P339" s="1" t="n">
        <f aca="false">+LEN(D339)</f>
        <v>22</v>
      </c>
      <c r="Q339" s="1" t="n">
        <f aca="false">+LEN(N339)</f>
        <v>11</v>
      </c>
    </row>
    <row r="340" customFormat="false" ht="12.8" hidden="false" customHeight="false" outlineLevel="0" collapsed="false">
      <c r="A340" s="10" t="s">
        <v>1102</v>
      </c>
      <c r="B340" s="10"/>
      <c r="C340" s="10" t="s">
        <v>1103</v>
      </c>
      <c r="D340" s="10" t="s">
        <v>1104</v>
      </c>
      <c r="E340" s="17" t="s">
        <v>31</v>
      </c>
      <c r="F340" s="10"/>
      <c r="G340" s="13" t="n">
        <v>319</v>
      </c>
      <c r="H340" s="13" t="n">
        <f aca="false">SUMPRODUCT(B341:B342,G341:G342)</f>
        <v>319</v>
      </c>
      <c r="I340" s="14" t="s">
        <v>25</v>
      </c>
      <c r="J340" s="10" t="s">
        <v>1065</v>
      </c>
      <c r="K340" s="10" t="s">
        <v>70</v>
      </c>
      <c r="L340" s="10"/>
      <c r="M340" s="12"/>
      <c r="N340" s="10"/>
      <c r="O340" s="10"/>
      <c r="P340" s="1" t="n">
        <f aca="false">+LEN(D340)</f>
        <v>26</v>
      </c>
      <c r="Q340" s="1" t="n">
        <f aca="false">+LEN(N340)</f>
        <v>0</v>
      </c>
    </row>
    <row r="341" customFormat="false" ht="12.8" hidden="false" customHeight="false" outlineLevel="0" collapsed="false">
      <c r="A341" s="10" t="s">
        <v>1105</v>
      </c>
      <c r="B341" s="10" t="n">
        <v>1</v>
      </c>
      <c r="C341" s="10" t="s">
        <v>1106</v>
      </c>
      <c r="D341" s="10" t="s">
        <v>1107</v>
      </c>
      <c r="E341" s="15"/>
      <c r="F341" s="10" t="str">
        <f aca="false">+C$340</f>
        <v>06465K100</v>
      </c>
      <c r="G341" s="13" t="n">
        <v>85</v>
      </c>
      <c r="H341" s="13"/>
      <c r="I341" s="14"/>
      <c r="J341" s="10" t="s">
        <v>1065</v>
      </c>
      <c r="K341" s="10" t="s">
        <v>70</v>
      </c>
      <c r="L341" s="10"/>
      <c r="M341" s="12"/>
      <c r="N341" s="10"/>
      <c r="O341" s="10"/>
      <c r="P341" s="1" t="n">
        <f aca="false">+LEN(D341)</f>
        <v>30</v>
      </c>
      <c r="Q341" s="1" t="n">
        <f aca="false">+LEN(N341)</f>
        <v>0</v>
      </c>
    </row>
    <row r="342" customFormat="false" ht="12.8" hidden="false" customHeight="false" outlineLevel="0" collapsed="false">
      <c r="A342" s="10" t="s">
        <v>1108</v>
      </c>
      <c r="B342" s="10" t="n">
        <v>3</v>
      </c>
      <c r="C342" s="10" t="s">
        <v>1109</v>
      </c>
      <c r="D342" s="10" t="s">
        <v>1110</v>
      </c>
      <c r="E342" s="15"/>
      <c r="F342" s="10" t="str">
        <f aca="false">+C$340</f>
        <v>06465K100</v>
      </c>
      <c r="G342" s="13" t="n">
        <v>78</v>
      </c>
      <c r="H342" s="13"/>
      <c r="I342" s="14"/>
      <c r="J342" s="10" t="s">
        <v>1065</v>
      </c>
      <c r="K342" s="10" t="s">
        <v>70</v>
      </c>
      <c r="L342" s="10"/>
      <c r="M342" s="12"/>
      <c r="N342" s="10"/>
      <c r="O342" s="10"/>
      <c r="P342" s="1" t="n">
        <f aca="false">+LEN(D342)</f>
        <v>28</v>
      </c>
      <c r="Q342" s="1" t="n">
        <f aca="false">+LEN(N342)</f>
        <v>0</v>
      </c>
    </row>
    <row r="343" customFormat="false" ht="12.8" hidden="false" customHeight="false" outlineLevel="0" collapsed="false">
      <c r="A343" s="10" t="s">
        <v>1111</v>
      </c>
      <c r="B343" s="10" t="n">
        <v>1</v>
      </c>
      <c r="C343" s="10" t="s">
        <v>1112</v>
      </c>
      <c r="D343" s="10" t="s">
        <v>1113</v>
      </c>
      <c r="E343" s="15"/>
      <c r="F343" s="10"/>
      <c r="G343" s="13" t="n">
        <v>158</v>
      </c>
      <c r="H343" s="13"/>
      <c r="I343" s="14" t="s">
        <v>25</v>
      </c>
      <c r="J343" s="10" t="s">
        <v>1065</v>
      </c>
      <c r="K343" s="10" t="s">
        <v>119</v>
      </c>
      <c r="L343" s="10"/>
      <c r="M343" s="12"/>
      <c r="N343" s="10" t="s">
        <v>1076</v>
      </c>
      <c r="O343" s="10"/>
      <c r="P343" s="1" t="n">
        <f aca="false">+LEN(D343)</f>
        <v>22</v>
      </c>
      <c r="Q343" s="1" t="n">
        <f aca="false">+LEN(N343)</f>
        <v>11</v>
      </c>
    </row>
    <row r="344" customFormat="false" ht="12.8" hidden="false" customHeight="false" outlineLevel="0" collapsed="false">
      <c r="A344" s="10" t="s">
        <v>1114</v>
      </c>
      <c r="B344" s="10"/>
      <c r="C344" s="10" t="s">
        <v>1115</v>
      </c>
      <c r="D344" s="10" t="s">
        <v>1116</v>
      </c>
      <c r="E344" s="17" t="s">
        <v>31</v>
      </c>
      <c r="F344" s="10"/>
      <c r="G344" s="13" t="n">
        <v>237</v>
      </c>
      <c r="H344" s="13" t="n">
        <f aca="false">SUMPRODUCT(B345:B346,G345:G346)</f>
        <v>237</v>
      </c>
      <c r="I344" s="14"/>
      <c r="J344" s="10" t="s">
        <v>1065</v>
      </c>
      <c r="K344" s="10" t="s">
        <v>70</v>
      </c>
      <c r="L344" s="10"/>
      <c r="M344" s="12"/>
      <c r="N344" s="10"/>
      <c r="O344" s="10" t="s">
        <v>1092</v>
      </c>
      <c r="P344" s="1" t="n">
        <f aca="false">+LEN(D344)</f>
        <v>25</v>
      </c>
      <c r="Q344" s="1" t="n">
        <f aca="false">+LEN(N344)</f>
        <v>0</v>
      </c>
    </row>
    <row r="345" customFormat="false" ht="12.8" hidden="false" customHeight="false" outlineLevel="0" collapsed="false">
      <c r="A345" s="10" t="s">
        <v>1117</v>
      </c>
      <c r="B345" s="10" t="n">
        <v>1</v>
      </c>
      <c r="C345" s="10" t="s">
        <v>1118</v>
      </c>
      <c r="D345" s="10" t="s">
        <v>1119</v>
      </c>
      <c r="E345" s="15"/>
      <c r="F345" s="10" t="str">
        <f aca="false">+C$344</f>
        <v>06475K000</v>
      </c>
      <c r="G345" s="13" t="n">
        <v>87</v>
      </c>
      <c r="H345" s="13"/>
      <c r="I345" s="14"/>
      <c r="J345" s="10" t="s">
        <v>1065</v>
      </c>
      <c r="K345" s="10" t="s">
        <v>70</v>
      </c>
      <c r="L345" s="10"/>
      <c r="M345" s="12"/>
      <c r="N345" s="10"/>
      <c r="O345" s="10" t="s">
        <v>1092</v>
      </c>
      <c r="P345" s="1" t="n">
        <f aca="false">+LEN(D345)</f>
        <v>26</v>
      </c>
      <c r="Q345" s="1" t="n">
        <f aca="false">+LEN(N345)</f>
        <v>0</v>
      </c>
    </row>
    <row r="346" customFormat="false" ht="12.8" hidden="false" customHeight="false" outlineLevel="0" collapsed="false">
      <c r="A346" s="10" t="s">
        <v>1120</v>
      </c>
      <c r="B346" s="10" t="n">
        <v>2</v>
      </c>
      <c r="C346" s="10" t="s">
        <v>1121</v>
      </c>
      <c r="D346" s="10" t="s">
        <v>1122</v>
      </c>
      <c r="E346" s="15"/>
      <c r="F346" s="10" t="str">
        <f aca="false">+C$344</f>
        <v>06475K000</v>
      </c>
      <c r="G346" s="13" t="n">
        <v>75</v>
      </c>
      <c r="H346" s="13"/>
      <c r="I346" s="14"/>
      <c r="J346" s="10" t="s">
        <v>1065</v>
      </c>
      <c r="K346" s="10" t="s">
        <v>70</v>
      </c>
      <c r="L346" s="10"/>
      <c r="M346" s="12"/>
      <c r="N346" s="10"/>
      <c r="O346" s="10" t="s">
        <v>1092</v>
      </c>
      <c r="P346" s="1" t="n">
        <f aca="false">+LEN(D346)</f>
        <v>23</v>
      </c>
      <c r="Q346" s="1" t="n">
        <f aca="false">+LEN(N346)</f>
        <v>0</v>
      </c>
    </row>
    <row r="347" customFormat="false" ht="12.8" hidden="false" customHeight="false" outlineLevel="0" collapsed="false">
      <c r="A347" s="10" t="s">
        <v>1123</v>
      </c>
      <c r="B347" s="10" t="n">
        <v>1</v>
      </c>
      <c r="C347" s="10" t="s">
        <v>1124</v>
      </c>
      <c r="D347" s="10" t="s">
        <v>1125</v>
      </c>
      <c r="E347" s="15"/>
      <c r="F347" s="10"/>
      <c r="G347" s="13" t="n">
        <v>129</v>
      </c>
      <c r="H347" s="13"/>
      <c r="I347" s="14"/>
      <c r="J347" s="10" t="s">
        <v>1065</v>
      </c>
      <c r="K347" s="10" t="s">
        <v>119</v>
      </c>
      <c r="L347" s="10"/>
      <c r="M347" s="12"/>
      <c r="N347" s="10" t="s">
        <v>1076</v>
      </c>
      <c r="O347" s="10" t="s">
        <v>1092</v>
      </c>
      <c r="P347" s="1" t="n">
        <f aca="false">+LEN(D347)</f>
        <v>17</v>
      </c>
      <c r="Q347" s="1" t="n">
        <f aca="false">+LEN(N347)</f>
        <v>11</v>
      </c>
    </row>
    <row r="348" customFormat="false" ht="12.8" hidden="false" customHeight="false" outlineLevel="0" collapsed="false">
      <c r="A348" s="10" t="s">
        <v>1126</v>
      </c>
      <c r="B348" s="10"/>
      <c r="C348" s="10" t="s">
        <v>1127</v>
      </c>
      <c r="D348" s="10" t="s">
        <v>1128</v>
      </c>
      <c r="E348" s="17" t="s">
        <v>31</v>
      </c>
      <c r="F348" s="10"/>
      <c r="G348" s="13" t="n">
        <v>357</v>
      </c>
      <c r="H348" s="13" t="n">
        <f aca="false">SUMPRODUCT(B349:B350,G349:G350)</f>
        <v>357</v>
      </c>
      <c r="I348" s="14" t="s">
        <v>25</v>
      </c>
      <c r="J348" s="10" t="s">
        <v>1065</v>
      </c>
      <c r="K348" s="10" t="s">
        <v>70</v>
      </c>
      <c r="L348" s="10"/>
      <c r="M348" s="12"/>
      <c r="N348" s="10"/>
      <c r="O348" s="10"/>
      <c r="P348" s="1" t="n">
        <f aca="false">+LEN(D348)</f>
        <v>28</v>
      </c>
      <c r="Q348" s="1" t="n">
        <f aca="false">+LEN(N348)</f>
        <v>0</v>
      </c>
    </row>
    <row r="349" customFormat="false" ht="12.8" hidden="false" customHeight="false" outlineLevel="0" collapsed="false">
      <c r="A349" s="10" t="s">
        <v>1129</v>
      </c>
      <c r="B349" s="10" t="n">
        <v>1</v>
      </c>
      <c r="C349" s="10" t="s">
        <v>1130</v>
      </c>
      <c r="D349" s="10" t="s">
        <v>1131</v>
      </c>
      <c r="E349" s="15"/>
      <c r="F349" s="10" t="str">
        <f aca="false">+C$348</f>
        <v>06475K100</v>
      </c>
      <c r="G349" s="13" t="n">
        <v>87</v>
      </c>
      <c r="H349" s="13"/>
      <c r="I349" s="14"/>
      <c r="J349" s="10" t="s">
        <v>1065</v>
      </c>
      <c r="K349" s="10" t="s">
        <v>70</v>
      </c>
      <c r="L349" s="10"/>
      <c r="M349" s="12"/>
      <c r="N349" s="10"/>
      <c r="O349" s="10"/>
      <c r="P349" s="1" t="n">
        <f aca="false">+LEN(D349)</f>
        <v>35</v>
      </c>
      <c r="Q349" s="1" t="n">
        <f aca="false">+LEN(N349)</f>
        <v>0</v>
      </c>
    </row>
    <row r="350" customFormat="false" ht="12.8" hidden="false" customHeight="false" outlineLevel="0" collapsed="false">
      <c r="A350" s="10" t="s">
        <v>1132</v>
      </c>
      <c r="B350" s="10" t="n">
        <v>3</v>
      </c>
      <c r="C350" s="10" t="s">
        <v>1133</v>
      </c>
      <c r="D350" s="10" t="s">
        <v>1134</v>
      </c>
      <c r="E350" s="15"/>
      <c r="F350" s="10" t="str">
        <f aca="false">+C$348</f>
        <v>06475K100</v>
      </c>
      <c r="G350" s="13" t="n">
        <v>90</v>
      </c>
      <c r="H350" s="13"/>
      <c r="I350" s="14"/>
      <c r="J350" s="10" t="s">
        <v>1065</v>
      </c>
      <c r="K350" s="10" t="s">
        <v>70</v>
      </c>
      <c r="L350" s="10"/>
      <c r="M350" s="12"/>
      <c r="N350" s="10"/>
      <c r="O350" s="10"/>
      <c r="P350" s="1" t="n">
        <f aca="false">+LEN(D350)</f>
        <v>29</v>
      </c>
      <c r="Q350" s="1" t="n">
        <f aca="false">+LEN(N350)</f>
        <v>0</v>
      </c>
    </row>
    <row r="351" customFormat="false" ht="12.8" hidden="false" customHeight="false" outlineLevel="0" collapsed="false">
      <c r="A351" s="10" t="s">
        <v>1135</v>
      </c>
      <c r="B351" s="10" t="n">
        <v>1</v>
      </c>
      <c r="C351" s="10" t="s">
        <v>1136</v>
      </c>
      <c r="D351" s="10" t="s">
        <v>1137</v>
      </c>
      <c r="E351" s="15"/>
      <c r="F351" s="10"/>
      <c r="G351" s="13" t="n">
        <v>154</v>
      </c>
      <c r="H351" s="13"/>
      <c r="I351" s="14" t="s">
        <v>25</v>
      </c>
      <c r="J351" s="10" t="s">
        <v>1065</v>
      </c>
      <c r="K351" s="10" t="s">
        <v>119</v>
      </c>
      <c r="L351" s="10"/>
      <c r="M351" s="12"/>
      <c r="N351" s="10" t="s">
        <v>1076</v>
      </c>
      <c r="O351" s="10" t="s">
        <v>1092</v>
      </c>
      <c r="P351" s="1" t="n">
        <f aca="false">+LEN(D351)</f>
        <v>23</v>
      </c>
      <c r="Q351" s="1" t="n">
        <f aca="false">+LEN(N351)</f>
        <v>11</v>
      </c>
    </row>
    <row r="352" s="4" customFormat="true" ht="12.8" hidden="false" customHeight="false" outlineLevel="0" collapsed="false">
      <c r="A352" s="10" t="s">
        <v>1138</v>
      </c>
      <c r="B352" s="10"/>
      <c r="C352" s="18" t="s">
        <v>1139</v>
      </c>
      <c r="D352" s="18" t="s">
        <v>1140</v>
      </c>
      <c r="E352" s="20"/>
      <c r="F352" s="18"/>
      <c r="G352" s="12" t="n">
        <v>61</v>
      </c>
      <c r="H352" s="12"/>
      <c r="I352" s="22" t="s">
        <v>25</v>
      </c>
      <c r="J352" s="18" t="s">
        <v>1065</v>
      </c>
      <c r="K352" s="18" t="s">
        <v>70</v>
      </c>
      <c r="L352" s="10"/>
      <c r="M352" s="18"/>
      <c r="N352" s="18" t="s">
        <v>62</v>
      </c>
      <c r="O352" s="18"/>
      <c r="P352" s="1" t="n">
        <f aca="false">+LEN(D352)</f>
        <v>30</v>
      </c>
      <c r="Q352" s="1" t="n">
        <f aca="false">+LEN(N352)</f>
        <v>7</v>
      </c>
    </row>
    <row r="353" customFormat="false" ht="12.8" hidden="false" customHeight="false" outlineLevel="0" collapsed="false">
      <c r="A353" s="10" t="s">
        <v>1141</v>
      </c>
      <c r="B353" s="10"/>
      <c r="C353" s="10" t="s">
        <v>1142</v>
      </c>
      <c r="D353" s="10" t="s">
        <v>1143</v>
      </c>
      <c r="E353" s="15"/>
      <c r="F353" s="10"/>
      <c r="G353" s="13" t="n">
        <v>130</v>
      </c>
      <c r="H353" s="13"/>
      <c r="I353" s="14" t="s">
        <v>25</v>
      </c>
      <c r="J353" s="10" t="s">
        <v>1065</v>
      </c>
      <c r="K353" s="10" t="s">
        <v>70</v>
      </c>
      <c r="L353" s="10"/>
      <c r="M353" s="18"/>
      <c r="N353" s="10"/>
      <c r="O353" s="10" t="s">
        <v>1144</v>
      </c>
      <c r="P353" s="1" t="n">
        <f aca="false">+LEN(D353)</f>
        <v>18</v>
      </c>
      <c r="Q353" s="1" t="n">
        <f aca="false">+LEN(N353)</f>
        <v>0</v>
      </c>
    </row>
    <row r="354" customFormat="false" ht="12.8" hidden="false" customHeight="false" outlineLevel="0" collapsed="false">
      <c r="A354" s="10" t="s">
        <v>1145</v>
      </c>
      <c r="B354" s="10"/>
      <c r="C354" s="18" t="s">
        <v>1146</v>
      </c>
      <c r="D354" s="18" t="s">
        <v>1147</v>
      </c>
      <c r="E354" s="17" t="s">
        <v>31</v>
      </c>
      <c r="F354" s="18"/>
      <c r="G354" s="12" t="n">
        <v>53</v>
      </c>
      <c r="H354" s="13" t="n">
        <f aca="false">SUMPRODUCT(B355:B357,G355:G357)</f>
        <v>53</v>
      </c>
      <c r="I354" s="22" t="s">
        <v>25</v>
      </c>
      <c r="J354" s="18" t="s">
        <v>1065</v>
      </c>
      <c r="K354" s="18" t="s">
        <v>70</v>
      </c>
      <c r="L354" s="18"/>
      <c r="M354" s="18"/>
      <c r="N354" s="18" t="s">
        <v>62</v>
      </c>
      <c r="O354" s="10"/>
      <c r="P354" s="1" t="n">
        <f aca="false">+LEN(D354)</f>
        <v>25</v>
      </c>
      <c r="Q354" s="1" t="n">
        <f aca="false">+LEN(N354)</f>
        <v>7</v>
      </c>
    </row>
    <row r="355" customFormat="false" ht="12.8" hidden="false" customHeight="false" outlineLevel="0" collapsed="false">
      <c r="A355" s="10" t="s">
        <v>1148</v>
      </c>
      <c r="B355" s="18" t="n">
        <v>1</v>
      </c>
      <c r="C355" s="10" t="s">
        <v>1149</v>
      </c>
      <c r="D355" s="10" t="s">
        <v>1150</v>
      </c>
      <c r="E355" s="15"/>
      <c r="F355" s="10" t="str">
        <f aca="false">+C$354</f>
        <v>06600K000</v>
      </c>
      <c r="G355" s="13" t="n">
        <v>39</v>
      </c>
      <c r="H355" s="13"/>
      <c r="I355" s="14"/>
      <c r="J355" s="10" t="s">
        <v>1065</v>
      </c>
      <c r="K355" s="10" t="s">
        <v>70</v>
      </c>
      <c r="L355" s="10"/>
      <c r="M355" s="18"/>
      <c r="N355" s="10"/>
      <c r="O355" s="10"/>
      <c r="P355" s="1" t="n">
        <f aca="false">+LEN(D355)</f>
        <v>17</v>
      </c>
      <c r="Q355" s="1" t="n">
        <f aca="false">+LEN(N355)</f>
        <v>0</v>
      </c>
    </row>
    <row r="356" customFormat="false" ht="12.8" hidden="false" customHeight="false" outlineLevel="0" collapsed="false">
      <c r="A356" s="10" t="s">
        <v>1151</v>
      </c>
      <c r="B356" s="18" t="n">
        <v>1</v>
      </c>
      <c r="C356" s="10" t="s">
        <v>1152</v>
      </c>
      <c r="D356" s="10" t="s">
        <v>1153</v>
      </c>
      <c r="E356" s="15"/>
      <c r="F356" s="10" t="str">
        <f aca="false">+C$354</f>
        <v>06600K000</v>
      </c>
      <c r="G356" s="13" t="n">
        <v>2</v>
      </c>
      <c r="H356" s="13"/>
      <c r="I356" s="14"/>
      <c r="J356" s="10" t="s">
        <v>1065</v>
      </c>
      <c r="K356" s="10" t="s">
        <v>70</v>
      </c>
      <c r="L356" s="10"/>
      <c r="M356" s="18"/>
      <c r="N356" s="10"/>
      <c r="O356" s="10" t="s">
        <v>1154</v>
      </c>
      <c r="P356" s="1" t="n">
        <f aca="false">+LEN(D356)</f>
        <v>24</v>
      </c>
      <c r="Q356" s="1" t="n">
        <f aca="false">+LEN(N356)</f>
        <v>0</v>
      </c>
    </row>
    <row r="357" customFormat="false" ht="12.8" hidden="false" customHeight="false" outlineLevel="0" collapsed="false">
      <c r="A357" s="10" t="s">
        <v>1155</v>
      </c>
      <c r="B357" s="18" t="n">
        <v>6</v>
      </c>
      <c r="C357" s="10" t="s">
        <v>1156</v>
      </c>
      <c r="D357" s="10" t="s">
        <v>1157</v>
      </c>
      <c r="E357" s="15"/>
      <c r="F357" s="10" t="str">
        <f aca="false">+C$354</f>
        <v>06600K000</v>
      </c>
      <c r="G357" s="13" t="n">
        <v>2</v>
      </c>
      <c r="H357" s="13"/>
      <c r="I357" s="14"/>
      <c r="J357" s="10" t="s">
        <v>1065</v>
      </c>
      <c r="K357" s="10" t="s">
        <v>70</v>
      </c>
      <c r="L357" s="10"/>
      <c r="M357" s="18"/>
      <c r="N357" s="10"/>
      <c r="O357" s="10" t="s">
        <v>1154</v>
      </c>
      <c r="P357" s="1" t="n">
        <f aca="false">+LEN(D357)</f>
        <v>18</v>
      </c>
      <c r="Q357" s="1" t="n">
        <f aca="false">+LEN(N357)</f>
        <v>0</v>
      </c>
    </row>
    <row r="358" customFormat="false" ht="12.8" hidden="false" customHeight="false" outlineLevel="0" collapsed="false">
      <c r="A358" s="10" t="s">
        <v>1158</v>
      </c>
      <c r="B358" s="10"/>
      <c r="C358" s="10" t="s">
        <v>1159</v>
      </c>
      <c r="D358" s="13" t="s">
        <v>1160</v>
      </c>
      <c r="E358" s="11" t="s">
        <v>18</v>
      </c>
      <c r="F358" s="10"/>
      <c r="G358" s="12" t="n">
        <v>1717</v>
      </c>
      <c r="H358" s="13" t="n">
        <f aca="false">SUMPRODUCT(B359:B360,G359:G360)+(B367*G367)+(B373*G373)+(B377*G377)</f>
        <v>1717</v>
      </c>
      <c r="I358" s="14"/>
      <c r="J358" s="10" t="s">
        <v>1161</v>
      </c>
      <c r="K358" s="15" t="s">
        <v>70</v>
      </c>
      <c r="L358" s="10"/>
      <c r="M358" s="18" t="n">
        <v>375</v>
      </c>
      <c r="N358" s="18"/>
      <c r="O358" s="10"/>
      <c r="P358" s="1" t="n">
        <f aca="false">+LEN(D358)</f>
        <v>38</v>
      </c>
      <c r="Q358" s="1" t="n">
        <f aca="false">+LEN(N358)</f>
        <v>0</v>
      </c>
    </row>
    <row r="359" customFormat="false" ht="12.8" hidden="false" customHeight="false" outlineLevel="0" collapsed="false">
      <c r="A359" s="10" t="s">
        <v>1162</v>
      </c>
      <c r="B359" s="10" t="n">
        <v>1</v>
      </c>
      <c r="C359" s="10" t="s">
        <v>1163</v>
      </c>
      <c r="D359" s="13" t="s">
        <v>1164</v>
      </c>
      <c r="E359" s="15" t="s">
        <v>1165</v>
      </c>
      <c r="F359" s="10" t="str">
        <f aca="false">+C$358</f>
        <v>06490K000</v>
      </c>
      <c r="G359" s="13" t="n">
        <v>113</v>
      </c>
      <c r="H359" s="13"/>
      <c r="I359" s="14" t="s">
        <v>25</v>
      </c>
      <c r="J359" s="10" t="s">
        <v>1161</v>
      </c>
      <c r="K359" s="15" t="s">
        <v>70</v>
      </c>
      <c r="L359" s="10"/>
      <c r="M359" s="18"/>
      <c r="N359" s="10"/>
      <c r="O359" s="10"/>
      <c r="P359" s="1" t="n">
        <f aca="false">+LEN(D359)</f>
        <v>34</v>
      </c>
      <c r="Q359" s="1" t="n">
        <f aca="false">+LEN(N359)</f>
        <v>0</v>
      </c>
    </row>
    <row r="360" customFormat="false" ht="12.8" hidden="false" customHeight="false" outlineLevel="0" collapsed="false">
      <c r="A360" s="10" t="s">
        <v>1166</v>
      </c>
      <c r="B360" s="18" t="n">
        <v>1</v>
      </c>
      <c r="C360" s="18" t="s">
        <v>1167</v>
      </c>
      <c r="D360" s="12" t="s">
        <v>1168</v>
      </c>
      <c r="E360" s="32" t="s">
        <v>31</v>
      </c>
      <c r="F360" s="21" t="str">
        <f aca="false">+C$358</f>
        <v>06490K000</v>
      </c>
      <c r="G360" s="12" t="n">
        <v>476</v>
      </c>
      <c r="H360" s="13" t="n">
        <f aca="false">SUMPRODUCT(B361:B366,G361:G366)</f>
        <v>476</v>
      </c>
      <c r="I360" s="22" t="s">
        <v>25</v>
      </c>
      <c r="J360" s="10" t="s">
        <v>1161</v>
      </c>
      <c r="K360" s="10" t="s">
        <v>70</v>
      </c>
      <c r="L360" s="10"/>
      <c r="M360" s="18"/>
      <c r="N360" s="18" t="s">
        <v>1169</v>
      </c>
      <c r="O360" s="18"/>
      <c r="P360" s="1" t="n">
        <f aca="false">+LEN(D360)</f>
        <v>24</v>
      </c>
      <c r="Q360" s="1" t="n">
        <f aca="false">+LEN(N360)</f>
        <v>14</v>
      </c>
      <c r="R360" s="4"/>
    </row>
    <row r="361" s="24" customFormat="true" ht="12.8" hidden="false" customHeight="false" outlineLevel="0" collapsed="false">
      <c r="A361" s="10" t="s">
        <v>1170</v>
      </c>
      <c r="B361" s="18" t="n">
        <v>1</v>
      </c>
      <c r="C361" s="18" t="s">
        <v>1171</v>
      </c>
      <c r="D361" s="18" t="s">
        <v>1172</v>
      </c>
      <c r="E361" s="20"/>
      <c r="F361" s="18" t="str">
        <f aca="false">+C$360</f>
        <v>06615K000</v>
      </c>
      <c r="G361" s="12" t="n">
        <v>55</v>
      </c>
      <c r="H361" s="12"/>
      <c r="I361" s="22"/>
      <c r="J361" s="18" t="s">
        <v>1161</v>
      </c>
      <c r="K361" s="18" t="s">
        <v>70</v>
      </c>
      <c r="L361" s="10"/>
      <c r="M361" s="12"/>
      <c r="N361" s="18"/>
      <c r="O361" s="10"/>
      <c r="P361" s="23"/>
    </row>
    <row r="362" customFormat="false" ht="12.8" hidden="false" customHeight="false" outlineLevel="0" collapsed="false">
      <c r="A362" s="10" t="s">
        <v>1173</v>
      </c>
      <c r="B362" s="18" t="n">
        <v>1</v>
      </c>
      <c r="C362" s="18" t="s">
        <v>1174</v>
      </c>
      <c r="D362" s="12" t="s">
        <v>1175</v>
      </c>
      <c r="E362" s="15"/>
      <c r="F362" s="18" t="str">
        <f aca="false">+$C$360</f>
        <v>06615K000</v>
      </c>
      <c r="G362" s="12" t="n">
        <v>70</v>
      </c>
      <c r="H362" s="12"/>
      <c r="I362" s="22"/>
      <c r="J362" s="10" t="s">
        <v>1161</v>
      </c>
      <c r="K362" s="10" t="s">
        <v>70</v>
      </c>
      <c r="L362" s="10"/>
      <c r="M362" s="18"/>
      <c r="N362" s="18" t="s">
        <v>62</v>
      </c>
      <c r="O362" s="18"/>
      <c r="P362" s="1" t="n">
        <f aca="false">+LEN(D362)</f>
        <v>27</v>
      </c>
      <c r="Q362" s="1" t="n">
        <f aca="false">+LEN(N362)</f>
        <v>7</v>
      </c>
      <c r="R362" s="4"/>
      <c r="S362" s="4"/>
      <c r="T362" s="4"/>
      <c r="U362" s="4"/>
      <c r="V362" s="4"/>
    </row>
    <row r="363" customFormat="false" ht="12.8" hidden="false" customHeight="false" outlineLevel="0" collapsed="false">
      <c r="A363" s="10" t="s">
        <v>1176</v>
      </c>
      <c r="B363" s="18" t="n">
        <v>1</v>
      </c>
      <c r="C363" s="18" t="s">
        <v>1177</v>
      </c>
      <c r="D363" s="12" t="s">
        <v>1178</v>
      </c>
      <c r="E363" s="15"/>
      <c r="F363" s="18" t="str">
        <f aca="false">+$C$360</f>
        <v>06615K000</v>
      </c>
      <c r="G363" s="12" t="n">
        <v>61</v>
      </c>
      <c r="H363" s="12"/>
      <c r="I363" s="22"/>
      <c r="J363" s="10" t="s">
        <v>1161</v>
      </c>
      <c r="K363" s="10" t="s">
        <v>70</v>
      </c>
      <c r="L363" s="10"/>
      <c r="M363" s="18"/>
      <c r="N363" s="18" t="s">
        <v>62</v>
      </c>
      <c r="O363" s="18"/>
      <c r="P363" s="1" t="n">
        <f aca="false">+LEN(D363)</f>
        <v>20</v>
      </c>
      <c r="Q363" s="1" t="n">
        <f aca="false">+LEN(N363)</f>
        <v>7</v>
      </c>
      <c r="R363" s="4"/>
      <c r="S363" s="4"/>
      <c r="T363" s="4"/>
      <c r="U363" s="4"/>
      <c r="V363" s="4"/>
    </row>
    <row r="364" customFormat="false" ht="12.8" hidden="false" customHeight="false" outlineLevel="0" collapsed="false">
      <c r="A364" s="10" t="s">
        <v>1179</v>
      </c>
      <c r="B364" s="18" t="n">
        <v>1</v>
      </c>
      <c r="C364" s="10" t="s">
        <v>1180</v>
      </c>
      <c r="D364" s="10" t="s">
        <v>1181</v>
      </c>
      <c r="E364" s="15"/>
      <c r="F364" s="18" t="str">
        <f aca="false">+$C$360</f>
        <v>06615K000</v>
      </c>
      <c r="G364" s="13" t="n">
        <v>50</v>
      </c>
      <c r="H364" s="13"/>
      <c r="I364" s="14"/>
      <c r="J364" s="10" t="s">
        <v>1161</v>
      </c>
      <c r="K364" s="10" t="s">
        <v>70</v>
      </c>
      <c r="L364" s="10"/>
      <c r="M364" s="18"/>
      <c r="N364" s="10"/>
      <c r="O364" s="10"/>
      <c r="P364" s="1" t="n">
        <f aca="false">+LEN(D364)</f>
        <v>25</v>
      </c>
      <c r="Q364" s="1" t="n">
        <f aca="false">+LEN(N364)</f>
        <v>0</v>
      </c>
    </row>
    <row r="365" customFormat="false" ht="12.8" hidden="false" customHeight="false" outlineLevel="0" collapsed="false">
      <c r="A365" s="10" t="s">
        <v>1182</v>
      </c>
      <c r="B365" s="18" t="n">
        <v>1</v>
      </c>
      <c r="C365" s="10" t="s">
        <v>1133</v>
      </c>
      <c r="D365" s="10" t="s">
        <v>1183</v>
      </c>
      <c r="E365" s="15"/>
      <c r="F365" s="18" t="str">
        <f aca="false">+$C$360</f>
        <v>06615K000</v>
      </c>
      <c r="G365" s="13" t="n">
        <v>90</v>
      </c>
      <c r="H365" s="13"/>
      <c r="I365" s="14"/>
      <c r="J365" s="10" t="s">
        <v>1161</v>
      </c>
      <c r="K365" s="10" t="s">
        <v>70</v>
      </c>
      <c r="L365" s="10"/>
      <c r="M365" s="18"/>
      <c r="N365" s="10"/>
      <c r="O365" s="10"/>
      <c r="P365" s="1" t="n">
        <f aca="false">+LEN(D365)</f>
        <v>11</v>
      </c>
      <c r="Q365" s="1" t="n">
        <f aca="false">+LEN(N365)</f>
        <v>0</v>
      </c>
    </row>
    <row r="366" customFormat="false" ht="12.8" hidden="false" customHeight="false" outlineLevel="0" collapsed="false">
      <c r="A366" s="10" t="s">
        <v>1184</v>
      </c>
      <c r="B366" s="18" t="n">
        <v>1</v>
      </c>
      <c r="C366" s="18" t="s">
        <v>1185</v>
      </c>
      <c r="D366" s="18" t="s">
        <v>1186</v>
      </c>
      <c r="E366" s="15"/>
      <c r="F366" s="18" t="str">
        <f aca="false">+$C$360</f>
        <v>06615K000</v>
      </c>
      <c r="G366" s="12" t="n">
        <v>150</v>
      </c>
      <c r="H366" s="13"/>
      <c r="I366" s="14"/>
      <c r="J366" s="10" t="s">
        <v>1161</v>
      </c>
      <c r="K366" s="15" t="s">
        <v>119</v>
      </c>
      <c r="L366" s="10"/>
      <c r="M366" s="18"/>
      <c r="N366" s="18" t="s">
        <v>62</v>
      </c>
      <c r="O366" s="10"/>
      <c r="P366" s="1" t="n">
        <f aca="false">+LEN(D366)</f>
        <v>20</v>
      </c>
      <c r="Q366" s="1" t="n">
        <f aca="false">+LEN(N366)</f>
        <v>7</v>
      </c>
    </row>
    <row r="367" s="24" customFormat="true" ht="12.8" hidden="false" customHeight="false" outlineLevel="0" collapsed="false">
      <c r="A367" s="10" t="s">
        <v>1187</v>
      </c>
      <c r="B367" s="18" t="n">
        <v>1</v>
      </c>
      <c r="C367" s="18" t="s">
        <v>1188</v>
      </c>
      <c r="D367" s="18" t="s">
        <v>1189</v>
      </c>
      <c r="E367" s="32" t="s">
        <v>31</v>
      </c>
      <c r="F367" s="21" t="str">
        <f aca="false">+C$358</f>
        <v>06490K000</v>
      </c>
      <c r="G367" s="12" t="n">
        <v>392</v>
      </c>
      <c r="H367" s="12" t="n">
        <f aca="false">SUMPRODUCT(B368:B372,G368:G372)</f>
        <v>392</v>
      </c>
      <c r="I367" s="22" t="s">
        <v>25</v>
      </c>
      <c r="J367" s="18" t="s">
        <v>1161</v>
      </c>
      <c r="K367" s="18" t="s">
        <v>1190</v>
      </c>
      <c r="L367" s="10"/>
      <c r="M367" s="12"/>
      <c r="N367" s="18" t="s">
        <v>62</v>
      </c>
      <c r="O367" s="10"/>
      <c r="P367" s="23"/>
    </row>
    <row r="368" s="24" customFormat="true" ht="12.8" hidden="false" customHeight="false" outlineLevel="0" collapsed="false">
      <c r="A368" s="10" t="s">
        <v>1191</v>
      </c>
      <c r="B368" s="18" t="n">
        <v>1</v>
      </c>
      <c r="C368" s="18" t="s">
        <v>1192</v>
      </c>
      <c r="D368" s="18" t="s">
        <v>1193</v>
      </c>
      <c r="E368" s="20"/>
      <c r="F368" s="18" t="str">
        <f aca="false">+C$367</f>
        <v>71495K000</v>
      </c>
      <c r="G368" s="12" t="n">
        <v>101</v>
      </c>
      <c r="H368" s="12"/>
      <c r="I368" s="22"/>
      <c r="J368" s="18" t="s">
        <v>1161</v>
      </c>
      <c r="K368" s="18" t="s">
        <v>1190</v>
      </c>
      <c r="L368" s="10"/>
      <c r="M368" s="12"/>
      <c r="N368" s="18" t="s">
        <v>62</v>
      </c>
      <c r="O368" s="10"/>
      <c r="P368" s="23"/>
    </row>
    <row r="369" s="24" customFormat="true" ht="12.8" hidden="false" customHeight="false" outlineLevel="0" collapsed="false">
      <c r="A369" s="10" t="s">
        <v>1194</v>
      </c>
      <c r="B369" s="18" t="n">
        <v>1</v>
      </c>
      <c r="C369" s="18" t="s">
        <v>1195</v>
      </c>
      <c r="D369" s="18" t="s">
        <v>1196</v>
      </c>
      <c r="E369" s="20"/>
      <c r="F369" s="18" t="str">
        <f aca="false">+C$367</f>
        <v>71495K000</v>
      </c>
      <c r="G369" s="12" t="n">
        <v>58</v>
      </c>
      <c r="H369" s="12"/>
      <c r="I369" s="22"/>
      <c r="J369" s="18" t="s">
        <v>1161</v>
      </c>
      <c r="K369" s="18" t="s">
        <v>46</v>
      </c>
      <c r="L369" s="10"/>
      <c r="M369" s="12"/>
      <c r="N369" s="18" t="s">
        <v>62</v>
      </c>
      <c r="O369" s="10"/>
      <c r="P369" s="23"/>
    </row>
    <row r="370" s="24" customFormat="true" ht="12.8" hidden="false" customHeight="false" outlineLevel="0" collapsed="false">
      <c r="A370" s="10" t="s">
        <v>1197</v>
      </c>
      <c r="B370" s="18" t="n">
        <v>1</v>
      </c>
      <c r="C370" s="18" t="s">
        <v>1198</v>
      </c>
      <c r="D370" s="18" t="s">
        <v>1199</v>
      </c>
      <c r="E370" s="33"/>
      <c r="F370" s="18" t="str">
        <f aca="false">+C$367</f>
        <v>71495K000</v>
      </c>
      <c r="G370" s="12" t="n">
        <v>83</v>
      </c>
      <c r="H370" s="12"/>
      <c r="I370" s="34"/>
      <c r="J370" s="18" t="s">
        <v>1161</v>
      </c>
      <c r="K370" s="18" t="s">
        <v>51</v>
      </c>
      <c r="L370" s="10"/>
      <c r="M370" s="12"/>
      <c r="N370" s="18" t="s">
        <v>62</v>
      </c>
      <c r="O370" s="10"/>
      <c r="P370" s="23"/>
    </row>
    <row r="371" s="24" customFormat="true" ht="12.8" hidden="false" customHeight="false" outlineLevel="0" collapsed="false">
      <c r="A371" s="10" t="s">
        <v>1200</v>
      </c>
      <c r="B371" s="18" t="n">
        <v>1</v>
      </c>
      <c r="C371" s="18" t="s">
        <v>1201</v>
      </c>
      <c r="D371" s="18" t="s">
        <v>1202</v>
      </c>
      <c r="E371" s="33"/>
      <c r="F371" s="18" t="str">
        <f aca="false">+C$367</f>
        <v>71495K000</v>
      </c>
      <c r="G371" s="12" t="n">
        <v>34</v>
      </c>
      <c r="H371" s="12"/>
      <c r="I371" s="34"/>
      <c r="J371" s="18" t="s">
        <v>1161</v>
      </c>
      <c r="K371" s="18" t="s">
        <v>1203</v>
      </c>
      <c r="L371" s="10"/>
      <c r="M371" s="12"/>
      <c r="N371" s="18" t="s">
        <v>62</v>
      </c>
      <c r="O371" s="10"/>
      <c r="P371" s="23"/>
    </row>
    <row r="372" s="24" customFormat="true" ht="12.8" hidden="false" customHeight="false" outlineLevel="0" collapsed="false">
      <c r="A372" s="10" t="s">
        <v>1204</v>
      </c>
      <c r="B372" s="18" t="n">
        <v>1</v>
      </c>
      <c r="C372" s="18" t="s">
        <v>1205</v>
      </c>
      <c r="D372" s="18" t="s">
        <v>1206</v>
      </c>
      <c r="E372" s="33" t="s">
        <v>1165</v>
      </c>
      <c r="F372" s="18" t="str">
        <f aca="false">+C$367</f>
        <v>71495K000</v>
      </c>
      <c r="G372" s="12" t="n">
        <v>116</v>
      </c>
      <c r="H372" s="12"/>
      <c r="I372" s="34"/>
      <c r="J372" s="18" t="s">
        <v>1161</v>
      </c>
      <c r="K372" s="18" t="s">
        <v>1190</v>
      </c>
      <c r="L372" s="10"/>
      <c r="M372" s="12"/>
      <c r="N372" s="18" t="s">
        <v>62</v>
      </c>
      <c r="O372" s="10"/>
      <c r="P372" s="23"/>
    </row>
    <row r="373" s="24" customFormat="true" ht="12.8" hidden="false" customHeight="false" outlineLevel="0" collapsed="false">
      <c r="A373" s="10" t="s">
        <v>1207</v>
      </c>
      <c r="B373" s="18" t="n">
        <v>1</v>
      </c>
      <c r="C373" s="18" t="s">
        <v>1208</v>
      </c>
      <c r="D373" s="18" t="s">
        <v>1209</v>
      </c>
      <c r="E373" s="32" t="s">
        <v>31</v>
      </c>
      <c r="F373" s="21" t="str">
        <f aca="false">+C$358</f>
        <v>06490K000</v>
      </c>
      <c r="G373" s="12" t="n">
        <v>460</v>
      </c>
      <c r="H373" s="12" t="n">
        <f aca="false">SUMPRODUCT(B374:B376,G374:G376)</f>
        <v>460</v>
      </c>
      <c r="I373" s="22" t="s">
        <v>25</v>
      </c>
      <c r="J373" s="18" t="s">
        <v>1161</v>
      </c>
      <c r="K373" s="18" t="s">
        <v>1210</v>
      </c>
      <c r="L373" s="10"/>
      <c r="M373" s="12"/>
      <c r="N373" s="18" t="s">
        <v>62</v>
      </c>
      <c r="O373" s="10" t="s">
        <v>1211</v>
      </c>
      <c r="P373" s="23"/>
    </row>
    <row r="374" s="24" customFormat="true" ht="12.8" hidden="false" customHeight="false" outlineLevel="0" collapsed="false">
      <c r="A374" s="10" t="s">
        <v>1212</v>
      </c>
      <c r="B374" s="18" t="n">
        <v>1</v>
      </c>
      <c r="C374" s="18" t="s">
        <v>1213</v>
      </c>
      <c r="D374" s="18" t="s">
        <v>1214</v>
      </c>
      <c r="E374" s="20"/>
      <c r="F374" s="18" t="str">
        <f aca="false">+C$373</f>
        <v>44315KMDO</v>
      </c>
      <c r="G374" s="12" t="n">
        <v>114</v>
      </c>
      <c r="H374" s="12"/>
      <c r="I374" s="22"/>
      <c r="J374" s="18" t="s">
        <v>1161</v>
      </c>
      <c r="K374" s="18" t="s">
        <v>131</v>
      </c>
      <c r="L374" s="10"/>
      <c r="M374" s="12"/>
      <c r="N374" s="18"/>
      <c r="O374" s="10" t="s">
        <v>1211</v>
      </c>
      <c r="P374" s="23"/>
    </row>
    <row r="375" s="24" customFormat="true" ht="12.8" hidden="false" customHeight="false" outlineLevel="0" collapsed="false">
      <c r="A375" s="10" t="s">
        <v>1215</v>
      </c>
      <c r="B375" s="18" t="n">
        <v>1</v>
      </c>
      <c r="C375" s="18" t="s">
        <v>1216</v>
      </c>
      <c r="D375" s="18" t="s">
        <v>1217</v>
      </c>
      <c r="E375" s="20"/>
      <c r="F375" s="18" t="str">
        <f aca="false">+C$373</f>
        <v>44315KMDO</v>
      </c>
      <c r="G375" s="12" t="n">
        <v>97</v>
      </c>
      <c r="H375" s="12"/>
      <c r="I375" s="22"/>
      <c r="J375" s="18" t="s">
        <v>1161</v>
      </c>
      <c r="K375" s="18" t="s">
        <v>1210</v>
      </c>
      <c r="L375" s="10"/>
      <c r="M375" s="12"/>
      <c r="N375" s="18"/>
      <c r="O375" s="10" t="s">
        <v>27</v>
      </c>
      <c r="P375" s="23"/>
    </row>
    <row r="376" s="24" customFormat="true" ht="12.8" hidden="false" customHeight="false" outlineLevel="0" collapsed="false">
      <c r="A376" s="10" t="s">
        <v>1218</v>
      </c>
      <c r="B376" s="18" t="n">
        <v>3</v>
      </c>
      <c r="C376" s="18" t="s">
        <v>1219</v>
      </c>
      <c r="D376" s="18" t="s">
        <v>1220</v>
      </c>
      <c r="E376" s="20"/>
      <c r="F376" s="18" t="str">
        <f aca="false">+C$373</f>
        <v>44315KMDO</v>
      </c>
      <c r="G376" s="12" t="n">
        <v>83</v>
      </c>
      <c r="H376" s="12"/>
      <c r="I376" s="22"/>
      <c r="J376" s="18" t="s">
        <v>1161</v>
      </c>
      <c r="K376" s="18" t="s">
        <v>1210</v>
      </c>
      <c r="L376" s="10"/>
      <c r="M376" s="12"/>
      <c r="N376" s="18"/>
      <c r="O376" s="10" t="s">
        <v>1211</v>
      </c>
      <c r="P376" s="23"/>
    </row>
    <row r="377" s="24" customFormat="true" ht="12.8" hidden="false" customHeight="false" outlineLevel="0" collapsed="false">
      <c r="A377" s="10" t="s">
        <v>1221</v>
      </c>
      <c r="B377" s="18" t="n">
        <v>1</v>
      </c>
      <c r="C377" s="18" t="s">
        <v>1222</v>
      </c>
      <c r="D377" s="18" t="s">
        <v>1223</v>
      </c>
      <c r="E377" s="32" t="s">
        <v>31</v>
      </c>
      <c r="F377" s="21" t="str">
        <f aca="false">+C$358</f>
        <v>06490K000</v>
      </c>
      <c r="G377" s="12" t="n">
        <v>276</v>
      </c>
      <c r="H377" s="12" t="n">
        <f aca="false">SUMPRODUCT(B378:B381,G378:G381)</f>
        <v>276</v>
      </c>
      <c r="I377" s="22" t="s">
        <v>25</v>
      </c>
      <c r="J377" s="18" t="s">
        <v>1161</v>
      </c>
      <c r="K377" s="18" t="s">
        <v>119</v>
      </c>
      <c r="L377" s="10"/>
      <c r="M377" s="12"/>
      <c r="N377" s="18" t="s">
        <v>62</v>
      </c>
      <c r="O377" s="10"/>
      <c r="P377" s="23"/>
    </row>
    <row r="378" s="24" customFormat="true" ht="12.8" hidden="false" customHeight="false" outlineLevel="0" collapsed="false">
      <c r="A378" s="10" t="s">
        <v>1224</v>
      </c>
      <c r="B378" s="18" t="n">
        <v>1</v>
      </c>
      <c r="C378" s="18" t="s">
        <v>1225</v>
      </c>
      <c r="D378" s="18" t="s">
        <v>1226</v>
      </c>
      <c r="E378" s="20"/>
      <c r="F378" s="18" t="str">
        <f aca="false">+C$377</f>
        <v>63485K000</v>
      </c>
      <c r="G378" s="12" t="n">
        <v>101</v>
      </c>
      <c r="H378" s="12"/>
      <c r="I378" s="22"/>
      <c r="J378" s="18" t="s">
        <v>1161</v>
      </c>
      <c r="K378" s="18" t="s">
        <v>119</v>
      </c>
      <c r="L378" s="10"/>
      <c r="M378" s="12"/>
      <c r="N378" s="18" t="s">
        <v>62</v>
      </c>
      <c r="O378" s="10"/>
      <c r="P378" s="23"/>
    </row>
    <row r="379" s="24" customFormat="true" ht="12.8" hidden="false" customHeight="false" outlineLevel="0" collapsed="false">
      <c r="A379" s="10" t="s">
        <v>1227</v>
      </c>
      <c r="B379" s="18" t="n">
        <v>1</v>
      </c>
      <c r="C379" s="18" t="s">
        <v>1228</v>
      </c>
      <c r="D379" s="18" t="s">
        <v>1229</v>
      </c>
      <c r="E379" s="20"/>
      <c r="F379" s="18" t="str">
        <f aca="false">+C$377</f>
        <v>63485K000</v>
      </c>
      <c r="G379" s="12" t="n">
        <v>58</v>
      </c>
      <c r="H379" s="12"/>
      <c r="I379" s="22"/>
      <c r="J379" s="18" t="s">
        <v>1161</v>
      </c>
      <c r="K379" s="18" t="s">
        <v>119</v>
      </c>
      <c r="L379" s="10"/>
      <c r="M379" s="12"/>
      <c r="N379" s="18" t="s">
        <v>62</v>
      </c>
      <c r="O379" s="10"/>
      <c r="P379" s="23"/>
    </row>
    <row r="380" s="24" customFormat="true" ht="12.8" hidden="false" customHeight="false" outlineLevel="0" collapsed="false">
      <c r="A380" s="10" t="s">
        <v>1230</v>
      </c>
      <c r="B380" s="18" t="n">
        <v>1</v>
      </c>
      <c r="C380" s="18" t="s">
        <v>1231</v>
      </c>
      <c r="D380" s="18" t="s">
        <v>1232</v>
      </c>
      <c r="E380" s="33"/>
      <c r="F380" s="18" t="str">
        <f aca="false">+C$377</f>
        <v>63485K000</v>
      </c>
      <c r="G380" s="12" t="n">
        <v>83</v>
      </c>
      <c r="H380" s="12"/>
      <c r="I380" s="34"/>
      <c r="J380" s="18" t="s">
        <v>1161</v>
      </c>
      <c r="K380" s="18" t="s">
        <v>131</v>
      </c>
      <c r="L380" s="10"/>
      <c r="M380" s="12"/>
      <c r="N380" s="18" t="s">
        <v>62</v>
      </c>
      <c r="O380" s="10"/>
      <c r="P380" s="23"/>
    </row>
    <row r="381" s="24" customFormat="true" ht="12.8" hidden="false" customHeight="false" outlineLevel="0" collapsed="false">
      <c r="A381" s="10" t="s">
        <v>1233</v>
      </c>
      <c r="B381" s="18" t="n">
        <v>1</v>
      </c>
      <c r="C381" s="18" t="s">
        <v>1234</v>
      </c>
      <c r="D381" s="18" t="s">
        <v>1235</v>
      </c>
      <c r="E381" s="33"/>
      <c r="F381" s="18" t="str">
        <f aca="false">+C$377</f>
        <v>63485K000</v>
      </c>
      <c r="G381" s="12" t="n">
        <v>34</v>
      </c>
      <c r="H381" s="12"/>
      <c r="I381" s="34"/>
      <c r="J381" s="18" t="s">
        <v>1161</v>
      </c>
      <c r="K381" s="18" t="s">
        <v>127</v>
      </c>
      <c r="L381" s="10"/>
      <c r="M381" s="12"/>
      <c r="N381" s="18" t="s">
        <v>62</v>
      </c>
      <c r="O381" s="10"/>
      <c r="P381" s="23"/>
    </row>
    <row r="382" customFormat="false" ht="12.8" hidden="false" customHeight="false" outlineLevel="0" collapsed="false">
      <c r="A382" s="10" t="s">
        <v>1236</v>
      </c>
      <c r="B382" s="10"/>
      <c r="C382" s="10" t="s">
        <v>1237</v>
      </c>
      <c r="D382" s="10" t="s">
        <v>1238</v>
      </c>
      <c r="E382" s="11" t="s">
        <v>18</v>
      </c>
      <c r="F382" s="10"/>
      <c r="G382" s="12" t="n">
        <v>3308</v>
      </c>
      <c r="H382" s="13" t="n">
        <f aca="false">+(B383*G383)+(B384*G384)+(B389*G389)+(B394*G394)</f>
        <v>3308</v>
      </c>
      <c r="I382" s="14"/>
      <c r="J382" s="10" t="s">
        <v>1239</v>
      </c>
      <c r="K382" s="10" t="s">
        <v>84</v>
      </c>
      <c r="L382" s="13"/>
      <c r="M382" s="12" t="n">
        <v>3322</v>
      </c>
      <c r="N382" s="10"/>
      <c r="O382" s="10" t="s">
        <v>1240</v>
      </c>
      <c r="P382" s="1" t="n">
        <f aca="false">+LEN(D382)</f>
        <v>15</v>
      </c>
      <c r="Q382" s="1" t="n">
        <f aca="false">+LEN(N382)</f>
        <v>0</v>
      </c>
    </row>
    <row r="383" customFormat="false" ht="12.8" hidden="false" customHeight="false" outlineLevel="0" collapsed="false">
      <c r="A383" s="10" t="s">
        <v>1241</v>
      </c>
      <c r="B383" s="10" t="n">
        <v>1</v>
      </c>
      <c r="C383" s="10" t="s">
        <v>1242</v>
      </c>
      <c r="D383" s="10" t="s">
        <v>1243</v>
      </c>
      <c r="E383" s="15"/>
      <c r="F383" s="10" t="str">
        <f aca="false">+C$382</f>
        <v>07800K100</v>
      </c>
      <c r="G383" s="12" t="n">
        <v>192</v>
      </c>
      <c r="H383" s="13"/>
      <c r="I383" s="14"/>
      <c r="J383" s="10" t="s">
        <v>1239</v>
      </c>
      <c r="K383" s="10" t="s">
        <v>84</v>
      </c>
      <c r="L383" s="13"/>
      <c r="M383" s="12" t="n">
        <v>181</v>
      </c>
      <c r="N383" s="10"/>
      <c r="O383" s="10" t="s">
        <v>1240</v>
      </c>
      <c r="P383" s="1" t="n">
        <f aca="false">+LEN(D383)</f>
        <v>14</v>
      </c>
      <c r="Q383" s="1" t="n">
        <f aca="false">+LEN(N383)</f>
        <v>0</v>
      </c>
    </row>
    <row r="384" customFormat="false" ht="12.8" hidden="false" customHeight="false" outlineLevel="0" collapsed="false">
      <c r="A384" s="10" t="s">
        <v>1244</v>
      </c>
      <c r="B384" s="10" t="n">
        <v>1</v>
      </c>
      <c r="C384" s="10" t="s">
        <v>1245</v>
      </c>
      <c r="D384" s="10" t="s">
        <v>1246</v>
      </c>
      <c r="E384" s="17" t="s">
        <v>31</v>
      </c>
      <c r="F384" s="10" t="str">
        <f aca="false">+C$382</f>
        <v>07800K100</v>
      </c>
      <c r="G384" s="12" t="n">
        <v>366</v>
      </c>
      <c r="H384" s="13" t="n">
        <f aca="false">SUMPRODUCT(B385:B388,G385:G388)</f>
        <v>366</v>
      </c>
      <c r="I384" s="14"/>
      <c r="J384" s="10" t="s">
        <v>1239</v>
      </c>
      <c r="K384" s="10" t="s">
        <v>84</v>
      </c>
      <c r="L384" s="13"/>
      <c r="M384" s="12" t="n">
        <v>510</v>
      </c>
      <c r="N384" s="10"/>
      <c r="O384" s="10" t="s">
        <v>1240</v>
      </c>
      <c r="P384" s="1" t="n">
        <f aca="false">+LEN(D384)</f>
        <v>19</v>
      </c>
      <c r="Q384" s="1" t="n">
        <f aca="false">+LEN(N384)</f>
        <v>0</v>
      </c>
    </row>
    <row r="385" customFormat="false" ht="12.8" hidden="false" customHeight="false" outlineLevel="0" collapsed="false">
      <c r="A385" s="10" t="s">
        <v>1247</v>
      </c>
      <c r="B385" s="10" t="n">
        <v>1</v>
      </c>
      <c r="C385" s="10" t="s">
        <v>1248</v>
      </c>
      <c r="D385" s="10" t="s">
        <v>1249</v>
      </c>
      <c r="E385" s="15"/>
      <c r="F385" s="10" t="str">
        <f aca="false">+C$384</f>
        <v>07805K000</v>
      </c>
      <c r="G385" s="13" t="n">
        <v>143</v>
      </c>
      <c r="H385" s="13"/>
      <c r="I385" s="14"/>
      <c r="J385" s="10" t="s">
        <v>1239</v>
      </c>
      <c r="K385" s="10" t="s">
        <v>84</v>
      </c>
      <c r="L385" s="13"/>
      <c r="M385" s="12"/>
      <c r="N385" s="10"/>
      <c r="O385" s="10" t="s">
        <v>1240</v>
      </c>
      <c r="P385" s="1" t="n">
        <f aca="false">+LEN(D385)</f>
        <v>24</v>
      </c>
      <c r="Q385" s="1" t="n">
        <f aca="false">+LEN(N385)</f>
        <v>0</v>
      </c>
    </row>
    <row r="386" customFormat="false" ht="12.8" hidden="false" customHeight="false" outlineLevel="0" collapsed="false">
      <c r="A386" s="10" t="s">
        <v>1250</v>
      </c>
      <c r="B386" s="10" t="n">
        <v>1</v>
      </c>
      <c r="C386" s="10" t="s">
        <v>1251</v>
      </c>
      <c r="D386" s="10" t="s">
        <v>1252</v>
      </c>
      <c r="E386" s="15"/>
      <c r="F386" s="10" t="str">
        <f aca="false">+C$384</f>
        <v>07805K000</v>
      </c>
      <c r="G386" s="12" t="n">
        <v>73</v>
      </c>
      <c r="H386" s="13"/>
      <c r="I386" s="14"/>
      <c r="J386" s="10" t="s">
        <v>1239</v>
      </c>
      <c r="K386" s="10" t="s">
        <v>84</v>
      </c>
      <c r="L386" s="13"/>
      <c r="M386" s="12" t="n">
        <v>90</v>
      </c>
      <c r="N386" s="10"/>
      <c r="O386" s="10" t="s">
        <v>1240</v>
      </c>
      <c r="P386" s="1" t="n">
        <f aca="false">+LEN(D386)</f>
        <v>13</v>
      </c>
      <c r="Q386" s="1" t="n">
        <f aca="false">+LEN(N386)</f>
        <v>0</v>
      </c>
    </row>
    <row r="387" customFormat="false" ht="12.8" hidden="false" customHeight="false" outlineLevel="0" collapsed="false">
      <c r="A387" s="10" t="s">
        <v>1253</v>
      </c>
      <c r="B387" s="10" t="n">
        <v>1</v>
      </c>
      <c r="C387" s="10" t="s">
        <v>1254</v>
      </c>
      <c r="D387" s="10" t="s">
        <v>1255</v>
      </c>
      <c r="E387" s="15"/>
      <c r="F387" s="10" t="str">
        <f aca="false">+C$384</f>
        <v>07805K000</v>
      </c>
      <c r="G387" s="13" t="n">
        <v>71</v>
      </c>
      <c r="H387" s="13"/>
      <c r="I387" s="14"/>
      <c r="J387" s="10" t="s">
        <v>1239</v>
      </c>
      <c r="K387" s="10" t="s">
        <v>84</v>
      </c>
      <c r="L387" s="13"/>
      <c r="M387" s="12"/>
      <c r="N387" s="10"/>
      <c r="O387" s="10" t="s">
        <v>1240</v>
      </c>
      <c r="P387" s="1" t="n">
        <f aca="false">+LEN(D387)</f>
        <v>13</v>
      </c>
      <c r="Q387" s="1" t="n">
        <f aca="false">+LEN(N387)</f>
        <v>0</v>
      </c>
    </row>
    <row r="388" customFormat="false" ht="12.8" hidden="false" customHeight="false" outlineLevel="0" collapsed="false">
      <c r="A388" s="10" t="s">
        <v>1256</v>
      </c>
      <c r="B388" s="10" t="n">
        <v>1</v>
      </c>
      <c r="C388" s="10" t="s">
        <v>1257</v>
      </c>
      <c r="D388" s="10" t="s">
        <v>1258</v>
      </c>
      <c r="E388" s="15"/>
      <c r="F388" s="10" t="str">
        <f aca="false">+C$384</f>
        <v>07805K000</v>
      </c>
      <c r="G388" s="13" t="n">
        <v>79</v>
      </c>
      <c r="H388" s="13"/>
      <c r="I388" s="14"/>
      <c r="J388" s="10" t="s">
        <v>1239</v>
      </c>
      <c r="K388" s="10" t="s">
        <v>46</v>
      </c>
      <c r="L388" s="13"/>
      <c r="M388" s="12"/>
      <c r="N388" s="10"/>
      <c r="O388" s="10" t="s">
        <v>1240</v>
      </c>
      <c r="P388" s="1" t="n">
        <f aca="false">+LEN(D388)</f>
        <v>21</v>
      </c>
      <c r="Q388" s="1" t="n">
        <f aca="false">+LEN(N388)</f>
        <v>0</v>
      </c>
    </row>
    <row r="389" customFormat="false" ht="12.8" hidden="false" customHeight="false" outlineLevel="0" collapsed="false">
      <c r="A389" s="10" t="s">
        <v>1259</v>
      </c>
      <c r="B389" s="10" t="n">
        <v>3</v>
      </c>
      <c r="C389" s="10" t="s">
        <v>1260</v>
      </c>
      <c r="D389" s="10" t="s">
        <v>1261</v>
      </c>
      <c r="E389" s="17" t="s">
        <v>31</v>
      </c>
      <c r="F389" s="10" t="str">
        <f aca="false">+C$382</f>
        <v>07800K100</v>
      </c>
      <c r="G389" s="12" t="n">
        <v>816</v>
      </c>
      <c r="H389" s="13" t="n">
        <f aca="false">SUMPRODUCT(B390:B393,G390:G393)</f>
        <v>816</v>
      </c>
      <c r="I389" s="14" t="s">
        <v>25</v>
      </c>
      <c r="J389" s="10" t="s">
        <v>1239</v>
      </c>
      <c r="K389" s="10" t="s">
        <v>84</v>
      </c>
      <c r="L389" s="13" t="s">
        <v>1262</v>
      </c>
      <c r="M389" s="12" t="n">
        <v>877</v>
      </c>
      <c r="N389" s="10"/>
      <c r="O389" s="10" t="s">
        <v>1240</v>
      </c>
      <c r="P389" s="1" t="n">
        <f aca="false">+LEN(D389)</f>
        <v>9</v>
      </c>
      <c r="Q389" s="1" t="n">
        <f aca="false">+LEN(N389)</f>
        <v>0</v>
      </c>
    </row>
    <row r="390" customFormat="false" ht="12.8" hidden="false" customHeight="false" outlineLevel="0" collapsed="false">
      <c r="A390" s="10" t="s">
        <v>1263</v>
      </c>
      <c r="B390" s="10" t="n">
        <v>1</v>
      </c>
      <c r="C390" s="10" t="s">
        <v>1264</v>
      </c>
      <c r="D390" s="10" t="s">
        <v>1265</v>
      </c>
      <c r="E390" s="15"/>
      <c r="F390" s="10" t="str">
        <f aca="false">+C$389</f>
        <v>07815K100</v>
      </c>
      <c r="G390" s="12" t="n">
        <v>146</v>
      </c>
      <c r="H390" s="13"/>
      <c r="I390" s="14"/>
      <c r="J390" s="10" t="s">
        <v>1239</v>
      </c>
      <c r="K390" s="10" t="s">
        <v>84</v>
      </c>
      <c r="L390" s="13" t="s">
        <v>1266</v>
      </c>
      <c r="M390" s="12" t="n">
        <v>273</v>
      </c>
      <c r="N390" s="10"/>
      <c r="O390" s="10" t="s">
        <v>1240</v>
      </c>
      <c r="P390" s="1" t="n">
        <f aca="false">+LEN(D390)</f>
        <v>14</v>
      </c>
      <c r="Q390" s="1" t="n">
        <f aca="false">+LEN(N390)</f>
        <v>0</v>
      </c>
    </row>
    <row r="391" customFormat="false" ht="12.8" hidden="false" customHeight="false" outlineLevel="0" collapsed="false">
      <c r="A391" s="10" t="s">
        <v>1267</v>
      </c>
      <c r="B391" s="10" t="n">
        <v>3</v>
      </c>
      <c r="C391" s="10" t="s">
        <v>1268</v>
      </c>
      <c r="D391" s="10" t="s">
        <v>1269</v>
      </c>
      <c r="E391" s="15"/>
      <c r="F391" s="10" t="str">
        <f aca="false">+C$389</f>
        <v>07815K100</v>
      </c>
      <c r="G391" s="13" t="n">
        <v>148</v>
      </c>
      <c r="H391" s="13"/>
      <c r="I391" s="14"/>
      <c r="J391" s="10" t="s">
        <v>1239</v>
      </c>
      <c r="K391" s="10" t="s">
        <v>84</v>
      </c>
      <c r="L391" s="13"/>
      <c r="M391" s="12"/>
      <c r="N391" s="10"/>
      <c r="O391" s="10" t="s">
        <v>1240</v>
      </c>
      <c r="P391" s="1" t="n">
        <f aca="false">+LEN(D391)</f>
        <v>19</v>
      </c>
      <c r="Q391" s="1" t="n">
        <f aca="false">+LEN(N391)</f>
        <v>0</v>
      </c>
    </row>
    <row r="392" customFormat="false" ht="12.8" hidden="false" customHeight="false" outlineLevel="0" collapsed="false">
      <c r="A392" s="10" t="s">
        <v>1270</v>
      </c>
      <c r="B392" s="10" t="n">
        <v>1</v>
      </c>
      <c r="C392" s="10" t="s">
        <v>1271</v>
      </c>
      <c r="D392" s="18" t="s">
        <v>1272</v>
      </c>
      <c r="E392" s="15"/>
      <c r="F392" s="10" t="str">
        <f aca="false">+C$389</f>
        <v>07815K100</v>
      </c>
      <c r="G392" s="12" t="n">
        <v>123</v>
      </c>
      <c r="H392" s="13"/>
      <c r="I392" s="14"/>
      <c r="J392" s="10" t="s">
        <v>1239</v>
      </c>
      <c r="K392" s="10" t="s">
        <v>84</v>
      </c>
      <c r="L392" s="13" t="s">
        <v>1273</v>
      </c>
      <c r="M392" s="12" t="n">
        <v>60</v>
      </c>
      <c r="N392" s="10"/>
      <c r="O392" s="10" t="s">
        <v>1240</v>
      </c>
      <c r="P392" s="1" t="n">
        <f aca="false">+LEN(D392)</f>
        <v>17</v>
      </c>
      <c r="Q392" s="1" t="n">
        <f aca="false">+LEN(N392)</f>
        <v>0</v>
      </c>
    </row>
    <row r="393" customFormat="false" ht="12.8" hidden="false" customHeight="false" outlineLevel="0" collapsed="false">
      <c r="A393" s="10" t="s">
        <v>1274</v>
      </c>
      <c r="B393" s="10" t="n">
        <v>1</v>
      </c>
      <c r="C393" s="10" t="s">
        <v>1275</v>
      </c>
      <c r="D393" s="10" t="s">
        <v>1276</v>
      </c>
      <c r="E393" s="15"/>
      <c r="F393" s="10" t="str">
        <f aca="false">+C$389</f>
        <v>07815K100</v>
      </c>
      <c r="G393" s="12" t="n">
        <v>103</v>
      </c>
      <c r="H393" s="13"/>
      <c r="I393" s="14"/>
      <c r="J393" s="10" t="s">
        <v>1239</v>
      </c>
      <c r="K393" s="10" t="s">
        <v>84</v>
      </c>
      <c r="L393" s="13"/>
      <c r="M393" s="12" t="n">
        <v>100</v>
      </c>
      <c r="N393" s="10"/>
      <c r="O393" s="10" t="s">
        <v>1240</v>
      </c>
      <c r="P393" s="1" t="n">
        <f aca="false">+LEN(D393)</f>
        <v>13</v>
      </c>
      <c r="Q393" s="1" t="n">
        <f aca="false">+LEN(N393)</f>
        <v>0</v>
      </c>
    </row>
    <row r="394" s="24" customFormat="true" ht="12.8" hidden="false" customHeight="false" outlineLevel="0" collapsed="false">
      <c r="A394" s="10" t="s">
        <v>1277</v>
      </c>
      <c r="B394" s="18" t="n">
        <v>1</v>
      </c>
      <c r="C394" s="18" t="s">
        <v>1278</v>
      </c>
      <c r="D394" s="18" t="s">
        <v>1279</v>
      </c>
      <c r="E394" s="32" t="s">
        <v>31</v>
      </c>
      <c r="F394" s="21" t="str">
        <f aca="false">+C$382</f>
        <v>07800K100</v>
      </c>
      <c r="G394" s="12" t="n">
        <v>302</v>
      </c>
      <c r="H394" s="12" t="n">
        <f aca="false">SUMPRODUCT(B395:B397,G395:G397)</f>
        <v>302</v>
      </c>
      <c r="I394" s="22"/>
      <c r="J394" s="18" t="s">
        <v>1239</v>
      </c>
      <c r="K394" s="18" t="s">
        <v>51</v>
      </c>
      <c r="L394" s="10"/>
      <c r="M394" s="12"/>
      <c r="N394" s="18" t="s">
        <v>1280</v>
      </c>
      <c r="O394" s="10" t="s">
        <v>1240</v>
      </c>
      <c r="P394" s="23"/>
    </row>
    <row r="395" s="24" customFormat="true" ht="12.8" hidden="false" customHeight="false" outlineLevel="0" collapsed="false">
      <c r="A395" s="10" t="s">
        <v>1281</v>
      </c>
      <c r="B395" s="18" t="n">
        <v>1</v>
      </c>
      <c r="C395" s="18" t="s">
        <v>1282</v>
      </c>
      <c r="D395" s="35" t="s">
        <v>1283</v>
      </c>
      <c r="E395" s="20"/>
      <c r="F395" s="18" t="str">
        <f aca="false">+C$394</f>
        <v>34865K000</v>
      </c>
      <c r="G395" s="12" t="n">
        <v>75</v>
      </c>
      <c r="H395" s="12"/>
      <c r="I395" s="22"/>
      <c r="J395" s="18" t="s">
        <v>1239</v>
      </c>
      <c r="K395" s="18" t="s">
        <v>51</v>
      </c>
      <c r="L395" s="10"/>
      <c r="M395" s="12"/>
      <c r="N395" s="18" t="s">
        <v>62</v>
      </c>
      <c r="O395" s="10" t="s">
        <v>1240</v>
      </c>
      <c r="P395" s="23"/>
    </row>
    <row r="396" s="24" customFormat="true" ht="12.8" hidden="false" customHeight="false" outlineLevel="0" collapsed="false">
      <c r="A396" s="10" t="s">
        <v>1284</v>
      </c>
      <c r="B396" s="18" t="n">
        <v>1</v>
      </c>
      <c r="C396" s="18" t="s">
        <v>1285</v>
      </c>
      <c r="D396" s="18" t="s">
        <v>1286</v>
      </c>
      <c r="E396" s="20"/>
      <c r="F396" s="18" t="str">
        <f aca="false">+C$394</f>
        <v>34865K000</v>
      </c>
      <c r="G396" s="12" t="n">
        <v>97</v>
      </c>
      <c r="H396" s="12"/>
      <c r="I396" s="22"/>
      <c r="J396" s="18" t="s">
        <v>1239</v>
      </c>
      <c r="K396" s="18" t="s">
        <v>1190</v>
      </c>
      <c r="L396" s="10"/>
      <c r="M396" s="12"/>
      <c r="N396" s="18" t="s">
        <v>62</v>
      </c>
      <c r="O396" s="10" t="s">
        <v>1240</v>
      </c>
      <c r="P396" s="23"/>
    </row>
    <row r="397" s="24" customFormat="true" ht="12.8" hidden="false" customHeight="false" outlineLevel="0" collapsed="false">
      <c r="A397" s="10" t="s">
        <v>1287</v>
      </c>
      <c r="B397" s="18" t="n">
        <v>1</v>
      </c>
      <c r="C397" s="18" t="s">
        <v>1288</v>
      </c>
      <c r="D397" s="35" t="s">
        <v>1289</v>
      </c>
      <c r="E397" s="36" t="s">
        <v>50</v>
      </c>
      <c r="F397" s="18" t="str">
        <f aca="false">+C$394</f>
        <v>34865K000</v>
      </c>
      <c r="G397" s="12" t="n">
        <v>130</v>
      </c>
      <c r="H397" s="12" t="n">
        <f aca="false">SUMPRODUCT(B398:B399,G398:G399)</f>
        <v>130</v>
      </c>
      <c r="I397" s="22"/>
      <c r="J397" s="18" t="s">
        <v>1239</v>
      </c>
      <c r="K397" s="18" t="s">
        <v>51</v>
      </c>
      <c r="L397" s="10"/>
      <c r="M397" s="12"/>
      <c r="N397" s="18" t="s">
        <v>62</v>
      </c>
      <c r="O397" s="10" t="s">
        <v>1240</v>
      </c>
      <c r="P397" s="23"/>
    </row>
    <row r="398" s="24" customFormat="true" ht="12.8" hidden="false" customHeight="false" outlineLevel="0" collapsed="false">
      <c r="A398" s="10" t="s">
        <v>1290</v>
      </c>
      <c r="B398" s="18" t="n">
        <v>1</v>
      </c>
      <c r="C398" s="18" t="s">
        <v>1291</v>
      </c>
      <c r="D398" s="35" t="s">
        <v>1292</v>
      </c>
      <c r="E398" s="20"/>
      <c r="F398" s="18" t="str">
        <f aca="false">+C$397</f>
        <v>34860K000</v>
      </c>
      <c r="G398" s="12" t="n">
        <v>102</v>
      </c>
      <c r="H398" s="12"/>
      <c r="I398" s="22"/>
      <c r="J398" s="18" t="s">
        <v>1239</v>
      </c>
      <c r="K398" s="18" t="s">
        <v>51</v>
      </c>
      <c r="L398" s="10"/>
      <c r="M398" s="12"/>
      <c r="N398" s="18" t="s">
        <v>62</v>
      </c>
      <c r="O398" s="10" t="s">
        <v>1240</v>
      </c>
      <c r="P398" s="23"/>
    </row>
    <row r="399" s="24" customFormat="true" ht="12.8" hidden="false" customHeight="false" outlineLevel="0" collapsed="false">
      <c r="A399" s="10" t="s">
        <v>1293</v>
      </c>
      <c r="B399" s="18" t="n">
        <v>1</v>
      </c>
      <c r="C399" s="18" t="s">
        <v>1294</v>
      </c>
      <c r="D399" s="18" t="s">
        <v>1295</v>
      </c>
      <c r="E399" s="20"/>
      <c r="F399" s="18" t="str">
        <f aca="false">+C$397</f>
        <v>34860K000</v>
      </c>
      <c r="G399" s="12" t="n">
        <v>28</v>
      </c>
      <c r="H399" s="12"/>
      <c r="I399" s="22"/>
      <c r="J399" s="18" t="s">
        <v>1239</v>
      </c>
      <c r="K399" s="18" t="s">
        <v>66</v>
      </c>
      <c r="L399" s="10"/>
      <c r="M399" s="12"/>
      <c r="N399" s="18" t="s">
        <v>62</v>
      </c>
      <c r="O399" s="10" t="s">
        <v>1240</v>
      </c>
      <c r="P399" s="23"/>
    </row>
    <row r="400" customFormat="false" ht="12.8" hidden="false" customHeight="false" outlineLevel="0" collapsed="false">
      <c r="A400" s="10" t="s">
        <v>1296</v>
      </c>
      <c r="B400" s="10"/>
      <c r="C400" s="10" t="s">
        <v>1297</v>
      </c>
      <c r="D400" s="10" t="s">
        <v>1298</v>
      </c>
      <c r="E400" s="27" t="s">
        <v>868</v>
      </c>
      <c r="F400" s="10"/>
      <c r="G400" s="13" t="n">
        <v>175</v>
      </c>
      <c r="H400" s="13" t="n">
        <f aca="false">SUMPRODUCT(B401:B402,G401:G402)</f>
        <v>175</v>
      </c>
      <c r="I400" s="14"/>
      <c r="J400" s="10" t="s">
        <v>1299</v>
      </c>
      <c r="K400" s="10" t="s">
        <v>127</v>
      </c>
      <c r="L400" s="10" t="s">
        <v>1300</v>
      </c>
      <c r="M400" s="12"/>
      <c r="N400" s="10" t="s">
        <v>1301</v>
      </c>
      <c r="O400" s="10" t="s">
        <v>27</v>
      </c>
      <c r="P400" s="1" t="n">
        <f aca="false">+LEN(D400)</f>
        <v>17</v>
      </c>
      <c r="Q400" s="1" t="n">
        <f aca="false">+LEN(N400)</f>
        <v>11</v>
      </c>
    </row>
    <row r="401" customFormat="false" ht="12.8" hidden="false" customHeight="false" outlineLevel="0" collapsed="false">
      <c r="A401" s="10" t="s">
        <v>1302</v>
      </c>
      <c r="B401" s="10" t="n">
        <v>1</v>
      </c>
      <c r="C401" s="10" t="s">
        <v>1303</v>
      </c>
      <c r="D401" s="10" t="s">
        <v>1304</v>
      </c>
      <c r="E401" s="15"/>
      <c r="F401" s="10" t="str">
        <f aca="false">+C$400</f>
        <v>08650K000</v>
      </c>
      <c r="G401" s="13" t="n">
        <v>84</v>
      </c>
      <c r="H401" s="13"/>
      <c r="I401" s="14"/>
      <c r="J401" s="10" t="s">
        <v>1299</v>
      </c>
      <c r="K401" s="10" t="s">
        <v>127</v>
      </c>
      <c r="L401" s="10" t="s">
        <v>1305</v>
      </c>
      <c r="M401" s="12"/>
      <c r="N401" s="10"/>
      <c r="O401" s="10" t="s">
        <v>27</v>
      </c>
      <c r="P401" s="1" t="n">
        <f aca="false">+LEN(D401)</f>
        <v>29</v>
      </c>
      <c r="Q401" s="1" t="n">
        <f aca="false">+LEN(N401)</f>
        <v>0</v>
      </c>
    </row>
    <row r="402" customFormat="false" ht="12.8" hidden="false" customHeight="false" outlineLevel="0" collapsed="false">
      <c r="A402" s="10" t="s">
        <v>1306</v>
      </c>
      <c r="B402" s="10" t="n">
        <v>1</v>
      </c>
      <c r="C402" s="10" t="s">
        <v>1307</v>
      </c>
      <c r="D402" s="10" t="s">
        <v>1308</v>
      </c>
      <c r="E402" s="15"/>
      <c r="F402" s="10" t="str">
        <f aca="false">+C$400</f>
        <v>08650K000</v>
      </c>
      <c r="G402" s="13" t="n">
        <v>91</v>
      </c>
      <c r="H402" s="13"/>
      <c r="I402" s="14"/>
      <c r="J402" s="10" t="s">
        <v>1299</v>
      </c>
      <c r="K402" s="10" t="s">
        <v>127</v>
      </c>
      <c r="L402" s="10" t="s">
        <v>1309</v>
      </c>
      <c r="M402" s="12"/>
      <c r="N402" s="10"/>
      <c r="O402" s="10" t="s">
        <v>27</v>
      </c>
      <c r="P402" s="1" t="n">
        <f aca="false">+LEN(D402)</f>
        <v>31</v>
      </c>
      <c r="Q402" s="1" t="n">
        <f aca="false">+LEN(N402)</f>
        <v>0</v>
      </c>
    </row>
    <row r="403" customFormat="false" ht="12.8" hidden="false" customHeight="false" outlineLevel="0" collapsed="false">
      <c r="A403" s="10" t="s">
        <v>1310</v>
      </c>
      <c r="B403" s="10"/>
      <c r="C403" s="10" t="s">
        <v>1311</v>
      </c>
      <c r="D403" s="10" t="s">
        <v>1312</v>
      </c>
      <c r="E403" s="17" t="s">
        <v>31</v>
      </c>
      <c r="F403" s="10"/>
      <c r="G403" s="12" t="n">
        <v>92</v>
      </c>
      <c r="H403" s="13" t="n">
        <f aca="false">SUMPRODUCT(B404:B405,G404:G405)</f>
        <v>92</v>
      </c>
      <c r="I403" s="14" t="s">
        <v>25</v>
      </c>
      <c r="J403" s="10" t="s">
        <v>1299</v>
      </c>
      <c r="K403" s="10" t="s">
        <v>127</v>
      </c>
      <c r="L403" s="10" t="s">
        <v>1313</v>
      </c>
      <c r="M403" s="12" t="n">
        <v>58</v>
      </c>
      <c r="N403" s="10"/>
      <c r="O403" s="10" t="s">
        <v>1314</v>
      </c>
      <c r="P403" s="1" t="n">
        <f aca="false">+LEN(D403)</f>
        <v>17</v>
      </c>
      <c r="Q403" s="1" t="n">
        <f aca="false">+LEN(N403)</f>
        <v>0</v>
      </c>
    </row>
    <row r="404" customFormat="false" ht="12.8" hidden="false" customHeight="false" outlineLevel="0" collapsed="false">
      <c r="A404" s="10" t="s">
        <v>1315</v>
      </c>
      <c r="B404" s="10" t="n">
        <v>1</v>
      </c>
      <c r="C404" s="10" t="s">
        <v>1316</v>
      </c>
      <c r="D404" s="10" t="s">
        <v>1317</v>
      </c>
      <c r="E404" s="15"/>
      <c r="F404" s="10" t="str">
        <f aca="false">+C$403</f>
        <v>08680K000</v>
      </c>
      <c r="G404" s="12" t="n">
        <v>36</v>
      </c>
      <c r="H404" s="13"/>
      <c r="I404" s="14"/>
      <c r="J404" s="10" t="s">
        <v>1299</v>
      </c>
      <c r="K404" s="10" t="s">
        <v>127</v>
      </c>
      <c r="L404" s="10" t="s">
        <v>1318</v>
      </c>
      <c r="M404" s="12" t="n">
        <v>32</v>
      </c>
      <c r="N404" s="10"/>
      <c r="O404" s="10" t="s">
        <v>1314</v>
      </c>
      <c r="P404" s="1" t="n">
        <f aca="false">+LEN(D404)</f>
        <v>23</v>
      </c>
      <c r="Q404" s="1" t="n">
        <f aca="false">+LEN(N404)</f>
        <v>0</v>
      </c>
    </row>
    <row r="405" customFormat="false" ht="12.8" hidden="false" customHeight="false" outlineLevel="0" collapsed="false">
      <c r="A405" s="10" t="s">
        <v>1319</v>
      </c>
      <c r="B405" s="18" t="n">
        <v>4</v>
      </c>
      <c r="C405" s="10" t="s">
        <v>1320</v>
      </c>
      <c r="D405" s="10" t="s">
        <v>1321</v>
      </c>
      <c r="E405" s="15"/>
      <c r="F405" s="10" t="str">
        <f aca="false">+C$403</f>
        <v>08680K000</v>
      </c>
      <c r="G405" s="13" t="n">
        <v>14</v>
      </c>
      <c r="H405" s="13"/>
      <c r="I405" s="14"/>
      <c r="J405" s="10" t="s">
        <v>1299</v>
      </c>
      <c r="K405" s="10" t="s">
        <v>127</v>
      </c>
      <c r="L405" s="10" t="s">
        <v>1322</v>
      </c>
      <c r="M405" s="12"/>
      <c r="N405" s="10"/>
      <c r="O405" s="10" t="s">
        <v>1314</v>
      </c>
      <c r="P405" s="1" t="n">
        <f aca="false">+LEN(D405)</f>
        <v>35</v>
      </c>
      <c r="Q405" s="1" t="n">
        <f aca="false">+LEN(N405)</f>
        <v>0</v>
      </c>
    </row>
    <row r="406" customFormat="false" ht="12.8" hidden="false" customHeight="false" outlineLevel="0" collapsed="false">
      <c r="A406" s="10" t="s">
        <v>1323</v>
      </c>
      <c r="B406" s="10"/>
      <c r="C406" s="10" t="s">
        <v>1324</v>
      </c>
      <c r="D406" s="10" t="s">
        <v>1325</v>
      </c>
      <c r="E406" s="11" t="s">
        <v>18</v>
      </c>
      <c r="F406" s="10"/>
      <c r="G406" s="13" t="n">
        <v>99</v>
      </c>
      <c r="H406" s="13" t="n">
        <f aca="false">SUMPRODUCT(B407:B409,G407:G409)</f>
        <v>99</v>
      </c>
      <c r="I406" s="14" t="s">
        <v>25</v>
      </c>
      <c r="J406" s="10" t="s">
        <v>1299</v>
      </c>
      <c r="K406" s="10" t="s">
        <v>127</v>
      </c>
      <c r="L406" s="10"/>
      <c r="M406" s="12"/>
      <c r="N406" s="10"/>
      <c r="O406" s="10" t="s">
        <v>27</v>
      </c>
      <c r="P406" s="1" t="n">
        <f aca="false">+LEN(D406)</f>
        <v>16</v>
      </c>
      <c r="Q406" s="1" t="n">
        <f aca="false">+LEN(N406)</f>
        <v>0</v>
      </c>
    </row>
    <row r="407" customFormat="false" ht="12.8" hidden="false" customHeight="false" outlineLevel="0" collapsed="false">
      <c r="A407" s="10" t="s">
        <v>1326</v>
      </c>
      <c r="B407" s="10" t="n">
        <v>1</v>
      </c>
      <c r="C407" s="10" t="s">
        <v>1327</v>
      </c>
      <c r="D407" s="10" t="s">
        <v>1328</v>
      </c>
      <c r="E407" s="15"/>
      <c r="F407" s="10" t="str">
        <f aca="false">+C$406</f>
        <v>08420K000</v>
      </c>
      <c r="G407" s="13" t="n">
        <v>40</v>
      </c>
      <c r="H407" s="13"/>
      <c r="I407" s="14"/>
      <c r="J407" s="10" t="s">
        <v>1299</v>
      </c>
      <c r="K407" s="10" t="s">
        <v>127</v>
      </c>
      <c r="L407" s="10"/>
      <c r="M407" s="12"/>
      <c r="N407" s="10"/>
      <c r="O407" s="10" t="s">
        <v>27</v>
      </c>
      <c r="P407" s="1" t="n">
        <f aca="false">+LEN(D407)</f>
        <v>28</v>
      </c>
      <c r="Q407" s="1" t="n">
        <f aca="false">+LEN(N407)</f>
        <v>0</v>
      </c>
    </row>
    <row r="408" customFormat="false" ht="12.8" hidden="false" customHeight="false" outlineLevel="0" collapsed="false">
      <c r="A408" s="10" t="s">
        <v>1329</v>
      </c>
      <c r="B408" s="10" t="n">
        <v>1</v>
      </c>
      <c r="C408" s="10" t="s">
        <v>1330</v>
      </c>
      <c r="D408" s="10" t="s">
        <v>1331</v>
      </c>
      <c r="E408" s="15"/>
      <c r="F408" s="10" t="str">
        <f aca="false">+C$406</f>
        <v>08420K000</v>
      </c>
      <c r="G408" s="13" t="n">
        <v>24</v>
      </c>
      <c r="H408" s="13"/>
      <c r="I408" s="14"/>
      <c r="J408" s="10" t="s">
        <v>1299</v>
      </c>
      <c r="K408" s="10" t="s">
        <v>127</v>
      </c>
      <c r="L408" s="10"/>
      <c r="M408" s="12"/>
      <c r="N408" s="10"/>
      <c r="O408" s="10" t="s">
        <v>27</v>
      </c>
      <c r="P408" s="1" t="n">
        <f aca="false">+LEN(D408)</f>
        <v>22</v>
      </c>
      <c r="Q408" s="1" t="n">
        <f aca="false">+LEN(N408)</f>
        <v>0</v>
      </c>
    </row>
    <row r="409" customFormat="false" ht="12.8" hidden="false" customHeight="false" outlineLevel="0" collapsed="false">
      <c r="A409" s="10" t="s">
        <v>1332</v>
      </c>
      <c r="B409" s="10" t="n">
        <v>1</v>
      </c>
      <c r="C409" s="10" t="s">
        <v>1333</v>
      </c>
      <c r="D409" s="10" t="s">
        <v>1334</v>
      </c>
      <c r="E409" s="15"/>
      <c r="F409" s="10" t="str">
        <f aca="false">+C$406</f>
        <v>08420K000</v>
      </c>
      <c r="G409" s="13" t="n">
        <v>35</v>
      </c>
      <c r="H409" s="13"/>
      <c r="I409" s="14"/>
      <c r="J409" s="10" t="s">
        <v>1299</v>
      </c>
      <c r="K409" s="10" t="s">
        <v>127</v>
      </c>
      <c r="L409" s="10"/>
      <c r="M409" s="12"/>
      <c r="N409" s="10"/>
      <c r="O409" s="10" t="s">
        <v>27</v>
      </c>
      <c r="P409" s="1" t="n">
        <f aca="false">+LEN(D409)</f>
        <v>25</v>
      </c>
      <c r="Q409" s="1" t="n">
        <f aca="false">+LEN(N409)</f>
        <v>0</v>
      </c>
    </row>
    <row r="410" customFormat="false" ht="12.8" hidden="false" customHeight="false" outlineLevel="0" collapsed="false">
      <c r="A410" s="10" t="s">
        <v>1335</v>
      </c>
      <c r="B410" s="10"/>
      <c r="C410" s="10" t="s">
        <v>1336</v>
      </c>
      <c r="D410" s="10" t="s">
        <v>1337</v>
      </c>
      <c r="E410" s="17" t="s">
        <v>31</v>
      </c>
      <c r="F410" s="10"/>
      <c r="G410" s="13" t="n">
        <v>72</v>
      </c>
      <c r="H410" s="13" t="n">
        <f aca="false">SUMPRODUCT(B411:B412,G411:G412)</f>
        <v>72</v>
      </c>
      <c r="I410" s="14" t="s">
        <v>25</v>
      </c>
      <c r="J410" s="10" t="s">
        <v>1299</v>
      </c>
      <c r="K410" s="10" t="s">
        <v>127</v>
      </c>
      <c r="L410" s="10"/>
      <c r="M410" s="12"/>
      <c r="N410" s="10"/>
      <c r="O410" s="10" t="s">
        <v>27</v>
      </c>
      <c r="P410" s="1" t="n">
        <f aca="false">+LEN(D410)</f>
        <v>23</v>
      </c>
      <c r="Q410" s="1" t="n">
        <f aca="false">+LEN(N410)</f>
        <v>0</v>
      </c>
    </row>
    <row r="411" customFormat="false" ht="12.8" hidden="false" customHeight="false" outlineLevel="0" collapsed="false">
      <c r="A411" s="10" t="s">
        <v>1338</v>
      </c>
      <c r="B411" s="10" t="n">
        <v>1</v>
      </c>
      <c r="C411" s="10" t="s">
        <v>1339</v>
      </c>
      <c r="D411" s="10" t="s">
        <v>1340</v>
      </c>
      <c r="E411" s="15"/>
      <c r="F411" s="10" t="str">
        <f aca="false">+C$410</f>
        <v>08485K000</v>
      </c>
      <c r="G411" s="13" t="n">
        <v>44</v>
      </c>
      <c r="H411" s="13"/>
      <c r="I411" s="14"/>
      <c r="J411" s="10" t="s">
        <v>1299</v>
      </c>
      <c r="K411" s="10" t="s">
        <v>127</v>
      </c>
      <c r="L411" s="10"/>
      <c r="M411" s="12"/>
      <c r="N411" s="10"/>
      <c r="O411" s="10" t="s">
        <v>27</v>
      </c>
      <c r="P411" s="1" t="n">
        <f aca="false">+LEN(D411)</f>
        <v>24</v>
      </c>
      <c r="Q411" s="1" t="n">
        <f aca="false">+LEN(N411)</f>
        <v>0</v>
      </c>
    </row>
    <row r="412" customFormat="false" ht="12.8" hidden="false" customHeight="false" outlineLevel="0" collapsed="false">
      <c r="A412" s="10" t="s">
        <v>1341</v>
      </c>
      <c r="B412" s="10" t="n">
        <v>1</v>
      </c>
      <c r="C412" s="10" t="s">
        <v>1342</v>
      </c>
      <c r="D412" s="10" t="s">
        <v>1343</v>
      </c>
      <c r="E412" s="15"/>
      <c r="F412" s="10" t="str">
        <f aca="false">+C$410</f>
        <v>08485K000</v>
      </c>
      <c r="G412" s="13" t="n">
        <v>28</v>
      </c>
      <c r="H412" s="13"/>
      <c r="I412" s="14"/>
      <c r="J412" s="10" t="s">
        <v>1299</v>
      </c>
      <c r="K412" s="10" t="s">
        <v>127</v>
      </c>
      <c r="L412" s="10"/>
      <c r="M412" s="12"/>
      <c r="N412" s="10"/>
      <c r="O412" s="10" t="s">
        <v>27</v>
      </c>
      <c r="P412" s="1" t="n">
        <f aca="false">+LEN(D412)</f>
        <v>25</v>
      </c>
      <c r="Q412" s="1" t="n">
        <f aca="false">+LEN(N412)</f>
        <v>0</v>
      </c>
    </row>
    <row r="413" customFormat="false" ht="12.8" hidden="false" customHeight="false" outlineLevel="0" collapsed="false">
      <c r="A413" s="10" t="s">
        <v>1344</v>
      </c>
      <c r="B413" s="10"/>
      <c r="C413" s="10" t="s">
        <v>1345</v>
      </c>
      <c r="D413" s="10" t="s">
        <v>1346</v>
      </c>
      <c r="E413" s="37" t="s">
        <v>1347</v>
      </c>
      <c r="F413" s="10"/>
      <c r="G413" s="12" t="n">
        <v>63</v>
      </c>
      <c r="H413" s="13" t="n">
        <f aca="false">SUMPRODUCT(B414:B417,G414:G417)</f>
        <v>63</v>
      </c>
      <c r="I413" s="14" t="s">
        <v>25</v>
      </c>
      <c r="J413" s="10" t="s">
        <v>1299</v>
      </c>
      <c r="K413" s="10" t="s">
        <v>127</v>
      </c>
      <c r="L413" s="10"/>
      <c r="M413" s="12" t="n">
        <v>62</v>
      </c>
      <c r="N413" s="10"/>
      <c r="O413" s="10" t="s">
        <v>1348</v>
      </c>
      <c r="P413" s="1" t="n">
        <f aca="false">+LEN(D413)</f>
        <v>24</v>
      </c>
      <c r="Q413" s="1" t="n">
        <f aca="false">+LEN(N413)</f>
        <v>0</v>
      </c>
    </row>
    <row r="414" customFormat="false" ht="12.8" hidden="false" customHeight="false" outlineLevel="0" collapsed="false">
      <c r="A414" s="10" t="s">
        <v>1349</v>
      </c>
      <c r="B414" s="10" t="n">
        <v>1</v>
      </c>
      <c r="C414" s="10" t="s">
        <v>1350</v>
      </c>
      <c r="D414" s="10" t="s">
        <v>1351</v>
      </c>
      <c r="E414" s="15"/>
      <c r="F414" s="10" t="str">
        <f aca="false">+C$413</f>
        <v>08300K000</v>
      </c>
      <c r="G414" s="12" t="n">
        <v>17</v>
      </c>
      <c r="H414" s="13"/>
      <c r="I414" s="14"/>
      <c r="J414" s="10" t="s">
        <v>1299</v>
      </c>
      <c r="K414" s="10" t="s">
        <v>127</v>
      </c>
      <c r="L414" s="10"/>
      <c r="M414" s="12" t="n">
        <v>16</v>
      </c>
      <c r="N414" s="10"/>
      <c r="O414" s="10" t="s">
        <v>1348</v>
      </c>
      <c r="P414" s="1" t="n">
        <f aca="false">+LEN(D414)</f>
        <v>23</v>
      </c>
      <c r="Q414" s="1" t="n">
        <f aca="false">+LEN(N414)</f>
        <v>0</v>
      </c>
    </row>
    <row r="415" customFormat="false" ht="12.8" hidden="false" customHeight="false" outlineLevel="0" collapsed="false">
      <c r="A415" s="10" t="s">
        <v>1352</v>
      </c>
      <c r="B415" s="10" t="n">
        <v>1</v>
      </c>
      <c r="C415" s="10" t="s">
        <v>1353</v>
      </c>
      <c r="D415" s="10" t="s">
        <v>1354</v>
      </c>
      <c r="E415" s="15"/>
      <c r="F415" s="10" t="str">
        <f aca="false">+C$413</f>
        <v>08300K000</v>
      </c>
      <c r="G415" s="13" t="n">
        <v>7</v>
      </c>
      <c r="H415" s="13"/>
      <c r="I415" s="14"/>
      <c r="J415" s="10" t="s">
        <v>1299</v>
      </c>
      <c r="K415" s="10" t="s">
        <v>127</v>
      </c>
      <c r="L415" s="10"/>
      <c r="M415" s="12"/>
      <c r="N415" s="10"/>
      <c r="O415" s="10" t="s">
        <v>1348</v>
      </c>
      <c r="P415" s="1" t="n">
        <f aca="false">+LEN(D415)</f>
        <v>18</v>
      </c>
      <c r="Q415" s="1" t="n">
        <f aca="false">+LEN(N415)</f>
        <v>0</v>
      </c>
    </row>
    <row r="416" customFormat="false" ht="12.8" hidden="false" customHeight="false" outlineLevel="0" collapsed="false">
      <c r="A416" s="10" t="s">
        <v>1355</v>
      </c>
      <c r="B416" s="10" t="n">
        <v>1</v>
      </c>
      <c r="C416" s="10" t="s">
        <v>1356</v>
      </c>
      <c r="D416" s="10" t="s">
        <v>1357</v>
      </c>
      <c r="E416" s="15"/>
      <c r="F416" s="10" t="str">
        <f aca="false">+C$413</f>
        <v>08300K000</v>
      </c>
      <c r="G416" s="13" t="n">
        <v>4</v>
      </c>
      <c r="H416" s="13"/>
      <c r="I416" s="14"/>
      <c r="J416" s="10" t="s">
        <v>1299</v>
      </c>
      <c r="K416" s="10" t="s">
        <v>127</v>
      </c>
      <c r="L416" s="10"/>
      <c r="M416" s="12"/>
      <c r="N416" s="10"/>
      <c r="O416" s="10" t="s">
        <v>1348</v>
      </c>
      <c r="P416" s="1" t="n">
        <f aca="false">+LEN(D416)</f>
        <v>21</v>
      </c>
      <c r="Q416" s="1" t="n">
        <f aca="false">+LEN(N416)</f>
        <v>0</v>
      </c>
    </row>
    <row r="417" customFormat="false" ht="12.8" hidden="false" customHeight="false" outlineLevel="0" collapsed="false">
      <c r="A417" s="10" t="s">
        <v>1358</v>
      </c>
      <c r="B417" s="10" t="n">
        <v>5</v>
      </c>
      <c r="C417" s="10" t="s">
        <v>1359</v>
      </c>
      <c r="D417" s="10" t="s">
        <v>1360</v>
      </c>
      <c r="E417" s="15"/>
      <c r="F417" s="10" t="str">
        <f aca="false">+C$413</f>
        <v>08300K000</v>
      </c>
      <c r="G417" s="13" t="n">
        <v>7</v>
      </c>
      <c r="H417" s="13"/>
      <c r="I417" s="14"/>
      <c r="J417" s="10" t="s">
        <v>1299</v>
      </c>
      <c r="K417" s="10" t="s">
        <v>127</v>
      </c>
      <c r="L417" s="10"/>
      <c r="M417" s="12"/>
      <c r="N417" s="10"/>
      <c r="O417" s="10" t="s">
        <v>1348</v>
      </c>
      <c r="P417" s="1" t="n">
        <f aca="false">+LEN(D417)</f>
        <v>14</v>
      </c>
      <c r="Q417" s="1" t="n">
        <f aca="false">+LEN(N417)</f>
        <v>0</v>
      </c>
    </row>
    <row r="418" customFormat="false" ht="12.8" hidden="false" customHeight="false" outlineLevel="0" collapsed="false">
      <c r="A418" s="10" t="s">
        <v>1361</v>
      </c>
      <c r="B418" s="10"/>
      <c r="C418" s="10" t="s">
        <v>1362</v>
      </c>
      <c r="D418" s="10" t="s">
        <v>1363</v>
      </c>
      <c r="E418" s="37" t="s">
        <v>1347</v>
      </c>
      <c r="F418" s="10"/>
      <c r="G418" s="13" t="n">
        <v>21</v>
      </c>
      <c r="H418" s="13" t="n">
        <f aca="false">SUMPRODUCT(B419:B422,G419:G422)</f>
        <v>21</v>
      </c>
      <c r="I418" s="14" t="s">
        <v>25</v>
      </c>
      <c r="J418" s="10" t="s">
        <v>1299</v>
      </c>
      <c r="K418" s="10" t="s">
        <v>127</v>
      </c>
      <c r="L418" s="10"/>
      <c r="M418" s="12"/>
      <c r="N418" s="10"/>
      <c r="O418" s="10" t="s">
        <v>1314</v>
      </c>
      <c r="P418" s="1" t="n">
        <f aca="false">+LEN(D418)</f>
        <v>13</v>
      </c>
      <c r="Q418" s="1" t="n">
        <f aca="false">+LEN(N418)</f>
        <v>0</v>
      </c>
    </row>
    <row r="419" customFormat="false" ht="12.8" hidden="false" customHeight="false" outlineLevel="0" collapsed="false">
      <c r="A419" s="10" t="s">
        <v>1364</v>
      </c>
      <c r="B419" s="10" t="n">
        <v>1</v>
      </c>
      <c r="C419" s="10" t="s">
        <v>1365</v>
      </c>
      <c r="D419" s="10" t="s">
        <v>1366</v>
      </c>
      <c r="E419" s="15"/>
      <c r="F419" s="10" t="str">
        <f aca="false">+C$418</f>
        <v>08430K000</v>
      </c>
      <c r="G419" s="13" t="n">
        <v>6</v>
      </c>
      <c r="H419" s="13"/>
      <c r="I419" s="14"/>
      <c r="J419" s="10" t="s">
        <v>1299</v>
      </c>
      <c r="K419" s="10" t="s">
        <v>127</v>
      </c>
      <c r="L419" s="10"/>
      <c r="M419" s="12"/>
      <c r="N419" s="10"/>
      <c r="O419" s="10" t="s">
        <v>1314</v>
      </c>
      <c r="P419" s="1" t="n">
        <f aca="false">+LEN(D419)</f>
        <v>26</v>
      </c>
      <c r="Q419" s="1" t="n">
        <f aca="false">+LEN(N419)</f>
        <v>0</v>
      </c>
    </row>
    <row r="420" customFormat="false" ht="12.8" hidden="false" customHeight="false" outlineLevel="0" collapsed="false">
      <c r="A420" s="10" t="s">
        <v>1367</v>
      </c>
      <c r="B420" s="10" t="n">
        <v>1</v>
      </c>
      <c r="C420" s="10" t="s">
        <v>1368</v>
      </c>
      <c r="D420" s="10" t="s">
        <v>1369</v>
      </c>
      <c r="E420" s="15"/>
      <c r="F420" s="10" t="str">
        <f aca="false">+C$418</f>
        <v>08430K000</v>
      </c>
      <c r="G420" s="13" t="n">
        <v>6</v>
      </c>
      <c r="H420" s="13"/>
      <c r="I420" s="14"/>
      <c r="J420" s="10" t="s">
        <v>1299</v>
      </c>
      <c r="K420" s="10" t="s">
        <v>127</v>
      </c>
      <c r="L420" s="10"/>
      <c r="M420" s="12"/>
      <c r="N420" s="10"/>
      <c r="O420" s="10" t="s">
        <v>1314</v>
      </c>
      <c r="P420" s="1" t="n">
        <f aca="false">+LEN(D420)</f>
        <v>27</v>
      </c>
      <c r="Q420" s="1" t="n">
        <f aca="false">+LEN(N420)</f>
        <v>0</v>
      </c>
    </row>
    <row r="421" customFormat="false" ht="12.8" hidden="false" customHeight="false" outlineLevel="0" collapsed="false">
      <c r="A421" s="10" t="s">
        <v>1370</v>
      </c>
      <c r="B421" s="10" t="n">
        <v>1</v>
      </c>
      <c r="C421" s="10" t="s">
        <v>1371</v>
      </c>
      <c r="D421" s="10" t="s">
        <v>1372</v>
      </c>
      <c r="E421" s="15"/>
      <c r="F421" s="10" t="str">
        <f aca="false">+C$418</f>
        <v>08430K000</v>
      </c>
      <c r="G421" s="13" t="n">
        <v>5</v>
      </c>
      <c r="H421" s="13"/>
      <c r="I421" s="14"/>
      <c r="J421" s="10" t="s">
        <v>1299</v>
      </c>
      <c r="K421" s="10" t="s">
        <v>127</v>
      </c>
      <c r="L421" s="10"/>
      <c r="M421" s="12"/>
      <c r="N421" s="10"/>
      <c r="O421" s="10" t="s">
        <v>1314</v>
      </c>
      <c r="P421" s="1" t="n">
        <f aca="false">+LEN(D421)</f>
        <v>29</v>
      </c>
      <c r="Q421" s="1" t="n">
        <f aca="false">+LEN(N421)</f>
        <v>0</v>
      </c>
    </row>
    <row r="422" customFormat="false" ht="12.8" hidden="false" customHeight="false" outlineLevel="0" collapsed="false">
      <c r="A422" s="10" t="s">
        <v>1373</v>
      </c>
      <c r="B422" s="10" t="n">
        <v>1</v>
      </c>
      <c r="C422" s="10" t="s">
        <v>1374</v>
      </c>
      <c r="D422" s="10" t="s">
        <v>1375</v>
      </c>
      <c r="E422" s="15"/>
      <c r="F422" s="10" t="str">
        <f aca="false">+C$418</f>
        <v>08430K000</v>
      </c>
      <c r="G422" s="13" t="n">
        <v>4</v>
      </c>
      <c r="H422" s="13"/>
      <c r="I422" s="14"/>
      <c r="J422" s="10" t="s">
        <v>1299</v>
      </c>
      <c r="K422" s="10" t="s">
        <v>127</v>
      </c>
      <c r="L422" s="10"/>
      <c r="M422" s="12"/>
      <c r="N422" s="10"/>
      <c r="O422" s="10" t="s">
        <v>1314</v>
      </c>
      <c r="P422" s="1" t="n">
        <f aca="false">+LEN(D422)</f>
        <v>9</v>
      </c>
      <c r="Q422" s="1" t="n">
        <f aca="false">+LEN(N422)</f>
        <v>0</v>
      </c>
    </row>
    <row r="423" customFormat="false" ht="12.8" hidden="false" customHeight="false" outlineLevel="0" collapsed="false">
      <c r="A423" s="10" t="s">
        <v>1376</v>
      </c>
      <c r="B423" s="10"/>
      <c r="C423" s="10" t="s">
        <v>1377</v>
      </c>
      <c r="D423" s="10" t="s">
        <v>1378</v>
      </c>
      <c r="E423" s="15"/>
      <c r="F423" s="10"/>
      <c r="G423" s="13" t="n">
        <v>13</v>
      </c>
      <c r="H423" s="13"/>
      <c r="I423" s="14" t="s">
        <v>25</v>
      </c>
      <c r="J423" s="10" t="s">
        <v>1299</v>
      </c>
      <c r="K423" s="10" t="s">
        <v>127</v>
      </c>
      <c r="L423" s="10"/>
      <c r="M423" s="12"/>
      <c r="N423" s="10"/>
      <c r="O423" s="10" t="s">
        <v>1379</v>
      </c>
      <c r="P423" s="1" t="n">
        <f aca="false">+LEN(D423)</f>
        <v>23</v>
      </c>
      <c r="Q423" s="1" t="n">
        <f aca="false">+LEN(N423)</f>
        <v>0</v>
      </c>
    </row>
    <row r="424" customFormat="false" ht="12.8" hidden="false" customHeight="false" outlineLevel="0" collapsed="false">
      <c r="A424" s="10" t="s">
        <v>1380</v>
      </c>
      <c r="B424" s="10"/>
      <c r="C424" s="10" t="s">
        <v>1381</v>
      </c>
      <c r="D424" s="10" t="s">
        <v>1382</v>
      </c>
      <c r="E424" s="15"/>
      <c r="F424" s="10"/>
      <c r="G424" s="13" t="n">
        <v>65</v>
      </c>
      <c r="H424" s="13"/>
      <c r="I424" s="14" t="s">
        <v>25</v>
      </c>
      <c r="J424" s="10" t="s">
        <v>1299</v>
      </c>
      <c r="K424" s="10" t="s">
        <v>127</v>
      </c>
      <c r="L424" s="10"/>
      <c r="M424" s="12"/>
      <c r="N424" s="10"/>
      <c r="O424" s="10" t="s">
        <v>1383</v>
      </c>
      <c r="P424" s="1" t="n">
        <f aca="false">+LEN(D424)</f>
        <v>19</v>
      </c>
      <c r="Q424" s="1" t="n">
        <f aca="false">+LEN(N424)</f>
        <v>0</v>
      </c>
    </row>
    <row r="425" customFormat="false" ht="12.8" hidden="false" customHeight="false" outlineLevel="0" collapsed="false">
      <c r="A425" s="10" t="s">
        <v>1384</v>
      </c>
      <c r="B425" s="10"/>
      <c r="C425" s="10" t="s">
        <v>1385</v>
      </c>
      <c r="D425" s="10" t="s">
        <v>1386</v>
      </c>
      <c r="E425" s="15"/>
      <c r="F425" s="10"/>
      <c r="G425" s="13" t="n">
        <v>76</v>
      </c>
      <c r="H425" s="13"/>
      <c r="I425" s="14" t="s">
        <v>25</v>
      </c>
      <c r="J425" s="10" t="s">
        <v>1299</v>
      </c>
      <c r="K425" s="10" t="s">
        <v>127</v>
      </c>
      <c r="L425" s="10"/>
      <c r="M425" s="12"/>
      <c r="N425" s="10"/>
      <c r="O425" s="10" t="s">
        <v>1387</v>
      </c>
      <c r="P425" s="1" t="n">
        <f aca="false">+LEN(D425)</f>
        <v>21</v>
      </c>
      <c r="Q425" s="1" t="n">
        <f aca="false">+LEN(N425)</f>
        <v>0</v>
      </c>
    </row>
    <row r="426" customFormat="false" ht="12.8" hidden="false" customHeight="false" outlineLevel="0" collapsed="false">
      <c r="A426" s="10" t="s">
        <v>1388</v>
      </c>
      <c r="B426" s="10"/>
      <c r="C426" s="10" t="s">
        <v>1389</v>
      </c>
      <c r="D426" s="10" t="s">
        <v>1390</v>
      </c>
      <c r="E426" s="37" t="s">
        <v>1347</v>
      </c>
      <c r="F426" s="10"/>
      <c r="G426" s="12" t="n">
        <v>44</v>
      </c>
      <c r="H426" s="13" t="n">
        <f aca="false">SUMPRODUCT(B427:B428,G427:G428)</f>
        <v>44</v>
      </c>
      <c r="I426" s="14" t="s">
        <v>25</v>
      </c>
      <c r="J426" s="10" t="s">
        <v>1299</v>
      </c>
      <c r="K426" s="10" t="s">
        <v>127</v>
      </c>
      <c r="L426" s="10"/>
      <c r="M426" s="12" t="n">
        <v>43</v>
      </c>
      <c r="N426" s="10"/>
      <c r="O426" s="10" t="s">
        <v>1391</v>
      </c>
      <c r="P426" s="1" t="n">
        <f aca="false">+LEN(D426)</f>
        <v>26</v>
      </c>
      <c r="Q426" s="1" t="n">
        <f aca="false">+LEN(N426)</f>
        <v>0</v>
      </c>
    </row>
    <row r="427" customFormat="false" ht="12.8" hidden="false" customHeight="false" outlineLevel="0" collapsed="false">
      <c r="A427" s="10" t="s">
        <v>1392</v>
      </c>
      <c r="B427" s="10" t="n">
        <v>1</v>
      </c>
      <c r="C427" s="10" t="s">
        <v>1393</v>
      </c>
      <c r="D427" s="10" t="s">
        <v>1394</v>
      </c>
      <c r="E427" s="15"/>
      <c r="F427" s="10" t="str">
        <f aca="false">+C$426</f>
        <v>08460K000</v>
      </c>
      <c r="G427" s="12" t="n">
        <v>26</v>
      </c>
      <c r="H427" s="13"/>
      <c r="I427" s="14"/>
      <c r="J427" s="10" t="s">
        <v>1299</v>
      </c>
      <c r="K427" s="10" t="s">
        <v>127</v>
      </c>
      <c r="L427" s="10"/>
      <c r="M427" s="12" t="n">
        <v>25</v>
      </c>
      <c r="N427" s="10"/>
      <c r="O427" s="10" t="s">
        <v>1391</v>
      </c>
      <c r="P427" s="1" t="n">
        <f aca="false">+LEN(D427)</f>
        <v>21</v>
      </c>
      <c r="Q427" s="1" t="n">
        <f aca="false">+LEN(N427)</f>
        <v>0</v>
      </c>
    </row>
    <row r="428" customFormat="false" ht="12.8" hidden="false" customHeight="false" outlineLevel="0" collapsed="false">
      <c r="A428" s="10" t="s">
        <v>1395</v>
      </c>
      <c r="B428" s="10" t="n">
        <v>1</v>
      </c>
      <c r="C428" s="10" t="s">
        <v>1396</v>
      </c>
      <c r="D428" s="10" t="s">
        <v>1397</v>
      </c>
      <c r="E428" s="15"/>
      <c r="F428" s="10" t="str">
        <f aca="false">+C$426</f>
        <v>08460K000</v>
      </c>
      <c r="G428" s="13" t="n">
        <v>18</v>
      </c>
      <c r="H428" s="13"/>
      <c r="I428" s="14"/>
      <c r="J428" s="10" t="s">
        <v>1299</v>
      </c>
      <c r="K428" s="10" t="s">
        <v>127</v>
      </c>
      <c r="L428" s="10"/>
      <c r="M428" s="12"/>
      <c r="N428" s="10"/>
      <c r="O428" s="10" t="s">
        <v>1391</v>
      </c>
      <c r="P428" s="1" t="n">
        <f aca="false">+LEN(D428)</f>
        <v>20</v>
      </c>
      <c r="Q428" s="1" t="n">
        <f aca="false">+LEN(N428)</f>
        <v>0</v>
      </c>
    </row>
    <row r="429" customFormat="false" ht="12.8" hidden="false" customHeight="false" outlineLevel="0" collapsed="false">
      <c r="A429" s="10" t="s">
        <v>1398</v>
      </c>
      <c r="B429" s="10"/>
      <c r="C429" s="10" t="s">
        <v>1399</v>
      </c>
      <c r="D429" s="10" t="s">
        <v>1400</v>
      </c>
      <c r="E429" s="15"/>
      <c r="F429" s="10"/>
      <c r="G429" s="13" t="n">
        <v>90</v>
      </c>
      <c r="H429" s="13"/>
      <c r="I429" s="14" t="s">
        <v>25</v>
      </c>
      <c r="J429" s="10" t="s">
        <v>1299</v>
      </c>
      <c r="K429" s="10" t="s">
        <v>127</v>
      </c>
      <c r="L429" s="10"/>
      <c r="M429" s="12"/>
      <c r="N429" s="10"/>
      <c r="O429" s="10" t="s">
        <v>1401</v>
      </c>
      <c r="P429" s="1" t="n">
        <f aca="false">+LEN(D429)</f>
        <v>20</v>
      </c>
      <c r="Q429" s="1" t="n">
        <f aca="false">+LEN(N429)</f>
        <v>0</v>
      </c>
    </row>
    <row r="430" customFormat="false" ht="12.8" hidden="false" customHeight="false" outlineLevel="0" collapsed="false">
      <c r="A430" s="10" t="s">
        <v>1402</v>
      </c>
      <c r="B430" s="10"/>
      <c r="C430" s="10" t="s">
        <v>1403</v>
      </c>
      <c r="D430" s="10" t="s">
        <v>1404</v>
      </c>
      <c r="E430" s="19" t="s">
        <v>50</v>
      </c>
      <c r="F430" s="10"/>
      <c r="G430" s="13" t="n">
        <v>70</v>
      </c>
      <c r="H430" s="13" t="n">
        <f aca="false">SUMPRODUCT(B431:B434,G431:G434)</f>
        <v>70</v>
      </c>
      <c r="I430" s="14" t="s">
        <v>25</v>
      </c>
      <c r="J430" s="10" t="s">
        <v>1299</v>
      </c>
      <c r="K430" s="10" t="s">
        <v>127</v>
      </c>
      <c r="L430" s="10"/>
      <c r="M430" s="12"/>
      <c r="N430" s="10"/>
      <c r="O430" s="10" t="s">
        <v>1314</v>
      </c>
      <c r="P430" s="1" t="n">
        <f aca="false">+LEN(D430)</f>
        <v>14</v>
      </c>
      <c r="Q430" s="1" t="n">
        <f aca="false">+LEN(N430)</f>
        <v>0</v>
      </c>
    </row>
    <row r="431" customFormat="false" ht="12.8" hidden="false" customHeight="false" outlineLevel="0" collapsed="false">
      <c r="A431" s="10" t="s">
        <v>1405</v>
      </c>
      <c r="B431" s="10" t="n">
        <v>1</v>
      </c>
      <c r="C431" s="10" t="s">
        <v>1406</v>
      </c>
      <c r="D431" s="10" t="s">
        <v>1407</v>
      </c>
      <c r="E431" s="15"/>
      <c r="F431" s="10" t="str">
        <f aca="false">+C$430</f>
        <v>08480K000</v>
      </c>
      <c r="G431" s="13" t="n">
        <v>45</v>
      </c>
      <c r="H431" s="13"/>
      <c r="I431" s="14"/>
      <c r="J431" s="10" t="s">
        <v>1299</v>
      </c>
      <c r="K431" s="10" t="s">
        <v>127</v>
      </c>
      <c r="L431" s="10"/>
      <c r="M431" s="12"/>
      <c r="N431" s="10"/>
      <c r="O431" s="10" t="s">
        <v>1314</v>
      </c>
      <c r="P431" s="1" t="n">
        <f aca="false">+LEN(D431)</f>
        <v>22</v>
      </c>
      <c r="Q431" s="1" t="n">
        <f aca="false">+LEN(N431)</f>
        <v>0</v>
      </c>
    </row>
    <row r="432" customFormat="false" ht="12.8" hidden="false" customHeight="false" outlineLevel="0" collapsed="false">
      <c r="A432" s="10" t="s">
        <v>1408</v>
      </c>
      <c r="B432" s="10" t="n">
        <v>1</v>
      </c>
      <c r="C432" s="10" t="s">
        <v>1409</v>
      </c>
      <c r="D432" s="10" t="s">
        <v>1410</v>
      </c>
      <c r="E432" s="15"/>
      <c r="F432" s="10" t="str">
        <f aca="false">+C$430</f>
        <v>08480K000</v>
      </c>
      <c r="G432" s="13" t="n">
        <v>7</v>
      </c>
      <c r="H432" s="13"/>
      <c r="I432" s="14"/>
      <c r="J432" s="10" t="s">
        <v>1299</v>
      </c>
      <c r="K432" s="10" t="s">
        <v>127</v>
      </c>
      <c r="L432" s="10"/>
      <c r="M432" s="12"/>
      <c r="N432" s="10"/>
      <c r="O432" s="10" t="s">
        <v>1314</v>
      </c>
      <c r="P432" s="1" t="n">
        <f aca="false">+LEN(D432)</f>
        <v>27</v>
      </c>
      <c r="Q432" s="1" t="n">
        <f aca="false">+LEN(N432)</f>
        <v>0</v>
      </c>
    </row>
    <row r="433" customFormat="false" ht="12.8" hidden="false" customHeight="false" outlineLevel="0" collapsed="false">
      <c r="A433" s="10" t="s">
        <v>1411</v>
      </c>
      <c r="B433" s="10" t="n">
        <v>1</v>
      </c>
      <c r="C433" s="10" t="s">
        <v>1412</v>
      </c>
      <c r="D433" s="10" t="s">
        <v>1413</v>
      </c>
      <c r="E433" s="15"/>
      <c r="F433" s="10" t="str">
        <f aca="false">+C$430</f>
        <v>08480K000</v>
      </c>
      <c r="G433" s="13" t="n">
        <v>9</v>
      </c>
      <c r="H433" s="13"/>
      <c r="I433" s="14"/>
      <c r="J433" s="10" t="s">
        <v>1299</v>
      </c>
      <c r="K433" s="10" t="s">
        <v>127</v>
      </c>
      <c r="L433" s="10"/>
      <c r="M433" s="12"/>
      <c r="N433" s="10"/>
      <c r="O433" s="10" t="s">
        <v>1314</v>
      </c>
      <c r="P433" s="1" t="n">
        <f aca="false">+LEN(D433)</f>
        <v>30</v>
      </c>
      <c r="Q433" s="1" t="n">
        <f aca="false">+LEN(N433)</f>
        <v>0</v>
      </c>
    </row>
    <row r="434" customFormat="false" ht="12.8" hidden="false" customHeight="false" outlineLevel="0" collapsed="false">
      <c r="A434" s="10" t="s">
        <v>1414</v>
      </c>
      <c r="B434" s="10" t="n">
        <v>1</v>
      </c>
      <c r="C434" s="10" t="s">
        <v>1415</v>
      </c>
      <c r="D434" s="10" t="s">
        <v>1416</v>
      </c>
      <c r="E434" s="15"/>
      <c r="F434" s="10" t="str">
        <f aca="false">+C$430</f>
        <v>08480K000</v>
      </c>
      <c r="G434" s="13" t="n">
        <v>9</v>
      </c>
      <c r="H434" s="13"/>
      <c r="I434" s="14"/>
      <c r="J434" s="10" t="s">
        <v>1299</v>
      </c>
      <c r="K434" s="10" t="s">
        <v>127</v>
      </c>
      <c r="L434" s="10"/>
      <c r="M434" s="12"/>
      <c r="N434" s="10"/>
      <c r="O434" s="10" t="s">
        <v>1314</v>
      </c>
      <c r="P434" s="1" t="n">
        <f aca="false">+LEN(D434)</f>
        <v>30</v>
      </c>
      <c r="Q434" s="1" t="n">
        <f aca="false">+LEN(N434)</f>
        <v>0</v>
      </c>
    </row>
    <row r="435" customFormat="false" ht="12.8" hidden="false" customHeight="false" outlineLevel="0" collapsed="false">
      <c r="A435" s="10" t="s">
        <v>1417</v>
      </c>
      <c r="B435" s="10"/>
      <c r="C435" s="10" t="s">
        <v>1418</v>
      </c>
      <c r="D435" s="10" t="s">
        <v>1419</v>
      </c>
      <c r="E435" s="15"/>
      <c r="F435" s="10"/>
      <c r="G435" s="13" t="n">
        <v>18</v>
      </c>
      <c r="H435" s="13"/>
      <c r="I435" s="14" t="s">
        <v>25</v>
      </c>
      <c r="J435" s="10" t="s">
        <v>1299</v>
      </c>
      <c r="K435" s="10" t="s">
        <v>127</v>
      </c>
      <c r="L435" s="10"/>
      <c r="M435" s="12"/>
      <c r="N435" s="10"/>
      <c r="O435" s="10" t="s">
        <v>1420</v>
      </c>
      <c r="P435" s="1" t="n">
        <f aca="false">+LEN(D435)</f>
        <v>24</v>
      </c>
      <c r="Q435" s="1" t="n">
        <f aca="false">+LEN(N435)</f>
        <v>0</v>
      </c>
    </row>
    <row r="436" customFormat="false" ht="12.8" hidden="false" customHeight="false" outlineLevel="0" collapsed="false">
      <c r="A436" s="10" t="s">
        <v>1421</v>
      </c>
      <c r="B436" s="10"/>
      <c r="C436" s="10" t="s">
        <v>1422</v>
      </c>
      <c r="D436" s="10" t="s">
        <v>1423</v>
      </c>
      <c r="E436" s="15"/>
      <c r="F436" s="10"/>
      <c r="G436" s="13" t="n">
        <v>20</v>
      </c>
      <c r="H436" s="13"/>
      <c r="I436" s="14" t="s">
        <v>25</v>
      </c>
      <c r="J436" s="10" t="s">
        <v>1299</v>
      </c>
      <c r="K436" s="10" t="s">
        <v>127</v>
      </c>
      <c r="L436" s="10"/>
      <c r="M436" s="12"/>
      <c r="N436" s="10"/>
      <c r="O436" s="10" t="s">
        <v>1420</v>
      </c>
      <c r="P436" s="1" t="n">
        <f aca="false">+LEN(D436)</f>
        <v>20</v>
      </c>
      <c r="Q436" s="1" t="n">
        <f aca="false">+LEN(N436)</f>
        <v>0</v>
      </c>
    </row>
    <row r="437" customFormat="false" ht="12.8" hidden="false" customHeight="false" outlineLevel="0" collapsed="false">
      <c r="A437" s="10" t="s">
        <v>1424</v>
      </c>
      <c r="B437" s="10"/>
      <c r="C437" s="10" t="s">
        <v>1425</v>
      </c>
      <c r="D437" s="10" t="s">
        <v>1426</v>
      </c>
      <c r="E437" s="15"/>
      <c r="F437" s="10"/>
      <c r="G437" s="13" t="n">
        <v>20</v>
      </c>
      <c r="H437" s="13"/>
      <c r="I437" s="14" t="s">
        <v>25</v>
      </c>
      <c r="J437" s="10" t="s">
        <v>1299</v>
      </c>
      <c r="K437" s="10" t="s">
        <v>127</v>
      </c>
      <c r="L437" s="10"/>
      <c r="M437" s="12"/>
      <c r="N437" s="10"/>
      <c r="O437" s="10" t="s">
        <v>1420</v>
      </c>
      <c r="P437" s="1" t="n">
        <f aca="false">+LEN(D437)</f>
        <v>26</v>
      </c>
      <c r="Q437" s="1" t="n">
        <f aca="false">+LEN(N437)</f>
        <v>0</v>
      </c>
    </row>
    <row r="438" customFormat="false" ht="12.8" hidden="false" customHeight="false" outlineLevel="0" collapsed="false">
      <c r="A438" s="10" t="s">
        <v>1427</v>
      </c>
      <c r="B438" s="10"/>
      <c r="C438" s="10" t="s">
        <v>1428</v>
      </c>
      <c r="D438" s="10" t="s">
        <v>1429</v>
      </c>
      <c r="E438" s="15"/>
      <c r="F438" s="10"/>
      <c r="G438" s="13" t="n">
        <v>6</v>
      </c>
      <c r="H438" s="13"/>
      <c r="I438" s="14" t="s">
        <v>25</v>
      </c>
      <c r="J438" s="10" t="s">
        <v>1299</v>
      </c>
      <c r="K438" s="10" t="s">
        <v>127</v>
      </c>
      <c r="L438" s="10"/>
      <c r="M438" s="12"/>
      <c r="N438" s="10"/>
      <c r="O438" s="10" t="s">
        <v>1420</v>
      </c>
      <c r="P438" s="1" t="n">
        <f aca="false">+LEN(D438)</f>
        <v>17</v>
      </c>
      <c r="Q438" s="1" t="n">
        <f aca="false">+LEN(N438)</f>
        <v>0</v>
      </c>
    </row>
    <row r="439" s="24" customFormat="true" ht="12.8" hidden="false" customHeight="false" outlineLevel="0" collapsed="false">
      <c r="A439" s="10" t="s">
        <v>1430</v>
      </c>
      <c r="B439" s="18"/>
      <c r="C439" s="18" t="s">
        <v>1431</v>
      </c>
      <c r="D439" s="18" t="s">
        <v>1432</v>
      </c>
      <c r="E439" s="38" t="s">
        <v>1347</v>
      </c>
      <c r="F439" s="18"/>
      <c r="G439" s="12" t="n">
        <v>67</v>
      </c>
      <c r="H439" s="12" t="n">
        <f aca="false">SUMPRODUCT(B440:B443,G440:G443)</f>
        <v>67</v>
      </c>
      <c r="I439" s="22" t="s">
        <v>25</v>
      </c>
      <c r="J439" s="18" t="s">
        <v>1299</v>
      </c>
      <c r="K439" s="18" t="s">
        <v>127</v>
      </c>
      <c r="L439" s="10"/>
      <c r="M439" s="12"/>
      <c r="N439" s="18" t="s">
        <v>1280</v>
      </c>
      <c r="O439" s="10" t="s">
        <v>1348</v>
      </c>
      <c r="P439" s="23"/>
    </row>
    <row r="440" s="4" customFormat="true" ht="12.8" hidden="false" customHeight="false" outlineLevel="0" collapsed="false">
      <c r="A440" s="10" t="s">
        <v>1433</v>
      </c>
      <c r="B440" s="18" t="n">
        <v>1</v>
      </c>
      <c r="C440" s="18" t="s">
        <v>1434</v>
      </c>
      <c r="D440" s="18" t="s">
        <v>1435</v>
      </c>
      <c r="E440" s="20"/>
      <c r="F440" s="18" t="str">
        <f aca="false">+C$439</f>
        <v>08660K000</v>
      </c>
      <c r="G440" s="12" t="n">
        <v>22</v>
      </c>
      <c r="H440" s="12"/>
      <c r="I440" s="22"/>
      <c r="J440" s="18" t="s">
        <v>1299</v>
      </c>
      <c r="K440" s="18" t="s">
        <v>127</v>
      </c>
      <c r="L440" s="10"/>
      <c r="M440" s="12"/>
      <c r="N440" s="18" t="s">
        <v>62</v>
      </c>
      <c r="O440" s="18" t="s">
        <v>1348</v>
      </c>
      <c r="P440" s="39"/>
    </row>
    <row r="441" s="4" customFormat="true" ht="12.8" hidden="false" customHeight="false" outlineLevel="0" collapsed="false">
      <c r="A441" s="10" t="s">
        <v>1436</v>
      </c>
      <c r="B441" s="18" t="n">
        <v>1</v>
      </c>
      <c r="C441" s="18" t="s">
        <v>1437</v>
      </c>
      <c r="D441" s="18" t="s">
        <v>1438</v>
      </c>
      <c r="E441" s="20"/>
      <c r="F441" s="18" t="str">
        <f aca="false">+C$439</f>
        <v>08660K000</v>
      </c>
      <c r="G441" s="12" t="n">
        <v>15</v>
      </c>
      <c r="H441" s="12"/>
      <c r="I441" s="22"/>
      <c r="J441" s="18" t="s">
        <v>1299</v>
      </c>
      <c r="K441" s="18" t="s">
        <v>127</v>
      </c>
      <c r="L441" s="10"/>
      <c r="M441" s="12"/>
      <c r="N441" s="18" t="s">
        <v>62</v>
      </c>
      <c r="O441" s="18" t="s">
        <v>1348</v>
      </c>
      <c r="P441" s="39"/>
    </row>
    <row r="442" s="4" customFormat="true" ht="12.8" hidden="false" customHeight="false" outlineLevel="0" collapsed="false">
      <c r="A442" s="10" t="s">
        <v>1439</v>
      </c>
      <c r="B442" s="18" t="n">
        <v>1</v>
      </c>
      <c r="C442" s="18" t="s">
        <v>1440</v>
      </c>
      <c r="D442" s="18" t="s">
        <v>1441</v>
      </c>
      <c r="E442" s="20"/>
      <c r="F442" s="18" t="str">
        <f aca="false">+C$439</f>
        <v>08660K000</v>
      </c>
      <c r="G442" s="12" t="n">
        <v>15</v>
      </c>
      <c r="H442" s="12"/>
      <c r="I442" s="22"/>
      <c r="J442" s="18" t="s">
        <v>1299</v>
      </c>
      <c r="K442" s="18" t="s">
        <v>127</v>
      </c>
      <c r="L442" s="10"/>
      <c r="M442" s="12"/>
      <c r="N442" s="18" t="s">
        <v>62</v>
      </c>
      <c r="O442" s="18" t="s">
        <v>1348</v>
      </c>
      <c r="P442" s="39"/>
    </row>
    <row r="443" s="4" customFormat="true" ht="12.8" hidden="false" customHeight="false" outlineLevel="0" collapsed="false">
      <c r="A443" s="10" t="s">
        <v>1442</v>
      </c>
      <c r="B443" s="18" t="n">
        <v>1</v>
      </c>
      <c r="C443" s="18" t="s">
        <v>1443</v>
      </c>
      <c r="D443" s="18" t="s">
        <v>1444</v>
      </c>
      <c r="E443" s="20"/>
      <c r="F443" s="18" t="str">
        <f aca="false">+C$439</f>
        <v>08660K000</v>
      </c>
      <c r="G443" s="12" t="n">
        <v>15</v>
      </c>
      <c r="H443" s="12"/>
      <c r="I443" s="22"/>
      <c r="J443" s="18" t="s">
        <v>1299</v>
      </c>
      <c r="K443" s="18" t="s">
        <v>127</v>
      </c>
      <c r="L443" s="10"/>
      <c r="M443" s="12"/>
      <c r="N443" s="18" t="s">
        <v>62</v>
      </c>
      <c r="O443" s="18" t="s">
        <v>1348</v>
      </c>
      <c r="P443" s="39"/>
    </row>
    <row r="444" customFormat="false" ht="12.8" hidden="false" customHeight="false" outlineLevel="0" collapsed="false">
      <c r="A444" s="10" t="s">
        <v>1445</v>
      </c>
      <c r="B444" s="10"/>
      <c r="C444" s="10" t="s">
        <v>1446</v>
      </c>
      <c r="D444" s="10" t="s">
        <v>1447</v>
      </c>
      <c r="E444" s="15"/>
      <c r="F444" s="10"/>
      <c r="G444" s="13" t="n">
        <v>38</v>
      </c>
      <c r="H444" s="13"/>
      <c r="I444" s="14" t="s">
        <v>25</v>
      </c>
      <c r="J444" s="10" t="s">
        <v>1299</v>
      </c>
      <c r="K444" s="10" t="s">
        <v>127</v>
      </c>
      <c r="L444" s="10"/>
      <c r="M444" s="12"/>
      <c r="N444" s="10"/>
      <c r="O444" s="10" t="s">
        <v>1420</v>
      </c>
      <c r="P444" s="1" t="n">
        <f aca="false">+LEN(D444)</f>
        <v>21</v>
      </c>
      <c r="Q444" s="1" t="n">
        <f aca="false">+LEN(N444)</f>
        <v>0</v>
      </c>
    </row>
    <row r="445" customFormat="false" ht="12.8" hidden="false" customHeight="false" outlineLevel="0" collapsed="false">
      <c r="A445" s="10" t="s">
        <v>1448</v>
      </c>
      <c r="B445" s="10"/>
      <c r="C445" s="10" t="s">
        <v>1449</v>
      </c>
      <c r="D445" s="10" t="s">
        <v>1450</v>
      </c>
      <c r="E445" s="15"/>
      <c r="F445" s="10"/>
      <c r="G445" s="13" t="n">
        <v>27</v>
      </c>
      <c r="H445" s="13"/>
      <c r="I445" s="14" t="s">
        <v>25</v>
      </c>
      <c r="J445" s="10" t="s">
        <v>1451</v>
      </c>
      <c r="K445" s="10" t="s">
        <v>127</v>
      </c>
      <c r="L445" s="10"/>
      <c r="M445" s="18"/>
      <c r="N445" s="10"/>
      <c r="O445" s="10" t="s">
        <v>1420</v>
      </c>
      <c r="P445" s="1" t="n">
        <f aca="false">+LEN(D445)</f>
        <v>16</v>
      </c>
      <c r="Q445" s="1" t="n">
        <f aca="false">+LEN(N445)</f>
        <v>0</v>
      </c>
    </row>
    <row r="446" customFormat="false" ht="12.8" hidden="false" customHeight="false" outlineLevel="0" collapsed="false">
      <c r="A446" s="10" t="s">
        <v>1452</v>
      </c>
      <c r="B446" s="10"/>
      <c r="C446" s="10" t="s">
        <v>1453</v>
      </c>
      <c r="D446" s="10" t="s">
        <v>1454</v>
      </c>
      <c r="E446" s="15"/>
      <c r="F446" s="10"/>
      <c r="G446" s="13" t="n">
        <v>66</v>
      </c>
      <c r="H446" s="13"/>
      <c r="I446" s="14" t="s">
        <v>25</v>
      </c>
      <c r="J446" s="10" t="s">
        <v>1451</v>
      </c>
      <c r="K446" s="10" t="s">
        <v>127</v>
      </c>
      <c r="L446" s="10"/>
      <c r="M446" s="18"/>
      <c r="N446" s="10"/>
      <c r="O446" s="10" t="s">
        <v>1420</v>
      </c>
      <c r="P446" s="1" t="n">
        <f aca="false">+LEN(D446)</f>
        <v>30</v>
      </c>
      <c r="Q446" s="1" t="n">
        <f aca="false">+LEN(N446)</f>
        <v>0</v>
      </c>
    </row>
    <row r="447" customFormat="false" ht="12.8" hidden="false" customHeight="false" outlineLevel="0" collapsed="false">
      <c r="A447" s="10" t="s">
        <v>1455</v>
      </c>
      <c r="B447" s="10"/>
      <c r="C447" s="10" t="s">
        <v>1456</v>
      </c>
      <c r="D447" s="10" t="s">
        <v>1457</v>
      </c>
      <c r="E447" s="15"/>
      <c r="F447" s="10"/>
      <c r="G447" s="13" t="n">
        <v>46</v>
      </c>
      <c r="H447" s="13"/>
      <c r="I447" s="14" t="s">
        <v>25</v>
      </c>
      <c r="J447" s="10" t="s">
        <v>1451</v>
      </c>
      <c r="K447" s="10" t="s">
        <v>127</v>
      </c>
      <c r="L447" s="10"/>
      <c r="M447" s="18"/>
      <c r="N447" s="10"/>
      <c r="O447" s="10" t="s">
        <v>1420</v>
      </c>
      <c r="P447" s="1" t="n">
        <f aca="false">+LEN(D447)</f>
        <v>29</v>
      </c>
      <c r="Q447" s="1" t="n">
        <f aca="false">+LEN(N447)</f>
        <v>0</v>
      </c>
    </row>
    <row r="448" customFormat="false" ht="12.8" hidden="false" customHeight="false" outlineLevel="0" collapsed="false">
      <c r="A448" s="10" t="s">
        <v>1458</v>
      </c>
      <c r="B448" s="10"/>
      <c r="C448" s="10" t="s">
        <v>1459</v>
      </c>
      <c r="D448" s="10" t="s">
        <v>1460</v>
      </c>
      <c r="E448" s="15"/>
      <c r="F448" s="10"/>
      <c r="G448" s="13" t="n">
        <v>33</v>
      </c>
      <c r="H448" s="13"/>
      <c r="I448" s="14" t="s">
        <v>25</v>
      </c>
      <c r="J448" s="10" t="s">
        <v>1451</v>
      </c>
      <c r="K448" s="10" t="s">
        <v>127</v>
      </c>
      <c r="L448" s="10"/>
      <c r="M448" s="18"/>
      <c r="N448" s="10"/>
      <c r="O448" s="10" t="s">
        <v>1420</v>
      </c>
      <c r="P448" s="1" t="n">
        <f aca="false">+LEN(D448)</f>
        <v>29</v>
      </c>
      <c r="Q448" s="1" t="n">
        <f aca="false">+LEN(N448)</f>
        <v>0</v>
      </c>
    </row>
    <row r="449" customFormat="false" ht="12.8" hidden="false" customHeight="false" outlineLevel="0" collapsed="false">
      <c r="A449" s="10" t="s">
        <v>1461</v>
      </c>
      <c r="B449" s="10"/>
      <c r="C449" s="18" t="s">
        <v>1462</v>
      </c>
      <c r="D449" s="18" t="s">
        <v>1463</v>
      </c>
      <c r="E449" s="20"/>
      <c r="F449" s="18"/>
      <c r="G449" s="12" t="n">
        <v>63</v>
      </c>
      <c r="H449" s="12"/>
      <c r="I449" s="22" t="s">
        <v>25</v>
      </c>
      <c r="J449" s="18" t="s">
        <v>1451</v>
      </c>
      <c r="K449" s="18" t="s">
        <v>127</v>
      </c>
      <c r="L449" s="10"/>
      <c r="M449" s="18"/>
      <c r="N449" s="18" t="s">
        <v>1280</v>
      </c>
      <c r="O449" s="10"/>
    </row>
    <row r="450" customFormat="false" ht="12.8" hidden="false" customHeight="false" outlineLevel="0" collapsed="false">
      <c r="A450" s="10" t="s">
        <v>1464</v>
      </c>
      <c r="B450" s="10"/>
      <c r="C450" s="10" t="s">
        <v>1465</v>
      </c>
      <c r="D450" s="10" t="s">
        <v>1466</v>
      </c>
      <c r="E450" s="15"/>
      <c r="F450" s="10"/>
      <c r="G450" s="13" t="n">
        <v>166</v>
      </c>
      <c r="H450" s="13"/>
      <c r="I450" s="14" t="s">
        <v>25</v>
      </c>
      <c r="J450" s="10" t="s">
        <v>1451</v>
      </c>
      <c r="K450" s="10" t="s">
        <v>127</v>
      </c>
      <c r="L450" s="10"/>
      <c r="M450" s="18"/>
      <c r="N450" s="10"/>
      <c r="O450" s="10" t="s">
        <v>1420</v>
      </c>
      <c r="P450" s="1" t="n">
        <f aca="false">+LEN(D450)</f>
        <v>23</v>
      </c>
      <c r="Q450" s="1" t="n">
        <f aca="false">+LEN(N450)</f>
        <v>0</v>
      </c>
    </row>
    <row r="451" customFormat="false" ht="12.8" hidden="false" customHeight="false" outlineLevel="0" collapsed="false">
      <c r="A451" s="10" t="s">
        <v>1467</v>
      </c>
      <c r="B451" s="10"/>
      <c r="C451" s="10" t="s">
        <v>1468</v>
      </c>
      <c r="D451" s="10" t="s">
        <v>1469</v>
      </c>
      <c r="E451" s="15"/>
      <c r="F451" s="10"/>
      <c r="G451" s="12" t="n">
        <v>65</v>
      </c>
      <c r="H451" s="13"/>
      <c r="I451" s="14" t="s">
        <v>25</v>
      </c>
      <c r="J451" s="10" t="s">
        <v>1470</v>
      </c>
      <c r="K451" s="10" t="s">
        <v>1471</v>
      </c>
      <c r="L451" s="10" t="s">
        <v>1472</v>
      </c>
      <c r="M451" s="12" t="n">
        <v>85</v>
      </c>
      <c r="N451" s="10"/>
      <c r="O451" s="10" t="s">
        <v>1473</v>
      </c>
      <c r="P451" s="1" t="n">
        <f aca="false">+LEN(D451)</f>
        <v>18</v>
      </c>
      <c r="Q451" s="1" t="n">
        <f aca="false">+LEN(N451)</f>
        <v>0</v>
      </c>
    </row>
    <row r="452" customFormat="false" ht="12.8" hidden="false" customHeight="false" outlineLevel="0" collapsed="false">
      <c r="A452" s="10" t="s">
        <v>1474</v>
      </c>
      <c r="B452" s="10"/>
      <c r="C452" s="10" t="s">
        <v>1475</v>
      </c>
      <c r="D452" s="10" t="s">
        <v>1476</v>
      </c>
      <c r="E452" s="15"/>
      <c r="F452" s="10"/>
      <c r="G452" s="12" t="n">
        <v>44</v>
      </c>
      <c r="H452" s="13"/>
      <c r="I452" s="14" t="s">
        <v>25</v>
      </c>
      <c r="J452" s="10" t="s">
        <v>1470</v>
      </c>
      <c r="K452" s="10" t="s">
        <v>1471</v>
      </c>
      <c r="L452" s="10" t="s">
        <v>1477</v>
      </c>
      <c r="M452" s="12" t="n">
        <v>51</v>
      </c>
      <c r="N452" s="10"/>
      <c r="O452" s="10" t="s">
        <v>1473</v>
      </c>
      <c r="P452" s="1" t="n">
        <f aca="false">+LEN(D452)</f>
        <v>17</v>
      </c>
      <c r="Q452" s="1" t="n">
        <f aca="false">+LEN(N452)</f>
        <v>0</v>
      </c>
    </row>
    <row r="453" customFormat="false" ht="12.8" hidden="false" customHeight="false" outlineLevel="0" collapsed="false">
      <c r="A453" s="10" t="s">
        <v>1478</v>
      </c>
      <c r="B453" s="10"/>
      <c r="C453" s="10" t="s">
        <v>1479</v>
      </c>
      <c r="D453" s="10" t="s">
        <v>1480</v>
      </c>
      <c r="E453" s="19" t="s">
        <v>50</v>
      </c>
      <c r="F453" s="10"/>
      <c r="G453" s="12" t="n">
        <v>52</v>
      </c>
      <c r="H453" s="13" t="n">
        <f aca="false">SUMPRODUCT(B454:B455,G454:G455)</f>
        <v>52</v>
      </c>
      <c r="I453" s="14"/>
      <c r="J453" s="10" t="s">
        <v>1470</v>
      </c>
      <c r="K453" s="10" t="s">
        <v>1471</v>
      </c>
      <c r="L453" s="10" t="s">
        <v>1481</v>
      </c>
      <c r="M453" s="12" t="n">
        <v>41</v>
      </c>
      <c r="N453" s="10"/>
      <c r="O453" s="10" t="s">
        <v>1473</v>
      </c>
      <c r="P453" s="1" t="n">
        <f aca="false">+LEN(D453)</f>
        <v>19</v>
      </c>
      <c r="Q453" s="1" t="n">
        <f aca="false">+LEN(N453)</f>
        <v>0</v>
      </c>
    </row>
    <row r="454" customFormat="false" ht="12.8" hidden="false" customHeight="false" outlineLevel="0" collapsed="false">
      <c r="A454" s="10" t="s">
        <v>1482</v>
      </c>
      <c r="B454" s="10" t="n">
        <v>1</v>
      </c>
      <c r="C454" s="10" t="s">
        <v>1483</v>
      </c>
      <c r="D454" s="10" t="s">
        <v>1484</v>
      </c>
      <c r="E454" s="15"/>
      <c r="F454" s="10" t="str">
        <f aca="false">+C$453</f>
        <v>09430K100</v>
      </c>
      <c r="G454" s="12" t="n">
        <v>8</v>
      </c>
      <c r="H454" s="13"/>
      <c r="I454" s="14" t="s">
        <v>25</v>
      </c>
      <c r="J454" s="10" t="s">
        <v>1470</v>
      </c>
      <c r="K454" s="10" t="s">
        <v>1471</v>
      </c>
      <c r="L454" s="10" t="s">
        <v>1485</v>
      </c>
      <c r="M454" s="12" t="n">
        <v>9</v>
      </c>
      <c r="N454" s="10"/>
      <c r="O454" s="10" t="s">
        <v>1473</v>
      </c>
      <c r="P454" s="1" t="n">
        <f aca="false">+LEN(D454)</f>
        <v>11</v>
      </c>
      <c r="Q454" s="1" t="n">
        <f aca="false">+LEN(N454)</f>
        <v>0</v>
      </c>
    </row>
    <row r="455" customFormat="false" ht="12.8" hidden="false" customHeight="false" outlineLevel="0" collapsed="false">
      <c r="A455" s="10" t="s">
        <v>1486</v>
      </c>
      <c r="B455" s="10" t="n">
        <v>4</v>
      </c>
      <c r="C455" s="10" t="s">
        <v>1487</v>
      </c>
      <c r="D455" s="10" t="s">
        <v>1488</v>
      </c>
      <c r="E455" s="15"/>
      <c r="F455" s="10" t="str">
        <f aca="false">+C$453</f>
        <v>09430K100</v>
      </c>
      <c r="G455" s="12" t="n">
        <v>11</v>
      </c>
      <c r="H455" s="13"/>
      <c r="I455" s="14" t="s">
        <v>25</v>
      </c>
      <c r="J455" s="10" t="s">
        <v>1470</v>
      </c>
      <c r="K455" s="10" t="s">
        <v>1471</v>
      </c>
      <c r="L455" s="10" t="s">
        <v>1489</v>
      </c>
      <c r="M455" s="12" t="n">
        <v>8</v>
      </c>
      <c r="N455" s="10"/>
      <c r="O455" s="10" t="s">
        <v>1473</v>
      </c>
      <c r="P455" s="1" t="n">
        <f aca="false">+LEN(D455)</f>
        <v>7</v>
      </c>
      <c r="Q455" s="1" t="n">
        <f aca="false">+LEN(N455)</f>
        <v>0</v>
      </c>
    </row>
    <row r="456" customFormat="false" ht="12.8" hidden="false" customHeight="false" outlineLevel="0" collapsed="false">
      <c r="A456" s="10" t="s">
        <v>1490</v>
      </c>
      <c r="B456" s="10"/>
      <c r="C456" s="10" t="s">
        <v>1491</v>
      </c>
      <c r="D456" s="10" t="s">
        <v>1480</v>
      </c>
      <c r="E456" s="19" t="s">
        <v>50</v>
      </c>
      <c r="F456" s="10"/>
      <c r="G456" s="12" t="n">
        <v>41</v>
      </c>
      <c r="H456" s="13" t="n">
        <f aca="false">SUMPRODUCT(B457:B458,G457:G458)</f>
        <v>41</v>
      </c>
      <c r="I456" s="14"/>
      <c r="J456" s="10" t="s">
        <v>1470</v>
      </c>
      <c r="K456" s="10" t="s">
        <v>1471</v>
      </c>
      <c r="L456" s="10" t="s">
        <v>1492</v>
      </c>
      <c r="M456" s="12" t="n">
        <v>33</v>
      </c>
      <c r="N456" s="10"/>
      <c r="O456" s="10" t="s">
        <v>1473</v>
      </c>
      <c r="P456" s="1" t="n">
        <f aca="false">+LEN(D456)</f>
        <v>19</v>
      </c>
      <c r="Q456" s="1" t="n">
        <f aca="false">+LEN(N456)</f>
        <v>0</v>
      </c>
    </row>
    <row r="457" customFormat="false" ht="12.8" hidden="false" customHeight="false" outlineLevel="0" collapsed="false">
      <c r="A457" s="10" t="s">
        <v>1493</v>
      </c>
      <c r="B457" s="10" t="n">
        <v>1</v>
      </c>
      <c r="C457" s="10" t="s">
        <v>1494</v>
      </c>
      <c r="D457" s="10" t="s">
        <v>1484</v>
      </c>
      <c r="E457" s="15"/>
      <c r="F457" s="10" t="str">
        <f aca="false">+C$453</f>
        <v>09430K100</v>
      </c>
      <c r="G457" s="12" t="n">
        <v>8</v>
      </c>
      <c r="H457" s="13"/>
      <c r="I457" s="14"/>
      <c r="J457" s="10" t="s">
        <v>1470</v>
      </c>
      <c r="K457" s="10" t="s">
        <v>1471</v>
      </c>
      <c r="L457" s="10" t="s">
        <v>1485</v>
      </c>
      <c r="M457" s="12" t="n">
        <v>9</v>
      </c>
      <c r="N457" s="10"/>
      <c r="O457" s="10" t="s">
        <v>1473</v>
      </c>
      <c r="P457" s="1" t="n">
        <f aca="false">+LEN(D457)</f>
        <v>11</v>
      </c>
      <c r="Q457" s="1" t="n">
        <f aca="false">+LEN(N457)</f>
        <v>0</v>
      </c>
    </row>
    <row r="458" customFormat="false" ht="12.8" hidden="false" customHeight="false" outlineLevel="0" collapsed="false">
      <c r="A458" s="10" t="s">
        <v>1495</v>
      </c>
      <c r="B458" s="10" t="n">
        <v>3</v>
      </c>
      <c r="C458" s="10" t="s">
        <v>1496</v>
      </c>
      <c r="D458" s="10" t="s">
        <v>1488</v>
      </c>
      <c r="E458" s="15"/>
      <c r="F458" s="10" t="str">
        <f aca="false">+C$453</f>
        <v>09430K100</v>
      </c>
      <c r="G458" s="12" t="n">
        <v>11</v>
      </c>
      <c r="H458" s="13"/>
      <c r="I458" s="14"/>
      <c r="J458" s="10" t="s">
        <v>1470</v>
      </c>
      <c r="K458" s="10" t="s">
        <v>1471</v>
      </c>
      <c r="L458" s="10" t="s">
        <v>1489</v>
      </c>
      <c r="M458" s="12" t="n">
        <v>8</v>
      </c>
      <c r="N458" s="10"/>
      <c r="O458" s="10" t="s">
        <v>1473</v>
      </c>
      <c r="P458" s="1" t="n">
        <f aca="false">+LEN(D458)</f>
        <v>7</v>
      </c>
      <c r="Q458" s="1" t="n">
        <f aca="false">+LEN(N458)</f>
        <v>0</v>
      </c>
    </row>
    <row r="459" customFormat="false" ht="12.8" hidden="false" customHeight="false" outlineLevel="0" collapsed="false">
      <c r="A459" s="10" t="s">
        <v>1497</v>
      </c>
      <c r="B459" s="10"/>
      <c r="C459" s="10" t="s">
        <v>1498</v>
      </c>
      <c r="D459" s="10" t="s">
        <v>1499</v>
      </c>
      <c r="E459" s="19" t="s">
        <v>50</v>
      </c>
      <c r="F459" s="10"/>
      <c r="G459" s="12" t="n">
        <v>52</v>
      </c>
      <c r="H459" s="13" t="n">
        <f aca="false">SUMPRODUCT(B460:B461,G460:G461)</f>
        <v>52</v>
      </c>
      <c r="I459" s="14"/>
      <c r="J459" s="10" t="s">
        <v>1470</v>
      </c>
      <c r="K459" s="10" t="s">
        <v>1471</v>
      </c>
      <c r="L459" s="10" t="s">
        <v>1500</v>
      </c>
      <c r="M459" s="12" t="n">
        <v>41</v>
      </c>
      <c r="N459" s="10"/>
      <c r="O459" s="10" t="s">
        <v>1473</v>
      </c>
      <c r="P459" s="1" t="n">
        <f aca="false">+LEN(D459)</f>
        <v>25</v>
      </c>
      <c r="Q459" s="1" t="n">
        <f aca="false">+LEN(N459)</f>
        <v>0</v>
      </c>
    </row>
    <row r="460" customFormat="false" ht="12.8" hidden="false" customHeight="false" outlineLevel="0" collapsed="false">
      <c r="A460" s="10" t="s">
        <v>1501</v>
      </c>
      <c r="B460" s="10" t="n">
        <v>1</v>
      </c>
      <c r="C460" s="10" t="s">
        <v>1502</v>
      </c>
      <c r="D460" s="10" t="s">
        <v>1503</v>
      </c>
      <c r="E460" s="15"/>
      <c r="F460" s="10" t="str">
        <f aca="false">+C$459</f>
        <v>09450K100</v>
      </c>
      <c r="G460" s="12" t="n">
        <v>8</v>
      </c>
      <c r="H460" s="13"/>
      <c r="I460" s="14" t="s">
        <v>25</v>
      </c>
      <c r="J460" s="10" t="s">
        <v>1470</v>
      </c>
      <c r="K460" s="10" t="s">
        <v>1471</v>
      </c>
      <c r="L460" s="10" t="s">
        <v>1504</v>
      </c>
      <c r="M460" s="12" t="n">
        <v>9</v>
      </c>
      <c r="N460" s="10"/>
      <c r="O460" s="10" t="s">
        <v>1473</v>
      </c>
      <c r="P460" s="1" t="n">
        <f aca="false">+LEN(D460)</f>
        <v>17</v>
      </c>
      <c r="Q460" s="1" t="n">
        <f aca="false">+LEN(N460)</f>
        <v>0</v>
      </c>
    </row>
    <row r="461" customFormat="false" ht="12.8" hidden="false" customHeight="false" outlineLevel="0" collapsed="false">
      <c r="A461" s="10" t="s">
        <v>1505</v>
      </c>
      <c r="B461" s="10" t="n">
        <v>4</v>
      </c>
      <c r="C461" s="10" t="s">
        <v>1506</v>
      </c>
      <c r="D461" s="10" t="s">
        <v>1507</v>
      </c>
      <c r="E461" s="15"/>
      <c r="F461" s="10" t="str">
        <f aca="false">+C$459</f>
        <v>09450K100</v>
      </c>
      <c r="G461" s="12" t="n">
        <v>11</v>
      </c>
      <c r="H461" s="13"/>
      <c r="I461" s="14" t="s">
        <v>25</v>
      </c>
      <c r="J461" s="10" t="s">
        <v>1470</v>
      </c>
      <c r="K461" s="10" t="s">
        <v>1471</v>
      </c>
      <c r="L461" s="10" t="s">
        <v>1508</v>
      </c>
      <c r="M461" s="12" t="n">
        <v>8</v>
      </c>
      <c r="N461" s="10"/>
      <c r="O461" s="10" t="s">
        <v>1473</v>
      </c>
      <c r="P461" s="1" t="n">
        <f aca="false">+LEN(D461)</f>
        <v>13</v>
      </c>
      <c r="Q461" s="1" t="n">
        <f aca="false">+LEN(N461)</f>
        <v>0</v>
      </c>
    </row>
    <row r="462" customFormat="false" ht="12.8" hidden="false" customHeight="false" outlineLevel="0" collapsed="false">
      <c r="A462" s="10" t="s">
        <v>1509</v>
      </c>
      <c r="B462" s="10"/>
      <c r="C462" s="10" t="s">
        <v>1510</v>
      </c>
      <c r="D462" s="10" t="s">
        <v>1511</v>
      </c>
      <c r="E462" s="15"/>
      <c r="F462" s="10"/>
      <c r="G462" s="13" t="n">
        <v>30</v>
      </c>
      <c r="H462" s="13"/>
      <c r="I462" s="14"/>
      <c r="J462" s="10" t="s">
        <v>1470</v>
      </c>
      <c r="K462" s="10" t="s">
        <v>1471</v>
      </c>
      <c r="L462" s="10"/>
      <c r="M462" s="12"/>
      <c r="N462" s="10" t="s">
        <v>1512</v>
      </c>
      <c r="O462" s="10" t="s">
        <v>1473</v>
      </c>
      <c r="P462" s="1" t="n">
        <f aca="false">+LEN(D462)</f>
        <v>24</v>
      </c>
      <c r="Q462" s="1" t="n">
        <f aca="false">+LEN(N462)</f>
        <v>19</v>
      </c>
    </row>
    <row r="463" customFormat="false" ht="12.8" hidden="false" customHeight="false" outlineLevel="0" collapsed="false">
      <c r="A463" s="10" t="s">
        <v>1513</v>
      </c>
      <c r="B463" s="10"/>
      <c r="C463" s="10" t="s">
        <v>1514</v>
      </c>
      <c r="D463" s="10" t="s">
        <v>1515</v>
      </c>
      <c r="E463" s="15"/>
      <c r="F463" s="10"/>
      <c r="G463" s="13" t="n">
        <v>49</v>
      </c>
      <c r="H463" s="13"/>
      <c r="I463" s="14"/>
      <c r="J463" s="10" t="s">
        <v>1470</v>
      </c>
      <c r="K463" s="10" t="s">
        <v>1471</v>
      </c>
      <c r="L463" s="10" t="s">
        <v>1516</v>
      </c>
      <c r="M463" s="12"/>
      <c r="N463" s="10" t="s">
        <v>1512</v>
      </c>
      <c r="O463" s="10" t="s">
        <v>1473</v>
      </c>
      <c r="P463" s="1" t="n">
        <f aca="false">+LEN(D463)</f>
        <v>10</v>
      </c>
      <c r="Q463" s="1" t="n">
        <f aca="false">+LEN(N463)</f>
        <v>19</v>
      </c>
    </row>
    <row r="464" customFormat="false" ht="12.8" hidden="false" customHeight="false" outlineLevel="0" collapsed="false">
      <c r="A464" s="10" t="s">
        <v>1517</v>
      </c>
      <c r="B464" s="10"/>
      <c r="C464" s="10" t="s">
        <v>1518</v>
      </c>
      <c r="D464" s="10" t="s">
        <v>1519</v>
      </c>
      <c r="E464" s="19" t="s">
        <v>50</v>
      </c>
      <c r="F464" s="10"/>
      <c r="G464" s="13" t="n">
        <v>166</v>
      </c>
      <c r="H464" s="13" t="n">
        <f aca="false">SUMPRODUCT(B465:B466,G465:G466)</f>
        <v>166</v>
      </c>
      <c r="I464" s="14"/>
      <c r="J464" s="10" t="s">
        <v>1520</v>
      </c>
      <c r="K464" s="10" t="s">
        <v>1471</v>
      </c>
      <c r="L464" s="10"/>
      <c r="M464" s="12"/>
      <c r="N464" s="10" t="s">
        <v>1521</v>
      </c>
      <c r="O464" s="10" t="s">
        <v>1522</v>
      </c>
      <c r="P464" s="1" t="n">
        <f aca="false">+LEN(D464)</f>
        <v>19</v>
      </c>
      <c r="Q464" s="1" t="n">
        <f aca="false">+LEN(N464)</f>
        <v>17</v>
      </c>
    </row>
    <row r="465" customFormat="false" ht="12.8" hidden="false" customHeight="false" outlineLevel="0" collapsed="false">
      <c r="A465" s="10" t="s">
        <v>1523</v>
      </c>
      <c r="B465" s="10" t="n">
        <v>1</v>
      </c>
      <c r="C465" s="10" t="s">
        <v>1524</v>
      </c>
      <c r="D465" s="10" t="s">
        <v>1525</v>
      </c>
      <c r="E465" s="15"/>
      <c r="F465" s="10" t="str">
        <f aca="false">+C$464</f>
        <v>09410K000</v>
      </c>
      <c r="G465" s="13" t="n">
        <v>22</v>
      </c>
      <c r="H465" s="13"/>
      <c r="I465" s="14" t="s">
        <v>25</v>
      </c>
      <c r="J465" s="10" t="s">
        <v>1520</v>
      </c>
      <c r="K465" s="10" t="s">
        <v>1471</v>
      </c>
      <c r="L465" s="10"/>
      <c r="M465" s="12"/>
      <c r="N465" s="10"/>
      <c r="O465" s="10" t="s">
        <v>1522</v>
      </c>
      <c r="P465" s="1" t="n">
        <f aca="false">+LEN(D465)</f>
        <v>24</v>
      </c>
      <c r="Q465" s="1" t="n">
        <f aca="false">+LEN(N465)</f>
        <v>0</v>
      </c>
    </row>
    <row r="466" customFormat="false" ht="12.8" hidden="false" customHeight="false" outlineLevel="0" collapsed="false">
      <c r="A466" s="10" t="s">
        <v>1526</v>
      </c>
      <c r="B466" s="10" t="n">
        <v>3</v>
      </c>
      <c r="C466" s="10" t="s">
        <v>1527</v>
      </c>
      <c r="D466" s="10" t="s">
        <v>1528</v>
      </c>
      <c r="E466" s="15"/>
      <c r="F466" s="10" t="str">
        <f aca="false">+C$464</f>
        <v>09410K000</v>
      </c>
      <c r="G466" s="13" t="n">
        <v>48</v>
      </c>
      <c r="H466" s="13"/>
      <c r="I466" s="14" t="s">
        <v>25</v>
      </c>
      <c r="J466" s="10" t="s">
        <v>1520</v>
      </c>
      <c r="K466" s="10" t="s">
        <v>1471</v>
      </c>
      <c r="L466" s="10"/>
      <c r="M466" s="12"/>
      <c r="N466" s="10"/>
      <c r="O466" s="10" t="s">
        <v>1522</v>
      </c>
      <c r="P466" s="1" t="n">
        <f aca="false">+LEN(D466)</f>
        <v>12</v>
      </c>
      <c r="Q466" s="1" t="n">
        <f aca="false">+LEN(N466)</f>
        <v>0</v>
      </c>
    </row>
    <row r="467" customFormat="false" ht="12.8" hidden="false" customHeight="false" outlineLevel="0" collapsed="false">
      <c r="A467" s="10" t="s">
        <v>1529</v>
      </c>
      <c r="B467" s="10"/>
      <c r="C467" s="10" t="s">
        <v>1530</v>
      </c>
      <c r="D467" s="10" t="s">
        <v>1531</v>
      </c>
      <c r="E467" s="15"/>
      <c r="F467" s="10"/>
      <c r="G467" s="13" t="n">
        <v>39</v>
      </c>
      <c r="H467" s="13"/>
      <c r="I467" s="14"/>
      <c r="J467" s="10" t="s">
        <v>1520</v>
      </c>
      <c r="K467" s="10" t="s">
        <v>1471</v>
      </c>
      <c r="L467" s="10"/>
      <c r="M467" s="12"/>
      <c r="N467" s="10" t="s">
        <v>958</v>
      </c>
      <c r="O467" s="10" t="s">
        <v>1522</v>
      </c>
      <c r="P467" s="1" t="n">
        <f aca="false">+LEN(D467)</f>
        <v>25</v>
      </c>
      <c r="Q467" s="1" t="n">
        <f aca="false">+LEN(N467)</f>
        <v>5</v>
      </c>
    </row>
    <row r="468" customFormat="false" ht="12.8" hidden="false" customHeight="false" outlineLevel="0" collapsed="false">
      <c r="A468" s="10" t="s">
        <v>1532</v>
      </c>
      <c r="B468" s="10"/>
      <c r="C468" s="10" t="s">
        <v>1533</v>
      </c>
      <c r="D468" s="10" t="s">
        <v>1534</v>
      </c>
      <c r="E468" s="15"/>
      <c r="F468" s="10"/>
      <c r="G468" s="13" t="n">
        <v>15</v>
      </c>
      <c r="H468" s="13"/>
      <c r="I468" s="14"/>
      <c r="J468" s="10" t="s">
        <v>1520</v>
      </c>
      <c r="K468" s="10" t="s">
        <v>1471</v>
      </c>
      <c r="L468" s="10"/>
      <c r="M468" s="12"/>
      <c r="N468" s="10" t="s">
        <v>958</v>
      </c>
      <c r="O468" s="10" t="s">
        <v>1522</v>
      </c>
      <c r="P468" s="1" t="n">
        <f aca="false">+LEN(D468)</f>
        <v>20</v>
      </c>
      <c r="Q468" s="1" t="n">
        <f aca="false">+LEN(N468)</f>
        <v>5</v>
      </c>
    </row>
    <row r="469" customFormat="false" ht="12.8" hidden="false" customHeight="false" outlineLevel="0" collapsed="false">
      <c r="A469" s="10" t="s">
        <v>1535</v>
      </c>
      <c r="B469" s="10"/>
      <c r="C469" s="10" t="s">
        <v>1536</v>
      </c>
      <c r="D469" s="10" t="s">
        <v>1537</v>
      </c>
      <c r="E469" s="15"/>
      <c r="F469" s="10"/>
      <c r="G469" s="13" t="n">
        <v>101</v>
      </c>
      <c r="H469" s="13"/>
      <c r="I469" s="14" t="s">
        <v>25</v>
      </c>
      <c r="J469" s="10" t="s">
        <v>1538</v>
      </c>
      <c r="K469" s="10" t="s">
        <v>1539</v>
      </c>
      <c r="L469" s="10"/>
      <c r="M469" s="12"/>
      <c r="N469" s="10"/>
      <c r="O469" s="10" t="s">
        <v>1540</v>
      </c>
      <c r="P469" s="1" t="n">
        <f aca="false">+LEN(D469)</f>
        <v>13</v>
      </c>
      <c r="Q469" s="1" t="n">
        <f aca="false">+LEN(N469)</f>
        <v>0</v>
      </c>
    </row>
    <row r="470" customFormat="false" ht="12.8" hidden="false" customHeight="false" outlineLevel="0" collapsed="false">
      <c r="A470" s="10" t="s">
        <v>1541</v>
      </c>
      <c r="B470" s="10"/>
      <c r="C470" s="18" t="s">
        <v>1542</v>
      </c>
      <c r="D470" s="18" t="s">
        <v>1543</v>
      </c>
      <c r="E470" s="20"/>
      <c r="F470" s="18"/>
      <c r="G470" s="12" t="n">
        <v>215</v>
      </c>
      <c r="H470" s="13" t="n">
        <f aca="false">SUMPRODUCT(B471:B472,G471:G472)</f>
        <v>215</v>
      </c>
      <c r="I470" s="22"/>
      <c r="J470" s="10" t="s">
        <v>1544</v>
      </c>
      <c r="K470" s="10" t="s">
        <v>1539</v>
      </c>
      <c r="L470" s="10"/>
      <c r="M470" s="12"/>
      <c r="N470" s="18" t="s">
        <v>62</v>
      </c>
      <c r="O470" s="10"/>
      <c r="P470" s="1" t="n">
        <f aca="false">+LEN(D470)</f>
        <v>22</v>
      </c>
      <c r="Q470" s="1" t="n">
        <f aca="false">+LEN(N470)</f>
        <v>7</v>
      </c>
    </row>
    <row r="471" customFormat="false" ht="12.8" hidden="false" customHeight="false" outlineLevel="0" collapsed="false">
      <c r="A471" s="10" t="s">
        <v>1545</v>
      </c>
      <c r="B471" s="18" t="n">
        <v>1</v>
      </c>
      <c r="C471" s="10" t="s">
        <v>1546</v>
      </c>
      <c r="D471" s="10" t="s">
        <v>1547</v>
      </c>
      <c r="E471" s="15"/>
      <c r="F471" s="10"/>
      <c r="G471" s="13" t="n">
        <v>29</v>
      </c>
      <c r="H471" s="13"/>
      <c r="I471" s="14" t="s">
        <v>25</v>
      </c>
      <c r="J471" s="10" t="s">
        <v>1544</v>
      </c>
      <c r="K471" s="10" t="s">
        <v>1539</v>
      </c>
      <c r="L471" s="10"/>
      <c r="M471" s="12"/>
      <c r="N471" s="10"/>
      <c r="O471" s="10" t="s">
        <v>1540</v>
      </c>
      <c r="P471" s="1" t="n">
        <f aca="false">+LEN(D471)</f>
        <v>20</v>
      </c>
      <c r="Q471" s="1" t="n">
        <f aca="false">+LEN(N471)</f>
        <v>0</v>
      </c>
    </row>
    <row r="472" customFormat="false" ht="12.8" hidden="false" customHeight="false" outlineLevel="0" collapsed="false">
      <c r="A472" s="10" t="s">
        <v>1548</v>
      </c>
      <c r="B472" s="18" t="n">
        <v>3</v>
      </c>
      <c r="C472" s="10" t="s">
        <v>1549</v>
      </c>
      <c r="D472" s="10" t="s">
        <v>1550</v>
      </c>
      <c r="E472" s="37" t="s">
        <v>1347</v>
      </c>
      <c r="F472" s="10"/>
      <c r="G472" s="13" t="n">
        <v>62</v>
      </c>
      <c r="H472" s="13" t="n">
        <f aca="false">SUMPRODUCT(B473:B474,G473:G474)</f>
        <v>62</v>
      </c>
      <c r="I472" s="14"/>
      <c r="J472" s="10" t="s">
        <v>1544</v>
      </c>
      <c r="K472" s="10" t="s">
        <v>1539</v>
      </c>
      <c r="L472" s="10"/>
      <c r="M472" s="12"/>
      <c r="N472" s="10" t="s">
        <v>1551</v>
      </c>
      <c r="O472" s="10" t="s">
        <v>1540</v>
      </c>
      <c r="P472" s="1" t="n">
        <f aca="false">+LEN(D472)</f>
        <v>29</v>
      </c>
      <c r="Q472" s="1" t="n">
        <f aca="false">+LEN(N472)</f>
        <v>17</v>
      </c>
    </row>
    <row r="473" customFormat="false" ht="12.8" hidden="false" customHeight="false" outlineLevel="0" collapsed="false">
      <c r="A473" s="10" t="s">
        <v>1552</v>
      </c>
      <c r="B473" s="10" t="n">
        <v>1</v>
      </c>
      <c r="C473" s="10" t="s">
        <v>1553</v>
      </c>
      <c r="D473" s="10" t="s">
        <v>1554</v>
      </c>
      <c r="E473" s="15"/>
      <c r="F473" s="10" t="str">
        <f aca="false">+C$472</f>
        <v>10550K000</v>
      </c>
      <c r="G473" s="13" t="n">
        <v>2</v>
      </c>
      <c r="H473" s="13"/>
      <c r="I473" s="14" t="s">
        <v>25</v>
      </c>
      <c r="J473" s="10" t="s">
        <v>1544</v>
      </c>
      <c r="K473" s="10" t="s">
        <v>1539</v>
      </c>
      <c r="L473" s="10"/>
      <c r="M473" s="12"/>
      <c r="N473" s="10"/>
      <c r="O473" s="10" t="s">
        <v>1540</v>
      </c>
      <c r="P473" s="1" t="n">
        <f aca="false">+LEN(D473)</f>
        <v>21</v>
      </c>
      <c r="Q473" s="1" t="n">
        <f aca="false">+LEN(N473)</f>
        <v>0</v>
      </c>
    </row>
    <row r="474" customFormat="false" ht="12.8" hidden="false" customHeight="false" outlineLevel="0" collapsed="false">
      <c r="A474" s="10" t="s">
        <v>1555</v>
      </c>
      <c r="B474" s="10" t="n">
        <v>4</v>
      </c>
      <c r="C474" s="10" t="s">
        <v>1556</v>
      </c>
      <c r="D474" s="10" t="s">
        <v>1557</v>
      </c>
      <c r="E474" s="15"/>
      <c r="F474" s="10" t="str">
        <f aca="false">+C$472</f>
        <v>10550K000</v>
      </c>
      <c r="G474" s="13" t="n">
        <v>15</v>
      </c>
      <c r="H474" s="13"/>
      <c r="I474" s="14" t="s">
        <v>25</v>
      </c>
      <c r="J474" s="10" t="s">
        <v>1544</v>
      </c>
      <c r="K474" s="10" t="s">
        <v>1539</v>
      </c>
      <c r="L474" s="10"/>
      <c r="M474" s="12"/>
      <c r="N474" s="10"/>
      <c r="O474" s="10" t="s">
        <v>1540</v>
      </c>
      <c r="P474" s="1" t="n">
        <f aca="false">+LEN(D474)</f>
        <v>16</v>
      </c>
      <c r="Q474" s="1" t="n">
        <f aca="false">+LEN(N474)</f>
        <v>0</v>
      </c>
    </row>
    <row r="475" customFormat="false" ht="12.8" hidden="false" customHeight="false" outlineLevel="0" collapsed="false">
      <c r="A475" s="10" t="s">
        <v>1558</v>
      </c>
      <c r="B475" s="10"/>
      <c r="C475" s="10" t="s">
        <v>1559</v>
      </c>
      <c r="D475" s="10" t="s">
        <v>1560</v>
      </c>
      <c r="E475" s="19" t="s">
        <v>50</v>
      </c>
      <c r="F475" s="10"/>
      <c r="G475" s="13" t="n">
        <v>249</v>
      </c>
      <c r="H475" s="13" t="n">
        <f aca="false">SUMPRODUCT(B476:B479,G476:G479)</f>
        <v>249</v>
      </c>
      <c r="I475" s="14"/>
      <c r="J475" s="10" t="s">
        <v>1538</v>
      </c>
      <c r="K475" s="10" t="s">
        <v>1539</v>
      </c>
      <c r="L475" s="10"/>
      <c r="M475" s="12"/>
      <c r="N475" s="10"/>
      <c r="O475" s="10" t="s">
        <v>1540</v>
      </c>
      <c r="P475" s="1" t="n">
        <f aca="false">+LEN(D475)</f>
        <v>20</v>
      </c>
      <c r="Q475" s="1" t="n">
        <f aca="false">+LEN(N475)</f>
        <v>0</v>
      </c>
    </row>
    <row r="476" customFormat="false" ht="12.8" hidden="false" customHeight="false" outlineLevel="0" collapsed="false">
      <c r="A476" s="10" t="s">
        <v>1561</v>
      </c>
      <c r="B476" s="10" t="n">
        <v>1</v>
      </c>
      <c r="C476" s="10" t="s">
        <v>1562</v>
      </c>
      <c r="D476" s="10" t="s">
        <v>1563</v>
      </c>
      <c r="E476" s="15"/>
      <c r="F476" s="10" t="str">
        <f aca="false">+C$475</f>
        <v>10400K000</v>
      </c>
      <c r="G476" s="13" t="n">
        <v>12</v>
      </c>
      <c r="H476" s="13"/>
      <c r="I476" s="14" t="s">
        <v>25</v>
      </c>
      <c r="J476" s="10" t="s">
        <v>1538</v>
      </c>
      <c r="K476" s="10" t="s">
        <v>1539</v>
      </c>
      <c r="L476" s="10"/>
      <c r="M476" s="12"/>
      <c r="N476" s="10"/>
      <c r="O476" s="10" t="s">
        <v>1540</v>
      </c>
      <c r="P476" s="1" t="n">
        <f aca="false">+LEN(D476)</f>
        <v>18</v>
      </c>
      <c r="Q476" s="1" t="n">
        <f aca="false">+LEN(N476)</f>
        <v>0</v>
      </c>
    </row>
    <row r="477" customFormat="false" ht="12.8" hidden="false" customHeight="false" outlineLevel="0" collapsed="false">
      <c r="A477" s="10" t="s">
        <v>1564</v>
      </c>
      <c r="B477" s="10" t="n">
        <v>1</v>
      </c>
      <c r="C477" s="10" t="s">
        <v>1565</v>
      </c>
      <c r="D477" s="10" t="s">
        <v>1566</v>
      </c>
      <c r="E477" s="15"/>
      <c r="F477" s="10" t="str">
        <f aca="false">+C$475</f>
        <v>10400K000</v>
      </c>
      <c r="G477" s="13" t="n">
        <v>21</v>
      </c>
      <c r="H477" s="13"/>
      <c r="I477" s="14" t="s">
        <v>25</v>
      </c>
      <c r="J477" s="10" t="s">
        <v>1538</v>
      </c>
      <c r="K477" s="10" t="s">
        <v>1539</v>
      </c>
      <c r="L477" s="10"/>
      <c r="M477" s="12"/>
      <c r="N477" s="10"/>
      <c r="O477" s="10" t="s">
        <v>1540</v>
      </c>
      <c r="P477" s="1" t="n">
        <f aca="false">+LEN(D477)</f>
        <v>26</v>
      </c>
      <c r="Q477" s="1" t="n">
        <f aca="false">+LEN(N477)</f>
        <v>0</v>
      </c>
    </row>
    <row r="478" customFormat="false" ht="12.8" hidden="false" customHeight="false" outlineLevel="0" collapsed="false">
      <c r="A478" s="10" t="s">
        <v>1567</v>
      </c>
      <c r="B478" s="10" t="n">
        <v>2</v>
      </c>
      <c r="C478" s="10" t="s">
        <v>1568</v>
      </c>
      <c r="D478" s="10" t="s">
        <v>1569</v>
      </c>
      <c r="E478" s="15"/>
      <c r="F478" s="10" t="str">
        <f aca="false">+C$475</f>
        <v>10400K000</v>
      </c>
      <c r="G478" s="13" t="n">
        <v>42</v>
      </c>
      <c r="H478" s="13"/>
      <c r="I478" s="14" t="s">
        <v>25</v>
      </c>
      <c r="J478" s="10" t="s">
        <v>1538</v>
      </c>
      <c r="K478" s="10" t="s">
        <v>1539</v>
      </c>
      <c r="L478" s="10"/>
      <c r="M478" s="12"/>
      <c r="N478" s="10"/>
      <c r="O478" s="10" t="s">
        <v>1540</v>
      </c>
      <c r="P478" s="1" t="n">
        <f aca="false">+LEN(D478)</f>
        <v>22</v>
      </c>
      <c r="Q478" s="1" t="n">
        <f aca="false">+LEN(N478)</f>
        <v>0</v>
      </c>
    </row>
    <row r="479" customFormat="false" ht="12.8" hidden="false" customHeight="false" outlineLevel="0" collapsed="false">
      <c r="A479" s="10" t="s">
        <v>1570</v>
      </c>
      <c r="B479" s="10" t="n">
        <v>4</v>
      </c>
      <c r="C479" s="10" t="s">
        <v>1571</v>
      </c>
      <c r="D479" s="10" t="s">
        <v>1572</v>
      </c>
      <c r="E479" s="15"/>
      <c r="F479" s="10" t="str">
        <f aca="false">+C$475</f>
        <v>10400K000</v>
      </c>
      <c r="G479" s="13" t="n">
        <v>33</v>
      </c>
      <c r="H479" s="13"/>
      <c r="I479" s="14" t="s">
        <v>25</v>
      </c>
      <c r="J479" s="10" t="s">
        <v>1538</v>
      </c>
      <c r="K479" s="10" t="s">
        <v>1539</v>
      </c>
      <c r="L479" s="10"/>
      <c r="M479" s="12"/>
      <c r="N479" s="10"/>
      <c r="O479" s="10" t="s">
        <v>1540</v>
      </c>
      <c r="P479" s="1" t="n">
        <f aca="false">+LEN(D479)</f>
        <v>21</v>
      </c>
      <c r="Q479" s="1" t="n">
        <f aca="false">+LEN(N479)</f>
        <v>0</v>
      </c>
    </row>
    <row r="480" customFormat="false" ht="12.8" hidden="false" customHeight="false" outlineLevel="0" collapsed="false">
      <c r="A480" s="10" t="s">
        <v>1573</v>
      </c>
      <c r="B480" s="10"/>
      <c r="C480" s="10" t="s">
        <v>1574</v>
      </c>
      <c r="D480" s="10" t="s">
        <v>1575</v>
      </c>
      <c r="E480" s="15"/>
      <c r="F480" s="10"/>
      <c r="G480" s="13" t="n">
        <v>143</v>
      </c>
      <c r="H480" s="13"/>
      <c r="I480" s="14" t="s">
        <v>25</v>
      </c>
      <c r="J480" s="10" t="s">
        <v>1576</v>
      </c>
      <c r="K480" s="10" t="s">
        <v>1539</v>
      </c>
      <c r="L480" s="10"/>
      <c r="M480" s="12"/>
      <c r="N480" s="10"/>
      <c r="O480" s="10" t="s">
        <v>1577</v>
      </c>
      <c r="P480" s="1" t="n">
        <f aca="false">+LEN(D480)</f>
        <v>26</v>
      </c>
      <c r="Q480" s="1" t="n">
        <f aca="false">+LEN(N480)</f>
        <v>0</v>
      </c>
    </row>
    <row r="481" customFormat="false" ht="12.8" hidden="false" customHeight="false" outlineLevel="0" collapsed="false">
      <c r="A481" s="10" t="s">
        <v>1578</v>
      </c>
      <c r="B481" s="10"/>
      <c r="C481" s="10" t="s">
        <v>1579</v>
      </c>
      <c r="D481" s="10" t="s">
        <v>1580</v>
      </c>
      <c r="E481" s="15"/>
      <c r="F481" s="10"/>
      <c r="G481" s="13" t="n">
        <v>2</v>
      </c>
      <c r="H481" s="13"/>
      <c r="I481" s="14" t="s">
        <v>25</v>
      </c>
      <c r="J481" s="10" t="s">
        <v>1576</v>
      </c>
      <c r="K481" s="10" t="s">
        <v>1539</v>
      </c>
      <c r="L481" s="10"/>
      <c r="M481" s="12"/>
      <c r="N481" s="10"/>
      <c r="O481" s="10" t="s">
        <v>1577</v>
      </c>
      <c r="P481" s="1" t="n">
        <f aca="false">+LEN(D481)</f>
        <v>20</v>
      </c>
      <c r="Q481" s="1" t="n">
        <f aca="false">+LEN(N481)</f>
        <v>0</v>
      </c>
    </row>
    <row r="482" customFormat="false" ht="12.8" hidden="false" customHeight="false" outlineLevel="0" collapsed="false">
      <c r="A482" s="10" t="s">
        <v>1581</v>
      </c>
      <c r="B482" s="10"/>
      <c r="C482" s="10" t="s">
        <v>1582</v>
      </c>
      <c r="D482" s="10" t="s">
        <v>1583</v>
      </c>
      <c r="E482" s="15"/>
      <c r="F482" s="10"/>
      <c r="G482" s="13" t="n">
        <v>193</v>
      </c>
      <c r="H482" s="13"/>
      <c r="I482" s="14" t="s">
        <v>25</v>
      </c>
      <c r="J482" s="10" t="s">
        <v>1576</v>
      </c>
      <c r="K482" s="10" t="s">
        <v>1539</v>
      </c>
      <c r="L482" s="10"/>
      <c r="M482" s="12"/>
      <c r="N482" s="10"/>
      <c r="O482" s="10" t="s">
        <v>1577</v>
      </c>
      <c r="P482" s="1" t="n">
        <f aca="false">+LEN(D482)</f>
        <v>22</v>
      </c>
      <c r="Q482" s="1" t="n">
        <f aca="false">+LEN(N482)</f>
        <v>0</v>
      </c>
    </row>
    <row r="483" customFormat="false" ht="12.8" hidden="false" customHeight="false" outlineLevel="0" collapsed="false">
      <c r="A483" s="10" t="s">
        <v>1584</v>
      </c>
      <c r="B483" s="10"/>
      <c r="C483" s="10" t="s">
        <v>1585</v>
      </c>
      <c r="D483" s="10" t="s">
        <v>1586</v>
      </c>
      <c r="E483" s="15"/>
      <c r="F483" s="10"/>
      <c r="G483" s="13" t="n">
        <v>217</v>
      </c>
      <c r="H483" s="13"/>
      <c r="I483" s="14" t="s">
        <v>25</v>
      </c>
      <c r="J483" s="10" t="s">
        <v>1576</v>
      </c>
      <c r="K483" s="10" t="s">
        <v>1539</v>
      </c>
      <c r="L483" s="10"/>
      <c r="M483" s="12"/>
      <c r="N483" s="10"/>
      <c r="O483" s="10" t="s">
        <v>1577</v>
      </c>
      <c r="P483" s="1" t="n">
        <f aca="false">+LEN(D483)</f>
        <v>20</v>
      </c>
      <c r="Q483" s="1" t="n">
        <f aca="false">+LEN(N483)</f>
        <v>0</v>
      </c>
    </row>
    <row r="484" customFormat="false" ht="12.8" hidden="false" customHeight="false" outlineLevel="0" collapsed="false">
      <c r="A484" s="10" t="s">
        <v>1587</v>
      </c>
      <c r="B484" s="10"/>
      <c r="C484" s="10" t="s">
        <v>1588</v>
      </c>
      <c r="D484" s="10" t="s">
        <v>1589</v>
      </c>
      <c r="E484" s="15"/>
      <c r="F484" s="10"/>
      <c r="G484" s="13" t="n">
        <v>4</v>
      </c>
      <c r="H484" s="13"/>
      <c r="I484" s="14" t="s">
        <v>25</v>
      </c>
      <c r="J484" s="10" t="s">
        <v>1576</v>
      </c>
      <c r="K484" s="10" t="s">
        <v>1539</v>
      </c>
      <c r="L484" s="10"/>
      <c r="M484" s="12"/>
      <c r="N484" s="10"/>
      <c r="O484" s="10" t="s">
        <v>1577</v>
      </c>
      <c r="P484" s="1" t="n">
        <f aca="false">+LEN(D484)</f>
        <v>20</v>
      </c>
      <c r="Q484" s="1" t="n">
        <f aca="false">+LEN(N484)</f>
        <v>0</v>
      </c>
    </row>
    <row r="485" customFormat="false" ht="12.8" hidden="false" customHeight="false" outlineLevel="0" collapsed="false">
      <c r="A485" s="10" t="s">
        <v>1590</v>
      </c>
      <c r="B485" s="10"/>
      <c r="C485" s="10" t="s">
        <v>1591</v>
      </c>
      <c r="D485" s="10" t="s">
        <v>1592</v>
      </c>
      <c r="E485" s="15"/>
      <c r="F485" s="10"/>
      <c r="G485" s="13" t="n">
        <v>128</v>
      </c>
      <c r="H485" s="13"/>
      <c r="I485" s="14" t="s">
        <v>25</v>
      </c>
      <c r="J485" s="10" t="s">
        <v>1576</v>
      </c>
      <c r="K485" s="10" t="s">
        <v>1539</v>
      </c>
      <c r="L485" s="10"/>
      <c r="M485" s="12"/>
      <c r="N485" s="10"/>
      <c r="O485" s="10" t="s">
        <v>1577</v>
      </c>
      <c r="P485" s="1" t="n">
        <f aca="false">+LEN(D485)</f>
        <v>24</v>
      </c>
      <c r="Q485" s="1" t="n">
        <f aca="false">+LEN(N485)</f>
        <v>0</v>
      </c>
    </row>
    <row r="486" customFormat="false" ht="12.8" hidden="false" customHeight="false" outlineLevel="0" collapsed="false">
      <c r="A486" s="10" t="s">
        <v>1593</v>
      </c>
      <c r="B486" s="10"/>
      <c r="C486" s="10" t="s">
        <v>1594</v>
      </c>
      <c r="D486" s="10" t="s">
        <v>1595</v>
      </c>
      <c r="E486" s="15"/>
      <c r="F486" s="10"/>
      <c r="G486" s="13" t="n">
        <v>4</v>
      </c>
      <c r="H486" s="13"/>
      <c r="I486" s="14" t="s">
        <v>25</v>
      </c>
      <c r="J486" s="10" t="s">
        <v>1576</v>
      </c>
      <c r="K486" s="10" t="s">
        <v>1539</v>
      </c>
      <c r="L486" s="10"/>
      <c r="M486" s="12"/>
      <c r="N486" s="10"/>
      <c r="O486" s="10" t="s">
        <v>1577</v>
      </c>
      <c r="P486" s="1" t="n">
        <f aca="false">+LEN(D486)</f>
        <v>22</v>
      </c>
      <c r="Q486" s="1" t="n">
        <f aca="false">+LEN(N486)</f>
        <v>0</v>
      </c>
    </row>
    <row r="487" customFormat="false" ht="12.8" hidden="false" customHeight="false" outlineLevel="0" collapsed="false">
      <c r="A487" s="10" t="s">
        <v>1596</v>
      </c>
      <c r="B487" s="10"/>
      <c r="C487" s="10" t="s">
        <v>1597</v>
      </c>
      <c r="D487" s="10" t="s">
        <v>1598</v>
      </c>
      <c r="E487" s="15"/>
      <c r="F487" s="10"/>
      <c r="G487" s="13" t="n">
        <v>89</v>
      </c>
      <c r="H487" s="13"/>
      <c r="I487" s="14" t="s">
        <v>25</v>
      </c>
      <c r="J487" s="10" t="s">
        <v>1576</v>
      </c>
      <c r="K487" s="10" t="s">
        <v>1539</v>
      </c>
      <c r="L487" s="10"/>
      <c r="M487" s="12"/>
      <c r="N487" s="10"/>
      <c r="O487" s="10" t="s">
        <v>1577</v>
      </c>
      <c r="P487" s="1" t="n">
        <f aca="false">+LEN(D487)</f>
        <v>26</v>
      </c>
      <c r="Q487" s="1" t="n">
        <f aca="false">+LEN(N487)</f>
        <v>0</v>
      </c>
    </row>
    <row r="488" customFormat="false" ht="12.8" hidden="false" customHeight="false" outlineLevel="0" collapsed="false">
      <c r="A488" s="10" t="s">
        <v>1599</v>
      </c>
      <c r="B488" s="10"/>
      <c r="C488" s="10" t="s">
        <v>1600</v>
      </c>
      <c r="D488" s="10" t="s">
        <v>1601</v>
      </c>
      <c r="E488" s="15"/>
      <c r="F488" s="10"/>
      <c r="G488" s="13" t="n">
        <v>10</v>
      </c>
      <c r="H488" s="13"/>
      <c r="I488" s="14" t="s">
        <v>25</v>
      </c>
      <c r="J488" s="10" t="s">
        <v>1602</v>
      </c>
      <c r="K488" s="10" t="s">
        <v>1539</v>
      </c>
      <c r="L488" s="10"/>
      <c r="M488" s="12"/>
      <c r="N488" s="10"/>
      <c r="O488" s="10" t="s">
        <v>1603</v>
      </c>
      <c r="P488" s="1" t="n">
        <f aca="false">+LEN(D488)</f>
        <v>17</v>
      </c>
      <c r="Q488" s="1" t="n">
        <f aca="false">+LEN(N488)</f>
        <v>0</v>
      </c>
    </row>
    <row r="489" customFormat="false" ht="12.8" hidden="false" customHeight="false" outlineLevel="0" collapsed="false">
      <c r="A489" s="10" t="s">
        <v>1604</v>
      </c>
      <c r="B489" s="10"/>
      <c r="C489" s="10" t="s">
        <v>1605</v>
      </c>
      <c r="D489" s="10" t="s">
        <v>1606</v>
      </c>
      <c r="E489" s="15"/>
      <c r="F489" s="10"/>
      <c r="G489" s="13" t="n">
        <v>82</v>
      </c>
      <c r="H489" s="13"/>
      <c r="I489" s="14" t="s">
        <v>25</v>
      </c>
      <c r="J489" s="10" t="s">
        <v>1602</v>
      </c>
      <c r="K489" s="10" t="s">
        <v>1539</v>
      </c>
      <c r="L489" s="10"/>
      <c r="M489" s="12"/>
      <c r="N489" s="10"/>
      <c r="O489" s="10" t="s">
        <v>1603</v>
      </c>
      <c r="P489" s="1" t="n">
        <f aca="false">+LEN(D489)</f>
        <v>18</v>
      </c>
      <c r="Q489" s="1" t="n">
        <f aca="false">+LEN(N489)</f>
        <v>0</v>
      </c>
    </row>
    <row r="490" customFormat="false" ht="12.8" hidden="false" customHeight="false" outlineLevel="0" collapsed="false">
      <c r="A490" s="10" t="s">
        <v>1607</v>
      </c>
      <c r="B490" s="10"/>
      <c r="C490" s="10" t="s">
        <v>1608</v>
      </c>
      <c r="D490" s="10" t="s">
        <v>1609</v>
      </c>
      <c r="E490" s="15"/>
      <c r="F490" s="10"/>
      <c r="G490" s="13" t="n">
        <v>63</v>
      </c>
      <c r="H490" s="13"/>
      <c r="I490" s="14" t="s">
        <v>25</v>
      </c>
      <c r="J490" s="10" t="s">
        <v>1602</v>
      </c>
      <c r="K490" s="10" t="s">
        <v>1539</v>
      </c>
      <c r="L490" s="10"/>
      <c r="M490" s="12"/>
      <c r="N490" s="10"/>
      <c r="O490" s="10" t="s">
        <v>1603</v>
      </c>
      <c r="P490" s="1" t="n">
        <f aca="false">+LEN(D490)</f>
        <v>20</v>
      </c>
      <c r="Q490" s="1" t="n">
        <f aca="false">+LEN(N490)</f>
        <v>0</v>
      </c>
    </row>
    <row r="491" customFormat="false" ht="12.8" hidden="false" customHeight="false" outlineLevel="0" collapsed="false">
      <c r="A491" s="10" t="s">
        <v>1610</v>
      </c>
      <c r="B491" s="10"/>
      <c r="C491" s="10" t="s">
        <v>1611</v>
      </c>
      <c r="D491" s="10" t="s">
        <v>1612</v>
      </c>
      <c r="E491" s="15"/>
      <c r="F491" s="10"/>
      <c r="G491" s="13" t="n">
        <v>10</v>
      </c>
      <c r="H491" s="13"/>
      <c r="I491" s="14" t="s">
        <v>25</v>
      </c>
      <c r="J491" s="10" t="s">
        <v>1602</v>
      </c>
      <c r="K491" s="10" t="s">
        <v>1539</v>
      </c>
      <c r="L491" s="10"/>
      <c r="M491" s="12"/>
      <c r="N491" s="10"/>
      <c r="O491" s="10" t="s">
        <v>1603</v>
      </c>
      <c r="P491" s="1" t="n">
        <f aca="false">+LEN(D491)</f>
        <v>19</v>
      </c>
      <c r="Q491" s="1" t="n">
        <f aca="false">+LEN(N491)</f>
        <v>0</v>
      </c>
    </row>
    <row r="492" customFormat="false" ht="12.8" hidden="false" customHeight="false" outlineLevel="0" collapsed="false">
      <c r="A492" s="10" t="s">
        <v>1613</v>
      </c>
      <c r="B492" s="10"/>
      <c r="C492" s="10" t="s">
        <v>1614</v>
      </c>
      <c r="D492" s="10" t="s">
        <v>1615</v>
      </c>
      <c r="E492" s="19" t="s">
        <v>50</v>
      </c>
      <c r="F492" s="10"/>
      <c r="G492" s="13" t="n">
        <v>192</v>
      </c>
      <c r="H492" s="13" t="n">
        <f aca="false">SUMPRODUCT(B493:B495,G493:G495)</f>
        <v>192</v>
      </c>
      <c r="I492" s="14"/>
      <c r="J492" s="10" t="s">
        <v>1602</v>
      </c>
      <c r="K492" s="10" t="s">
        <v>1539</v>
      </c>
      <c r="L492" s="10"/>
      <c r="M492" s="12"/>
      <c r="N492" s="10"/>
      <c r="O492" s="10" t="s">
        <v>1603</v>
      </c>
      <c r="P492" s="1" t="n">
        <f aca="false">+LEN(D492)</f>
        <v>15</v>
      </c>
      <c r="Q492" s="1" t="n">
        <f aca="false">+LEN(N492)</f>
        <v>0</v>
      </c>
    </row>
    <row r="493" customFormat="false" ht="12.8" hidden="false" customHeight="false" outlineLevel="0" collapsed="false">
      <c r="A493" s="10" t="s">
        <v>1616</v>
      </c>
      <c r="B493" s="10" t="n">
        <v>1</v>
      </c>
      <c r="C493" s="10" t="s">
        <v>1617</v>
      </c>
      <c r="D493" s="10" t="s">
        <v>1618</v>
      </c>
      <c r="E493" s="15"/>
      <c r="F493" s="10" t="str">
        <f aca="false">+C$492</f>
        <v>10420K100</v>
      </c>
      <c r="G493" s="13" t="n">
        <v>20</v>
      </c>
      <c r="H493" s="13"/>
      <c r="I493" s="14" t="s">
        <v>25</v>
      </c>
      <c r="J493" s="10" t="s">
        <v>1602</v>
      </c>
      <c r="K493" s="10" t="s">
        <v>1539</v>
      </c>
      <c r="L493" s="10"/>
      <c r="M493" s="12"/>
      <c r="N493" s="10"/>
      <c r="O493" s="10" t="s">
        <v>1603</v>
      </c>
      <c r="P493" s="1" t="n">
        <f aca="false">+LEN(D493)</f>
        <v>14</v>
      </c>
      <c r="Q493" s="1" t="n">
        <f aca="false">+LEN(N493)</f>
        <v>0</v>
      </c>
    </row>
    <row r="494" customFormat="false" ht="12.8" hidden="false" customHeight="false" outlineLevel="0" collapsed="false">
      <c r="A494" s="10" t="s">
        <v>1619</v>
      </c>
      <c r="B494" s="10" t="n">
        <v>3</v>
      </c>
      <c r="C494" s="10" t="s">
        <v>1620</v>
      </c>
      <c r="D494" s="10" t="s">
        <v>1621</v>
      </c>
      <c r="E494" s="15"/>
      <c r="F494" s="10" t="str">
        <f aca="false">+C$492</f>
        <v>10420K100</v>
      </c>
      <c r="G494" s="13" t="n">
        <v>52</v>
      </c>
      <c r="H494" s="13"/>
      <c r="I494" s="14" t="s">
        <v>25</v>
      </c>
      <c r="J494" s="10" t="s">
        <v>1602</v>
      </c>
      <c r="K494" s="10" t="s">
        <v>1539</v>
      </c>
      <c r="L494" s="10"/>
      <c r="M494" s="12"/>
      <c r="N494" s="10"/>
      <c r="O494" s="10" t="s">
        <v>1603</v>
      </c>
      <c r="P494" s="1" t="n">
        <f aca="false">+LEN(D494)</f>
        <v>16</v>
      </c>
      <c r="Q494" s="1" t="n">
        <f aca="false">+LEN(N494)</f>
        <v>0</v>
      </c>
    </row>
    <row r="495" customFormat="false" ht="12.8" hidden="false" customHeight="false" outlineLevel="0" collapsed="false">
      <c r="A495" s="10" t="s">
        <v>1622</v>
      </c>
      <c r="B495" s="10" t="n">
        <v>1</v>
      </c>
      <c r="C495" s="10" t="s">
        <v>1623</v>
      </c>
      <c r="D495" s="10" t="s">
        <v>1624</v>
      </c>
      <c r="E495" s="15"/>
      <c r="F495" s="10" t="str">
        <f aca="false">+C$492</f>
        <v>10420K100</v>
      </c>
      <c r="G495" s="13" t="n">
        <v>16</v>
      </c>
      <c r="H495" s="13"/>
      <c r="I495" s="14" t="s">
        <v>25</v>
      </c>
      <c r="J495" s="10" t="s">
        <v>1602</v>
      </c>
      <c r="K495" s="10" t="s">
        <v>1539</v>
      </c>
      <c r="L495" s="10"/>
      <c r="M495" s="12"/>
      <c r="N495" s="10"/>
      <c r="O495" s="10" t="s">
        <v>1603</v>
      </c>
      <c r="P495" s="1" t="n">
        <f aca="false">+LEN(D495)</f>
        <v>23</v>
      </c>
      <c r="Q495" s="1" t="n">
        <f aca="false">+LEN(N495)</f>
        <v>0</v>
      </c>
    </row>
    <row r="496" customFormat="false" ht="12.8" hidden="false" customHeight="false" outlineLevel="0" collapsed="false">
      <c r="A496" s="10" t="s">
        <v>1625</v>
      </c>
      <c r="B496" s="10"/>
      <c r="C496" s="10" t="s">
        <v>1626</v>
      </c>
      <c r="D496" s="10" t="s">
        <v>1627</v>
      </c>
      <c r="E496" s="15"/>
      <c r="F496" s="10"/>
      <c r="G496" s="13" t="n">
        <v>130</v>
      </c>
      <c r="H496" s="13"/>
      <c r="I496" s="14" t="s">
        <v>25</v>
      </c>
      <c r="J496" s="10" t="s">
        <v>1602</v>
      </c>
      <c r="K496" s="10" t="s">
        <v>1539</v>
      </c>
      <c r="L496" s="10"/>
      <c r="M496" s="12"/>
      <c r="N496" s="10"/>
      <c r="O496" s="10" t="s">
        <v>1603</v>
      </c>
      <c r="P496" s="1" t="n">
        <f aca="false">+LEN(D496)</f>
        <v>24</v>
      </c>
      <c r="Q496" s="1" t="n">
        <f aca="false">+LEN(N496)</f>
        <v>0</v>
      </c>
    </row>
    <row r="497" customFormat="false" ht="12.8" hidden="false" customHeight="false" outlineLevel="0" collapsed="false">
      <c r="A497" s="10" t="s">
        <v>1628</v>
      </c>
      <c r="B497" s="10"/>
      <c r="C497" s="10" t="s">
        <v>1629</v>
      </c>
      <c r="D497" s="10" t="s">
        <v>1630</v>
      </c>
      <c r="E497" s="15"/>
      <c r="F497" s="10"/>
      <c r="G497" s="13" t="n">
        <v>37</v>
      </c>
      <c r="H497" s="13"/>
      <c r="I497" s="14" t="s">
        <v>25</v>
      </c>
      <c r="J497" s="10" t="s">
        <v>1602</v>
      </c>
      <c r="K497" s="10" t="s">
        <v>1539</v>
      </c>
      <c r="L497" s="10"/>
      <c r="M497" s="12"/>
      <c r="N497" s="10"/>
      <c r="O497" s="10" t="s">
        <v>1603</v>
      </c>
      <c r="P497" s="1" t="n">
        <f aca="false">+LEN(D497)</f>
        <v>19</v>
      </c>
      <c r="Q497" s="1" t="n">
        <f aca="false">+LEN(N497)</f>
        <v>0</v>
      </c>
    </row>
    <row r="498" customFormat="false" ht="12.8" hidden="false" customHeight="false" outlineLevel="0" collapsed="false">
      <c r="A498" s="10" t="s">
        <v>1631</v>
      </c>
      <c r="B498" s="10"/>
      <c r="C498" s="10" t="s">
        <v>1632</v>
      </c>
      <c r="D498" s="10" t="s">
        <v>1633</v>
      </c>
      <c r="E498" s="15"/>
      <c r="F498" s="10"/>
      <c r="G498" s="13" t="n">
        <v>12</v>
      </c>
      <c r="H498" s="13"/>
      <c r="I498" s="14" t="s">
        <v>25</v>
      </c>
      <c r="J498" s="10" t="s">
        <v>1602</v>
      </c>
      <c r="K498" s="10" t="s">
        <v>1539</v>
      </c>
      <c r="L498" s="10"/>
      <c r="M498" s="12"/>
      <c r="N498" s="10"/>
      <c r="O498" s="10" t="s">
        <v>1603</v>
      </c>
      <c r="P498" s="1" t="n">
        <f aca="false">+LEN(D498)</f>
        <v>17</v>
      </c>
      <c r="Q498" s="1" t="n">
        <f aca="false">+LEN(N498)</f>
        <v>0</v>
      </c>
    </row>
    <row r="499" customFormat="false" ht="12.8" hidden="false" customHeight="false" outlineLevel="0" collapsed="false">
      <c r="A499" s="10" t="s">
        <v>1634</v>
      </c>
      <c r="B499" s="10"/>
      <c r="C499" s="10" t="s">
        <v>1635</v>
      </c>
      <c r="D499" s="10" t="s">
        <v>1636</v>
      </c>
      <c r="E499" s="19" t="s">
        <v>50</v>
      </c>
      <c r="F499" s="10"/>
      <c r="G499" s="13" t="n">
        <v>123</v>
      </c>
      <c r="H499" s="13" t="n">
        <f aca="false">SUMPRODUCT(G500:G501,B500:B501)</f>
        <v>123</v>
      </c>
      <c r="I499" s="14"/>
      <c r="J499" s="10" t="s">
        <v>1637</v>
      </c>
      <c r="K499" s="10" t="s">
        <v>1539</v>
      </c>
      <c r="L499" s="10"/>
      <c r="M499" s="12"/>
      <c r="N499" s="10"/>
      <c r="O499" s="10" t="s">
        <v>1638</v>
      </c>
      <c r="P499" s="1" t="n">
        <f aca="false">+LEN(D499)</f>
        <v>15</v>
      </c>
      <c r="Q499" s="1" t="n">
        <f aca="false">+LEN(N499)</f>
        <v>0</v>
      </c>
    </row>
    <row r="500" customFormat="false" ht="12.8" hidden="false" customHeight="false" outlineLevel="0" collapsed="false">
      <c r="A500" s="10" t="s">
        <v>1639</v>
      </c>
      <c r="B500" s="10" t="n">
        <v>1</v>
      </c>
      <c r="C500" s="10" t="s">
        <v>1640</v>
      </c>
      <c r="D500" s="10" t="s">
        <v>1641</v>
      </c>
      <c r="E500" s="15"/>
      <c r="F500" s="10" t="str">
        <f aca="false">+C$499</f>
        <v>10460K000</v>
      </c>
      <c r="G500" s="13" t="n">
        <v>18</v>
      </c>
      <c r="H500" s="13"/>
      <c r="I500" s="14" t="s">
        <v>25</v>
      </c>
      <c r="J500" s="10" t="s">
        <v>1637</v>
      </c>
      <c r="K500" s="10" t="s">
        <v>1539</v>
      </c>
      <c r="L500" s="10"/>
      <c r="M500" s="12"/>
      <c r="N500" s="10"/>
      <c r="O500" s="10" t="s">
        <v>1638</v>
      </c>
      <c r="P500" s="1" t="n">
        <f aca="false">+LEN(D500)</f>
        <v>17</v>
      </c>
      <c r="Q500" s="1" t="n">
        <f aca="false">+LEN(N500)</f>
        <v>0</v>
      </c>
    </row>
    <row r="501" customFormat="false" ht="12.8" hidden="false" customHeight="false" outlineLevel="0" collapsed="false">
      <c r="A501" s="10" t="s">
        <v>1642</v>
      </c>
      <c r="B501" s="10" t="n">
        <v>3</v>
      </c>
      <c r="C501" s="10" t="s">
        <v>1643</v>
      </c>
      <c r="D501" s="10" t="s">
        <v>1644</v>
      </c>
      <c r="E501" s="15"/>
      <c r="F501" s="10" t="str">
        <f aca="false">+C$499</f>
        <v>10460K000</v>
      </c>
      <c r="G501" s="13" t="n">
        <v>35</v>
      </c>
      <c r="H501" s="13"/>
      <c r="I501" s="14" t="s">
        <v>25</v>
      </c>
      <c r="J501" s="10" t="s">
        <v>1637</v>
      </c>
      <c r="K501" s="10" t="s">
        <v>1539</v>
      </c>
      <c r="L501" s="10"/>
      <c r="M501" s="12"/>
      <c r="N501" s="10"/>
      <c r="O501" s="10" t="s">
        <v>1638</v>
      </c>
      <c r="P501" s="1" t="n">
        <f aca="false">+LEN(D501)</f>
        <v>16</v>
      </c>
      <c r="Q501" s="1" t="n">
        <f aca="false">+LEN(N501)</f>
        <v>0</v>
      </c>
    </row>
    <row r="502" customFormat="false" ht="12.8" hidden="false" customHeight="false" outlineLevel="0" collapsed="false">
      <c r="A502" s="10" t="s">
        <v>1645</v>
      </c>
      <c r="B502" s="10"/>
      <c r="C502" s="10" t="s">
        <v>1646</v>
      </c>
      <c r="D502" s="10" t="s">
        <v>1647</v>
      </c>
      <c r="E502" s="15"/>
      <c r="F502" s="10"/>
      <c r="G502" s="13" t="n">
        <v>21</v>
      </c>
      <c r="H502" s="13"/>
      <c r="I502" s="14" t="s">
        <v>25</v>
      </c>
      <c r="J502" s="10" t="s">
        <v>1637</v>
      </c>
      <c r="K502" s="10" t="s">
        <v>1539</v>
      </c>
      <c r="L502" s="10"/>
      <c r="M502" s="12"/>
      <c r="N502" s="10"/>
      <c r="O502" s="10" t="s">
        <v>1638</v>
      </c>
      <c r="P502" s="1" t="n">
        <f aca="false">+LEN(D502)</f>
        <v>30</v>
      </c>
      <c r="Q502" s="1" t="n">
        <f aca="false">+LEN(N502)</f>
        <v>0</v>
      </c>
    </row>
    <row r="503" customFormat="false" ht="12.8" hidden="false" customHeight="false" outlineLevel="0" collapsed="false">
      <c r="A503" s="10" t="s">
        <v>1648</v>
      </c>
      <c r="B503" s="10"/>
      <c r="C503" s="10" t="s">
        <v>1649</v>
      </c>
      <c r="D503" s="10" t="s">
        <v>1650</v>
      </c>
      <c r="E503" s="19" t="s">
        <v>50</v>
      </c>
      <c r="F503" s="10"/>
      <c r="G503" s="13" t="n">
        <v>168</v>
      </c>
      <c r="H503" s="13" t="n">
        <f aca="false">SUMPRODUCT(G504:G505,B504:B505)</f>
        <v>168</v>
      </c>
      <c r="I503" s="14"/>
      <c r="J503" s="10" t="s">
        <v>1651</v>
      </c>
      <c r="K503" s="10" t="s">
        <v>1539</v>
      </c>
      <c r="L503" s="10"/>
      <c r="M503" s="12"/>
      <c r="N503" s="10"/>
      <c r="O503" s="10" t="s">
        <v>1540</v>
      </c>
      <c r="P503" s="1" t="n">
        <f aca="false">+LEN(D503)</f>
        <v>22</v>
      </c>
      <c r="Q503" s="1" t="n">
        <f aca="false">+LEN(N503)</f>
        <v>0</v>
      </c>
    </row>
    <row r="504" customFormat="false" ht="12.8" hidden="false" customHeight="false" outlineLevel="0" collapsed="false">
      <c r="A504" s="10" t="s">
        <v>1652</v>
      </c>
      <c r="B504" s="10" t="n">
        <v>1</v>
      </c>
      <c r="C504" s="10" t="s">
        <v>1653</v>
      </c>
      <c r="D504" s="10" t="s">
        <v>1654</v>
      </c>
      <c r="E504" s="15"/>
      <c r="F504" s="10" t="str">
        <f aca="false">+C$503</f>
        <v>10490K000</v>
      </c>
      <c r="G504" s="13" t="n">
        <v>28</v>
      </c>
      <c r="H504" s="13"/>
      <c r="I504" s="14" t="s">
        <v>25</v>
      </c>
      <c r="J504" s="10" t="s">
        <v>1651</v>
      </c>
      <c r="K504" s="10" t="s">
        <v>1539</v>
      </c>
      <c r="L504" s="10"/>
      <c r="M504" s="12"/>
      <c r="N504" s="10"/>
      <c r="O504" s="10" t="s">
        <v>1540</v>
      </c>
      <c r="P504" s="1" t="n">
        <f aca="false">+LEN(D504)</f>
        <v>13</v>
      </c>
      <c r="Q504" s="1" t="n">
        <f aca="false">+LEN(N504)</f>
        <v>0</v>
      </c>
    </row>
    <row r="505" customFormat="false" ht="12.8" hidden="false" customHeight="false" outlineLevel="0" collapsed="false">
      <c r="A505" s="10" t="s">
        <v>1655</v>
      </c>
      <c r="B505" s="10" t="n">
        <v>5</v>
      </c>
      <c r="C505" s="10" t="s">
        <v>1656</v>
      </c>
      <c r="D505" s="10" t="s">
        <v>1657</v>
      </c>
      <c r="E505" s="15"/>
      <c r="F505" s="10" t="str">
        <f aca="false">+C$503</f>
        <v>10490K000</v>
      </c>
      <c r="G505" s="13" t="n">
        <v>28</v>
      </c>
      <c r="H505" s="13"/>
      <c r="I505" s="14" t="s">
        <v>25</v>
      </c>
      <c r="J505" s="10" t="s">
        <v>1651</v>
      </c>
      <c r="K505" s="10" t="s">
        <v>1539</v>
      </c>
      <c r="L505" s="10"/>
      <c r="M505" s="12"/>
      <c r="N505" s="10"/>
      <c r="O505" s="10" t="s">
        <v>1540</v>
      </c>
      <c r="P505" s="1" t="n">
        <f aca="false">+LEN(D505)</f>
        <v>20</v>
      </c>
      <c r="Q505" s="1" t="n">
        <f aca="false">+LEN(N505)</f>
        <v>0</v>
      </c>
    </row>
    <row r="506" customFormat="false" ht="12.8" hidden="false" customHeight="false" outlineLevel="0" collapsed="false">
      <c r="A506" s="10" t="s">
        <v>1658</v>
      </c>
      <c r="B506" s="10"/>
      <c r="C506" s="10" t="s">
        <v>1659</v>
      </c>
      <c r="D506" s="10" t="s">
        <v>1660</v>
      </c>
      <c r="E506" s="19" t="s">
        <v>50</v>
      </c>
      <c r="F506" s="10"/>
      <c r="G506" s="12" t="n">
        <v>121</v>
      </c>
      <c r="H506" s="13" t="n">
        <f aca="false">SUMPRODUCT(G507:G508,B507:B508)</f>
        <v>121</v>
      </c>
      <c r="I506" s="14"/>
      <c r="J506" s="10" t="s">
        <v>1661</v>
      </c>
      <c r="K506" s="10" t="s">
        <v>1539</v>
      </c>
      <c r="L506" s="10"/>
      <c r="M506" s="12" t="n">
        <v>122</v>
      </c>
      <c r="N506" s="10"/>
      <c r="O506" s="10" t="s">
        <v>1540</v>
      </c>
      <c r="P506" s="1" t="n">
        <f aca="false">+LEN(D506)</f>
        <v>20</v>
      </c>
      <c r="Q506" s="1" t="n">
        <f aca="false">+LEN(N506)</f>
        <v>0</v>
      </c>
    </row>
    <row r="507" customFormat="false" ht="12.8" hidden="false" customHeight="false" outlineLevel="0" collapsed="false">
      <c r="A507" s="10" t="s">
        <v>1662</v>
      </c>
      <c r="B507" s="10" t="n">
        <v>1</v>
      </c>
      <c r="C507" s="10" t="s">
        <v>1663</v>
      </c>
      <c r="D507" s="10" t="s">
        <v>1664</v>
      </c>
      <c r="E507" s="15"/>
      <c r="F507" s="10" t="str">
        <f aca="false">+C$506</f>
        <v>10470K100</v>
      </c>
      <c r="G507" s="12" t="n">
        <v>19</v>
      </c>
      <c r="H507" s="13"/>
      <c r="I507" s="14" t="s">
        <v>25</v>
      </c>
      <c r="J507" s="10" t="s">
        <v>1661</v>
      </c>
      <c r="K507" s="10" t="s">
        <v>1539</v>
      </c>
      <c r="L507" s="10"/>
      <c r="M507" s="12" t="n">
        <v>20</v>
      </c>
      <c r="N507" s="10"/>
      <c r="O507" s="10" t="s">
        <v>1540</v>
      </c>
      <c r="P507" s="1" t="n">
        <f aca="false">+LEN(D507)</f>
        <v>18</v>
      </c>
      <c r="Q507" s="1" t="n">
        <f aca="false">+LEN(N507)</f>
        <v>0</v>
      </c>
    </row>
    <row r="508" customFormat="false" ht="12.8" hidden="false" customHeight="false" outlineLevel="0" collapsed="false">
      <c r="A508" s="10" t="s">
        <v>1665</v>
      </c>
      <c r="B508" s="10" t="n">
        <v>3</v>
      </c>
      <c r="C508" s="10" t="s">
        <v>1666</v>
      </c>
      <c r="D508" s="10" t="s">
        <v>1667</v>
      </c>
      <c r="E508" s="15"/>
      <c r="F508" s="10" t="str">
        <f aca="false">+C$506</f>
        <v>10470K100</v>
      </c>
      <c r="G508" s="13" t="n">
        <v>34</v>
      </c>
      <c r="H508" s="13"/>
      <c r="I508" s="14" t="s">
        <v>25</v>
      </c>
      <c r="J508" s="10" t="s">
        <v>1661</v>
      </c>
      <c r="K508" s="10" t="s">
        <v>1539</v>
      </c>
      <c r="L508" s="10"/>
      <c r="M508" s="12"/>
      <c r="N508" s="10"/>
      <c r="O508" s="10" t="s">
        <v>1540</v>
      </c>
      <c r="P508" s="1" t="n">
        <f aca="false">+LEN(D508)</f>
        <v>10</v>
      </c>
      <c r="Q508" s="1" t="n">
        <f aca="false">+LEN(N508)</f>
        <v>0</v>
      </c>
    </row>
    <row r="509" customFormat="false" ht="12.8" hidden="false" customHeight="false" outlineLevel="0" collapsed="false">
      <c r="A509" s="10" t="s">
        <v>1668</v>
      </c>
      <c r="B509" s="10"/>
      <c r="C509" s="10" t="s">
        <v>1669</v>
      </c>
      <c r="D509" s="10" t="s">
        <v>1670</v>
      </c>
      <c r="E509" s="15"/>
      <c r="F509" s="10"/>
      <c r="G509" s="13" t="n">
        <v>206</v>
      </c>
      <c r="H509" s="13"/>
      <c r="I509" s="14"/>
      <c r="J509" s="10" t="s">
        <v>1661</v>
      </c>
      <c r="K509" s="10" t="s">
        <v>1539</v>
      </c>
      <c r="L509" s="10"/>
      <c r="M509" s="12"/>
      <c r="N509" s="10"/>
      <c r="O509" s="10"/>
      <c r="P509" s="1" t="n">
        <f aca="false">+LEN(D509)</f>
        <v>15</v>
      </c>
      <c r="Q509" s="1" t="n">
        <f aca="false">+LEN(N509)</f>
        <v>0</v>
      </c>
    </row>
    <row r="510" customFormat="false" ht="12.8" hidden="false" customHeight="false" outlineLevel="0" collapsed="false">
      <c r="A510" s="10" t="s">
        <v>1671</v>
      </c>
      <c r="B510" s="10"/>
      <c r="C510" s="10" t="s">
        <v>1672</v>
      </c>
      <c r="D510" s="10" t="s">
        <v>1673</v>
      </c>
      <c r="E510" s="15"/>
      <c r="F510" s="10"/>
      <c r="G510" s="13" t="n">
        <v>241</v>
      </c>
      <c r="H510" s="13"/>
      <c r="I510" s="14" t="s">
        <v>25</v>
      </c>
      <c r="J510" s="10" t="s">
        <v>1661</v>
      </c>
      <c r="K510" s="10" t="s">
        <v>1539</v>
      </c>
      <c r="L510" s="10"/>
      <c r="M510" s="12"/>
      <c r="N510" s="10"/>
      <c r="O510" s="10" t="s">
        <v>1674</v>
      </c>
      <c r="P510" s="1" t="n">
        <f aca="false">+LEN(D510)</f>
        <v>23</v>
      </c>
      <c r="Q510" s="1" t="n">
        <f aca="false">+LEN(N510)</f>
        <v>0</v>
      </c>
    </row>
    <row r="511" customFormat="false" ht="12.8" hidden="false" customHeight="false" outlineLevel="0" collapsed="false">
      <c r="A511" s="10" t="s">
        <v>1675</v>
      </c>
      <c r="B511" s="10"/>
      <c r="C511" s="10" t="s">
        <v>1676</v>
      </c>
      <c r="D511" s="10" t="s">
        <v>1677</v>
      </c>
      <c r="E511" s="15"/>
      <c r="F511" s="10"/>
      <c r="G511" s="13" t="n">
        <v>208</v>
      </c>
      <c r="H511" s="13"/>
      <c r="I511" s="14" t="s">
        <v>25</v>
      </c>
      <c r="J511" s="10" t="s">
        <v>1661</v>
      </c>
      <c r="K511" s="10" t="s">
        <v>1539</v>
      </c>
      <c r="L511" s="10"/>
      <c r="M511" s="12"/>
      <c r="N511" s="10"/>
      <c r="O511" s="10" t="s">
        <v>1674</v>
      </c>
      <c r="P511" s="1" t="n">
        <f aca="false">+LEN(D511)</f>
        <v>27</v>
      </c>
      <c r="Q511" s="1" t="n">
        <f aca="false">+LEN(N511)</f>
        <v>0</v>
      </c>
    </row>
    <row r="512" customFormat="false" ht="12.8" hidden="false" customHeight="false" outlineLevel="0" collapsed="false">
      <c r="A512" s="10" t="s">
        <v>1678</v>
      </c>
      <c r="B512" s="10"/>
      <c r="C512" s="10" t="s">
        <v>1679</v>
      </c>
      <c r="D512" s="10" t="s">
        <v>1680</v>
      </c>
      <c r="E512" s="15"/>
      <c r="F512" s="10"/>
      <c r="G512" s="13" t="n">
        <v>177</v>
      </c>
      <c r="H512" s="13"/>
      <c r="I512" s="14" t="s">
        <v>25</v>
      </c>
      <c r="J512" s="10" t="s">
        <v>1681</v>
      </c>
      <c r="K512" s="10" t="s">
        <v>46</v>
      </c>
      <c r="L512" s="10"/>
      <c r="M512" s="12"/>
      <c r="N512" s="10" t="s">
        <v>1682</v>
      </c>
      <c r="O512" s="10" t="s">
        <v>27</v>
      </c>
      <c r="P512" s="1" t="n">
        <f aca="false">+LEN(D512)</f>
        <v>19</v>
      </c>
      <c r="Q512" s="1" t="n">
        <f aca="false">+LEN(N512)</f>
        <v>15</v>
      </c>
    </row>
    <row r="513" customFormat="false" ht="12.8" hidden="false" customHeight="false" outlineLevel="0" collapsed="false">
      <c r="A513" s="10" t="s">
        <v>1683</v>
      </c>
      <c r="B513" s="10"/>
      <c r="C513" s="10" t="s">
        <v>1684</v>
      </c>
      <c r="D513" s="10" t="s">
        <v>1685</v>
      </c>
      <c r="E513" s="15"/>
      <c r="F513" s="10"/>
      <c r="G513" s="13" t="n">
        <v>107</v>
      </c>
      <c r="H513" s="13"/>
      <c r="I513" s="14"/>
      <c r="J513" s="10" t="s">
        <v>1681</v>
      </c>
      <c r="K513" s="10" t="s">
        <v>46</v>
      </c>
      <c r="L513" s="10"/>
      <c r="M513" s="12"/>
      <c r="N513" s="10" t="s">
        <v>11</v>
      </c>
      <c r="O513" s="10" t="s">
        <v>1686</v>
      </c>
      <c r="P513" s="1" t="n">
        <f aca="false">+LEN(D513)</f>
        <v>20</v>
      </c>
      <c r="Q513" s="1" t="n">
        <f aca="false">+LEN(N513)</f>
        <v>7</v>
      </c>
    </row>
    <row r="514" customFormat="false" ht="12.8" hidden="false" customHeight="false" outlineLevel="0" collapsed="false">
      <c r="A514" s="10" t="s">
        <v>1687</v>
      </c>
      <c r="B514" s="10"/>
      <c r="C514" s="18" t="s">
        <v>1688</v>
      </c>
      <c r="D514" s="18" t="s">
        <v>1689</v>
      </c>
      <c r="E514" s="20"/>
      <c r="F514" s="18"/>
      <c r="G514" s="12" t="n">
        <v>132</v>
      </c>
      <c r="H514" s="12"/>
      <c r="I514" s="22"/>
      <c r="J514" s="18" t="s">
        <v>1681</v>
      </c>
      <c r="K514" s="18" t="s">
        <v>46</v>
      </c>
      <c r="L514" s="10"/>
      <c r="M514" s="12"/>
      <c r="N514" s="18" t="s">
        <v>62</v>
      </c>
      <c r="O514" s="10"/>
      <c r="P514" s="1" t="n">
        <f aca="false">+LEN(D514)</f>
        <v>26</v>
      </c>
      <c r="Q514" s="1" t="n">
        <f aca="false">+LEN(N514)</f>
        <v>7</v>
      </c>
    </row>
    <row r="515" customFormat="false" ht="12.8" hidden="false" customHeight="false" outlineLevel="0" collapsed="false">
      <c r="A515" s="10" t="s">
        <v>1690</v>
      </c>
      <c r="B515" s="10"/>
      <c r="C515" s="10" t="s">
        <v>1691</v>
      </c>
      <c r="D515" s="10" t="s">
        <v>1692</v>
      </c>
      <c r="E515" s="15"/>
      <c r="F515" s="10"/>
      <c r="G515" s="12" t="n">
        <v>183</v>
      </c>
      <c r="H515" s="13"/>
      <c r="I515" s="14" t="s">
        <v>25</v>
      </c>
      <c r="J515" s="10" t="s">
        <v>1681</v>
      </c>
      <c r="K515" s="10" t="s">
        <v>46</v>
      </c>
      <c r="L515" s="10" t="n">
        <v>180</v>
      </c>
      <c r="M515" s="12"/>
      <c r="N515" s="10"/>
      <c r="O515" s="10" t="s">
        <v>1686</v>
      </c>
      <c r="P515" s="1" t="n">
        <f aca="false">+LEN(D515)</f>
        <v>9</v>
      </c>
      <c r="Q515" s="1" t="n">
        <f aca="false">+LEN(N515)</f>
        <v>0</v>
      </c>
    </row>
    <row r="516" customFormat="false" ht="12.8" hidden="false" customHeight="false" outlineLevel="0" collapsed="false">
      <c r="A516" s="10" t="s">
        <v>1693</v>
      </c>
      <c r="B516" s="10"/>
      <c r="C516" s="10" t="s">
        <v>1694</v>
      </c>
      <c r="D516" s="10" t="s">
        <v>1695</v>
      </c>
      <c r="E516" s="15"/>
      <c r="F516" s="10"/>
      <c r="G516" s="12" t="n">
        <v>182</v>
      </c>
      <c r="H516" s="13"/>
      <c r="I516" s="14"/>
      <c r="J516" s="10" t="s">
        <v>1681</v>
      </c>
      <c r="K516" s="10" t="s">
        <v>46</v>
      </c>
      <c r="L516" s="10" t="n">
        <v>183</v>
      </c>
      <c r="M516" s="12"/>
      <c r="N516" s="10"/>
      <c r="O516" s="10" t="s">
        <v>1686</v>
      </c>
      <c r="P516" s="1" t="n">
        <f aca="false">+LEN(D516)</f>
        <v>15</v>
      </c>
      <c r="Q516" s="1" t="n">
        <f aca="false">+LEN(N516)</f>
        <v>0</v>
      </c>
    </row>
    <row r="517" customFormat="false" ht="12.8" hidden="false" customHeight="false" outlineLevel="0" collapsed="false">
      <c r="A517" s="10" t="s">
        <v>1696</v>
      </c>
      <c r="B517" s="10"/>
      <c r="C517" s="10" t="s">
        <v>1697</v>
      </c>
      <c r="D517" s="10" t="s">
        <v>1698</v>
      </c>
      <c r="E517" s="15"/>
      <c r="F517" s="10"/>
      <c r="G517" s="12" t="n">
        <v>154</v>
      </c>
      <c r="H517" s="13"/>
      <c r="I517" s="14" t="s">
        <v>25</v>
      </c>
      <c r="J517" s="10" t="s">
        <v>1681</v>
      </c>
      <c r="K517" s="10" t="s">
        <v>46</v>
      </c>
      <c r="L517" s="10" t="n">
        <v>151</v>
      </c>
      <c r="M517" s="12"/>
      <c r="N517" s="10"/>
      <c r="O517" s="10" t="s">
        <v>1686</v>
      </c>
      <c r="P517" s="1" t="n">
        <f aca="false">+LEN(D517)</f>
        <v>21</v>
      </c>
      <c r="Q517" s="1" t="n">
        <f aca="false">+LEN(N517)</f>
        <v>0</v>
      </c>
    </row>
    <row r="518" customFormat="false" ht="12.8" hidden="false" customHeight="false" outlineLevel="0" collapsed="false">
      <c r="A518" s="10" t="s">
        <v>1699</v>
      </c>
      <c r="B518" s="10"/>
      <c r="C518" s="10" t="s">
        <v>1700</v>
      </c>
      <c r="D518" s="10" t="s">
        <v>1701</v>
      </c>
      <c r="E518" s="17" t="s">
        <v>31</v>
      </c>
      <c r="F518" s="10"/>
      <c r="G518" s="12" t="n">
        <v>462</v>
      </c>
      <c r="H518" s="13" t="n">
        <f aca="false">SUMPRODUCT(B519:B521,G519:G521)</f>
        <v>462</v>
      </c>
      <c r="I518" s="14"/>
      <c r="J518" s="10" t="s">
        <v>1681</v>
      </c>
      <c r="K518" s="10" t="s">
        <v>46</v>
      </c>
      <c r="L518" s="10" t="n">
        <v>474</v>
      </c>
      <c r="M518" s="12"/>
      <c r="N518" s="10"/>
      <c r="O518" s="10" t="s">
        <v>1686</v>
      </c>
      <c r="P518" s="1" t="n">
        <f aca="false">+LEN(D518)</f>
        <v>28</v>
      </c>
      <c r="Q518" s="1" t="n">
        <f aca="false">+LEN(N518)</f>
        <v>0</v>
      </c>
    </row>
    <row r="519" customFormat="false" ht="12.8" hidden="false" customHeight="false" outlineLevel="0" collapsed="false">
      <c r="A519" s="10" t="s">
        <v>1702</v>
      </c>
      <c r="B519" s="10" t="n">
        <v>1</v>
      </c>
      <c r="C519" s="10" t="s">
        <v>1703</v>
      </c>
      <c r="D519" s="10" t="s">
        <v>1704</v>
      </c>
      <c r="E519" s="15"/>
      <c r="F519" s="10" t="str">
        <f aca="false">+C$518</f>
        <v>11975K000</v>
      </c>
      <c r="G519" s="13" t="n">
        <v>70</v>
      </c>
      <c r="H519" s="13"/>
      <c r="I519" s="14"/>
      <c r="J519" s="10" t="s">
        <v>1681</v>
      </c>
      <c r="K519" s="10" t="s">
        <v>46</v>
      </c>
      <c r="L519" s="10"/>
      <c r="M519" s="12"/>
      <c r="N519" s="10"/>
      <c r="O519" s="10" t="s">
        <v>1686</v>
      </c>
      <c r="P519" s="1" t="n">
        <f aca="false">+LEN(D519)</f>
        <v>20</v>
      </c>
      <c r="Q519" s="1" t="n">
        <f aca="false">+LEN(N519)</f>
        <v>0</v>
      </c>
    </row>
    <row r="520" customFormat="false" ht="12.8" hidden="false" customHeight="false" outlineLevel="0" collapsed="false">
      <c r="A520" s="10" t="s">
        <v>1705</v>
      </c>
      <c r="B520" s="10" t="n">
        <v>2</v>
      </c>
      <c r="C520" s="10" t="s">
        <v>1706</v>
      </c>
      <c r="D520" s="10" t="s">
        <v>1707</v>
      </c>
      <c r="E520" s="15"/>
      <c r="F520" s="10" t="str">
        <f aca="false">+C$518</f>
        <v>11975K000</v>
      </c>
      <c r="G520" s="12" t="n">
        <v>135</v>
      </c>
      <c r="H520" s="13"/>
      <c r="I520" s="14"/>
      <c r="J520" s="10" t="s">
        <v>1681</v>
      </c>
      <c r="K520" s="10" t="s">
        <v>46</v>
      </c>
      <c r="L520" s="10" t="n">
        <v>141</v>
      </c>
      <c r="M520" s="12"/>
      <c r="N520" s="10"/>
      <c r="O520" s="10" t="s">
        <v>1686</v>
      </c>
      <c r="P520" s="1" t="n">
        <f aca="false">+LEN(D520)</f>
        <v>15</v>
      </c>
      <c r="Q520" s="1" t="n">
        <f aca="false">+LEN(N520)</f>
        <v>0</v>
      </c>
    </row>
    <row r="521" customFormat="false" ht="12.8" hidden="false" customHeight="false" outlineLevel="0" collapsed="false">
      <c r="A521" s="10" t="s">
        <v>1708</v>
      </c>
      <c r="B521" s="10" t="n">
        <v>1</v>
      </c>
      <c r="C521" s="10" t="s">
        <v>1709</v>
      </c>
      <c r="D521" s="10" t="s">
        <v>1710</v>
      </c>
      <c r="E521" s="15"/>
      <c r="F521" s="10" t="str">
        <f aca="false">+C$518</f>
        <v>11975K000</v>
      </c>
      <c r="G521" s="13" t="n">
        <v>122</v>
      </c>
      <c r="H521" s="13"/>
      <c r="I521" s="14"/>
      <c r="J521" s="10" t="s">
        <v>1681</v>
      </c>
      <c r="K521" s="10" t="s">
        <v>46</v>
      </c>
      <c r="L521" s="10"/>
      <c r="M521" s="12"/>
      <c r="N521" s="10"/>
      <c r="O521" s="10" t="s">
        <v>1686</v>
      </c>
      <c r="P521" s="1" t="n">
        <f aca="false">+LEN(D521)</f>
        <v>20</v>
      </c>
      <c r="Q521" s="1" t="n">
        <f aca="false">+LEN(N521)</f>
        <v>0</v>
      </c>
    </row>
    <row r="522" customFormat="false" ht="12.8" hidden="false" customHeight="false" outlineLevel="0" collapsed="false">
      <c r="A522" s="10" t="s">
        <v>1711</v>
      </c>
      <c r="B522" s="10"/>
      <c r="C522" s="10" t="s">
        <v>1712</v>
      </c>
      <c r="D522" s="10" t="s">
        <v>1713</v>
      </c>
      <c r="E522" s="20"/>
      <c r="F522" s="10"/>
      <c r="G522" s="13" t="n">
        <v>130</v>
      </c>
      <c r="H522" s="13"/>
      <c r="I522" s="14" t="s">
        <v>25</v>
      </c>
      <c r="J522" s="10" t="s">
        <v>1681</v>
      </c>
      <c r="K522" s="10" t="s">
        <v>46</v>
      </c>
      <c r="L522" s="10"/>
      <c r="M522" s="12"/>
      <c r="N522" s="10"/>
      <c r="O522" s="10" t="s">
        <v>1686</v>
      </c>
      <c r="P522" s="1" t="n">
        <f aca="false">+LEN(D522)</f>
        <v>21</v>
      </c>
      <c r="Q522" s="1" t="n">
        <f aca="false">+LEN(N522)</f>
        <v>0</v>
      </c>
    </row>
    <row r="523" customFormat="false" ht="12.8" hidden="false" customHeight="false" outlineLevel="0" collapsed="false">
      <c r="A523" s="10" t="s">
        <v>1714</v>
      </c>
      <c r="B523" s="10"/>
      <c r="C523" s="18" t="s">
        <v>1715</v>
      </c>
      <c r="D523" s="18" t="s">
        <v>1716</v>
      </c>
      <c r="E523" s="20"/>
      <c r="F523" s="10"/>
      <c r="G523" s="12" t="n">
        <v>130</v>
      </c>
      <c r="H523" s="12"/>
      <c r="I523" s="22"/>
      <c r="J523" s="18" t="s">
        <v>1681</v>
      </c>
      <c r="K523" s="18" t="s">
        <v>46</v>
      </c>
      <c r="L523" s="10"/>
      <c r="M523" s="12"/>
      <c r="N523" s="18" t="s">
        <v>62</v>
      </c>
      <c r="O523" s="10"/>
      <c r="P523" s="1" t="n">
        <f aca="false">+LEN(D523)</f>
        <v>27</v>
      </c>
      <c r="Q523" s="1" t="n">
        <f aca="false">+LEN(N523)</f>
        <v>7</v>
      </c>
    </row>
    <row r="524" customFormat="false" ht="12.8" hidden="false" customHeight="false" outlineLevel="0" collapsed="false">
      <c r="A524" s="10" t="s">
        <v>1717</v>
      </c>
      <c r="B524" s="10"/>
      <c r="C524" s="10" t="s">
        <v>1718</v>
      </c>
      <c r="D524" s="10" t="s">
        <v>1719</v>
      </c>
      <c r="E524" s="15"/>
      <c r="F524" s="10"/>
      <c r="G524" s="13" t="n">
        <v>77</v>
      </c>
      <c r="H524" s="13"/>
      <c r="I524" s="14"/>
      <c r="J524" s="10" t="s">
        <v>1681</v>
      </c>
      <c r="K524" s="10" t="s">
        <v>46</v>
      </c>
      <c r="L524" s="10"/>
      <c r="M524" s="12"/>
      <c r="N524" s="10"/>
      <c r="O524" s="10" t="s">
        <v>1686</v>
      </c>
      <c r="P524" s="1" t="n">
        <f aca="false">+LEN(D524)</f>
        <v>15</v>
      </c>
      <c r="Q524" s="1" t="n">
        <f aca="false">+LEN(N524)</f>
        <v>0</v>
      </c>
    </row>
    <row r="525" customFormat="false" ht="12.8" hidden="false" customHeight="false" outlineLevel="0" collapsed="false">
      <c r="A525" s="10" t="s">
        <v>1720</v>
      </c>
      <c r="B525" s="10"/>
      <c r="C525" s="10" t="s">
        <v>1721</v>
      </c>
      <c r="D525" s="10" t="s">
        <v>1722</v>
      </c>
      <c r="E525" s="17" t="s">
        <v>31</v>
      </c>
      <c r="F525" s="10"/>
      <c r="G525" s="13" t="n">
        <v>374</v>
      </c>
      <c r="H525" s="13" t="n">
        <f aca="false">SUMPRODUCT(B526:B527,G526:G527)</f>
        <v>374</v>
      </c>
      <c r="I525" s="14" t="s">
        <v>25</v>
      </c>
      <c r="J525" s="10" t="s">
        <v>1681</v>
      </c>
      <c r="K525" s="10" t="s">
        <v>46</v>
      </c>
      <c r="L525" s="10"/>
      <c r="M525" s="12"/>
      <c r="N525" s="10"/>
      <c r="O525" s="10" t="s">
        <v>1686</v>
      </c>
      <c r="P525" s="1" t="n">
        <f aca="false">+LEN(D525)</f>
        <v>41</v>
      </c>
      <c r="Q525" s="1" t="n">
        <f aca="false">+LEN(N525)</f>
        <v>0</v>
      </c>
    </row>
    <row r="526" customFormat="false" ht="12.8" hidden="false" customHeight="false" outlineLevel="0" collapsed="false">
      <c r="A526" s="10" t="s">
        <v>1723</v>
      </c>
      <c r="B526" s="10" t="n">
        <v>1</v>
      </c>
      <c r="C526" s="10" t="s">
        <v>1724</v>
      </c>
      <c r="D526" s="10" t="s">
        <v>1725</v>
      </c>
      <c r="E526" s="15"/>
      <c r="F526" s="10" t="str">
        <f aca="false">+C$525</f>
        <v>11485K000</v>
      </c>
      <c r="G526" s="13" t="n">
        <v>95</v>
      </c>
      <c r="H526" s="13"/>
      <c r="I526" s="14"/>
      <c r="J526" s="10" t="s">
        <v>1681</v>
      </c>
      <c r="K526" s="10" t="s">
        <v>46</v>
      </c>
      <c r="L526" s="10"/>
      <c r="M526" s="12"/>
      <c r="N526" s="10"/>
      <c r="O526" s="10" t="s">
        <v>1686</v>
      </c>
      <c r="P526" s="1" t="n">
        <f aca="false">+LEN(D526)</f>
        <v>29</v>
      </c>
      <c r="Q526" s="1" t="n">
        <f aca="false">+LEN(N526)</f>
        <v>0</v>
      </c>
    </row>
    <row r="527" customFormat="false" ht="12.8" hidden="false" customHeight="false" outlineLevel="0" collapsed="false">
      <c r="A527" s="10" t="s">
        <v>1726</v>
      </c>
      <c r="B527" s="10" t="n">
        <v>3</v>
      </c>
      <c r="C527" s="10" t="s">
        <v>1727</v>
      </c>
      <c r="D527" s="10" t="s">
        <v>1728</v>
      </c>
      <c r="E527" s="15"/>
      <c r="F527" s="10" t="str">
        <f aca="false">+C$525</f>
        <v>11485K000</v>
      </c>
      <c r="G527" s="13" t="n">
        <v>93</v>
      </c>
      <c r="H527" s="13"/>
      <c r="I527" s="14"/>
      <c r="J527" s="10" t="s">
        <v>1681</v>
      </c>
      <c r="K527" s="10" t="s">
        <v>46</v>
      </c>
      <c r="L527" s="10"/>
      <c r="M527" s="12"/>
      <c r="N527" s="10"/>
      <c r="O527" s="10" t="s">
        <v>1686</v>
      </c>
      <c r="P527" s="1" t="n">
        <f aca="false">+LEN(D527)</f>
        <v>32</v>
      </c>
      <c r="Q527" s="1" t="n">
        <f aca="false">+LEN(N527)</f>
        <v>0</v>
      </c>
    </row>
    <row r="528" customFormat="false" ht="12.8" hidden="false" customHeight="false" outlineLevel="0" collapsed="false">
      <c r="A528" s="10" t="s">
        <v>1729</v>
      </c>
      <c r="B528" s="10"/>
      <c r="C528" s="10" t="s">
        <v>1730</v>
      </c>
      <c r="D528" s="10" t="s">
        <v>1731</v>
      </c>
      <c r="E528" s="17" t="s">
        <v>31</v>
      </c>
      <c r="F528" s="10"/>
      <c r="G528" s="12" t="n">
        <v>267</v>
      </c>
      <c r="H528" s="13" t="n">
        <f aca="false">SUMPRODUCT(B529:B532,G529:G532)</f>
        <v>267</v>
      </c>
      <c r="I528" s="14"/>
      <c r="J528" s="10" t="s">
        <v>1681</v>
      </c>
      <c r="K528" s="10" t="s">
        <v>46</v>
      </c>
      <c r="L528" s="10" t="n">
        <v>273</v>
      </c>
      <c r="M528" s="12"/>
      <c r="N528" s="10"/>
      <c r="O528" s="10" t="s">
        <v>1686</v>
      </c>
      <c r="P528" s="1" t="n">
        <f aca="false">+LEN(D528)</f>
        <v>36</v>
      </c>
      <c r="Q528" s="1" t="n">
        <f aca="false">+LEN(N528)</f>
        <v>0</v>
      </c>
    </row>
    <row r="529" customFormat="false" ht="12.8" hidden="false" customHeight="false" outlineLevel="0" collapsed="false">
      <c r="A529" s="10" t="s">
        <v>1732</v>
      </c>
      <c r="B529" s="10" t="n">
        <v>1</v>
      </c>
      <c r="C529" s="10" t="s">
        <v>1733</v>
      </c>
      <c r="D529" s="10" t="s">
        <v>1734</v>
      </c>
      <c r="E529" s="15"/>
      <c r="F529" s="10" t="str">
        <f aca="false">+C$528</f>
        <v>11805K000</v>
      </c>
      <c r="G529" s="12" t="n">
        <v>48</v>
      </c>
      <c r="H529" s="13"/>
      <c r="I529" s="14"/>
      <c r="J529" s="10" t="s">
        <v>1681</v>
      </c>
      <c r="K529" s="10" t="s">
        <v>46</v>
      </c>
      <c r="L529" s="10" t="n">
        <v>54</v>
      </c>
      <c r="M529" s="12"/>
      <c r="N529" s="10"/>
      <c r="O529" s="10"/>
      <c r="P529" s="1" t="n">
        <f aca="false">+LEN(D529)</f>
        <v>20</v>
      </c>
      <c r="Q529" s="1" t="n">
        <f aca="false">+LEN(N529)</f>
        <v>0</v>
      </c>
    </row>
    <row r="530" customFormat="false" ht="12.8" hidden="false" customHeight="false" outlineLevel="0" collapsed="false">
      <c r="A530" s="10" t="s">
        <v>1735</v>
      </c>
      <c r="B530" s="10" t="n">
        <v>1</v>
      </c>
      <c r="C530" s="10" t="s">
        <v>1736</v>
      </c>
      <c r="D530" s="10" t="s">
        <v>1737</v>
      </c>
      <c r="E530" s="15"/>
      <c r="F530" s="10" t="str">
        <f aca="false">+C$528</f>
        <v>11805K000</v>
      </c>
      <c r="G530" s="13" t="n">
        <v>62</v>
      </c>
      <c r="H530" s="13"/>
      <c r="I530" s="14"/>
      <c r="J530" s="10" t="s">
        <v>1681</v>
      </c>
      <c r="K530" s="10" t="s">
        <v>46</v>
      </c>
      <c r="L530" s="10"/>
      <c r="M530" s="12"/>
      <c r="N530" s="10"/>
      <c r="O530" s="10"/>
      <c r="P530" s="1" t="n">
        <f aca="false">+LEN(D530)</f>
        <v>20</v>
      </c>
      <c r="Q530" s="1" t="n">
        <f aca="false">+LEN(N530)</f>
        <v>0</v>
      </c>
    </row>
    <row r="531" customFormat="false" ht="12.8" hidden="false" customHeight="false" outlineLevel="0" collapsed="false">
      <c r="A531" s="10" t="s">
        <v>1738</v>
      </c>
      <c r="B531" s="10" t="n">
        <v>1</v>
      </c>
      <c r="C531" s="10" t="s">
        <v>1739</v>
      </c>
      <c r="D531" s="10" t="s">
        <v>1740</v>
      </c>
      <c r="E531" s="15"/>
      <c r="F531" s="10" t="str">
        <f aca="false">+C$528</f>
        <v>11805K000</v>
      </c>
      <c r="G531" s="13" t="n">
        <v>58</v>
      </c>
      <c r="H531" s="13"/>
      <c r="I531" s="14"/>
      <c r="J531" s="10" t="s">
        <v>1681</v>
      </c>
      <c r="K531" s="10" t="s">
        <v>46</v>
      </c>
      <c r="L531" s="10"/>
      <c r="M531" s="12"/>
      <c r="N531" s="10"/>
      <c r="O531" s="10"/>
      <c r="P531" s="1" t="n">
        <f aca="false">+LEN(D531)</f>
        <v>24</v>
      </c>
      <c r="Q531" s="1" t="n">
        <f aca="false">+LEN(N531)</f>
        <v>0</v>
      </c>
    </row>
    <row r="532" customFormat="false" ht="12.8" hidden="false" customHeight="false" outlineLevel="0" collapsed="false">
      <c r="A532" s="10" t="s">
        <v>1741</v>
      </c>
      <c r="B532" s="10" t="n">
        <v>1</v>
      </c>
      <c r="C532" s="10" t="s">
        <v>1742</v>
      </c>
      <c r="D532" s="10" t="s">
        <v>1743</v>
      </c>
      <c r="E532" s="15"/>
      <c r="F532" s="16" t="str">
        <f aca="false">+C$528</f>
        <v>11805K000</v>
      </c>
      <c r="G532" s="13" t="n">
        <v>99</v>
      </c>
      <c r="H532" s="13"/>
      <c r="I532" s="14"/>
      <c r="J532" s="16" t="s">
        <v>1681</v>
      </c>
      <c r="K532" s="16" t="s">
        <v>46</v>
      </c>
      <c r="L532" s="10"/>
      <c r="M532" s="12"/>
      <c r="N532" s="10"/>
      <c r="O532" s="10"/>
      <c r="P532" s="1" t="n">
        <f aca="false">+LEN(D532)</f>
        <v>25</v>
      </c>
      <c r="Q532" s="1" t="n">
        <f aca="false">+LEN(N532)</f>
        <v>0</v>
      </c>
    </row>
    <row r="533" customFormat="false" ht="12.8" hidden="false" customHeight="false" outlineLevel="0" collapsed="false">
      <c r="A533" s="10" t="s">
        <v>1744</v>
      </c>
      <c r="B533" s="10"/>
      <c r="C533" s="18" t="s">
        <v>1745</v>
      </c>
      <c r="D533" s="18" t="s">
        <v>1746</v>
      </c>
      <c r="E533" s="20"/>
      <c r="F533" s="18"/>
      <c r="G533" s="12" t="n">
        <v>22</v>
      </c>
      <c r="H533" s="12"/>
      <c r="I533" s="22" t="s">
        <v>25</v>
      </c>
      <c r="J533" s="10" t="s">
        <v>1747</v>
      </c>
      <c r="K533" s="10" t="s">
        <v>1748</v>
      </c>
      <c r="L533" s="10"/>
      <c r="M533" s="18"/>
      <c r="N533" s="18" t="s">
        <v>62</v>
      </c>
      <c r="O533" s="10"/>
      <c r="P533" s="1" t="n">
        <f aca="false">+LEN(D533)</f>
        <v>25</v>
      </c>
      <c r="Q533" s="1" t="n">
        <f aca="false">+LEN(N533)</f>
        <v>7</v>
      </c>
    </row>
    <row r="534" customFormat="false" ht="12.8" hidden="false" customHeight="false" outlineLevel="0" collapsed="false">
      <c r="A534" s="10" t="s">
        <v>1749</v>
      </c>
      <c r="B534" s="10"/>
      <c r="C534" s="18" t="s">
        <v>1750</v>
      </c>
      <c r="D534" s="18" t="s">
        <v>1751</v>
      </c>
      <c r="E534" s="20"/>
      <c r="F534" s="18"/>
      <c r="G534" s="12" t="n">
        <v>25</v>
      </c>
      <c r="H534" s="12"/>
      <c r="I534" s="22" t="s">
        <v>25</v>
      </c>
      <c r="J534" s="10" t="s">
        <v>1747</v>
      </c>
      <c r="K534" s="10" t="s">
        <v>1748</v>
      </c>
      <c r="L534" s="10"/>
      <c r="M534" s="18"/>
      <c r="N534" s="18" t="s">
        <v>62</v>
      </c>
      <c r="O534" s="10"/>
      <c r="P534" s="1" t="n">
        <f aca="false">+LEN(D534)</f>
        <v>24</v>
      </c>
      <c r="Q534" s="1" t="n">
        <f aca="false">+LEN(N534)</f>
        <v>7</v>
      </c>
    </row>
    <row r="535" s="24" customFormat="true" ht="12.8" hidden="false" customHeight="false" outlineLevel="0" collapsed="false">
      <c r="A535" s="10" t="s">
        <v>1752</v>
      </c>
      <c r="B535" s="18"/>
      <c r="C535" s="18" t="s">
        <v>1753</v>
      </c>
      <c r="D535" s="18" t="s">
        <v>1754</v>
      </c>
      <c r="E535" s="20"/>
      <c r="F535" s="18"/>
      <c r="G535" s="12" t="n">
        <v>12</v>
      </c>
      <c r="H535" s="12"/>
      <c r="I535" s="22" t="s">
        <v>25</v>
      </c>
      <c r="J535" s="18" t="s">
        <v>1747</v>
      </c>
      <c r="K535" s="18" t="s">
        <v>1748</v>
      </c>
      <c r="L535" s="10"/>
      <c r="M535" s="18"/>
      <c r="N535" s="18" t="s">
        <v>1280</v>
      </c>
      <c r="O535" s="10"/>
      <c r="P535" s="23"/>
    </row>
    <row r="536" s="24" customFormat="true" ht="12.8" hidden="false" customHeight="false" outlineLevel="0" collapsed="false">
      <c r="A536" s="10" t="s">
        <v>1755</v>
      </c>
      <c r="B536" s="18"/>
      <c r="C536" s="18" t="s">
        <v>1756</v>
      </c>
      <c r="D536" s="18" t="s">
        <v>1757</v>
      </c>
      <c r="E536" s="20"/>
      <c r="F536" s="18"/>
      <c r="G536" s="12" t="n">
        <v>12</v>
      </c>
      <c r="H536" s="12"/>
      <c r="I536" s="22" t="s">
        <v>25</v>
      </c>
      <c r="J536" s="18" t="s">
        <v>1747</v>
      </c>
      <c r="K536" s="18" t="s">
        <v>1748</v>
      </c>
      <c r="L536" s="10"/>
      <c r="M536" s="18"/>
      <c r="N536" s="18" t="s">
        <v>1280</v>
      </c>
      <c r="O536" s="10"/>
      <c r="P536" s="23"/>
    </row>
    <row r="537" customFormat="false" ht="12.8" hidden="false" customHeight="false" outlineLevel="0" collapsed="false">
      <c r="A537" s="10" t="s">
        <v>1758</v>
      </c>
      <c r="B537" s="10"/>
      <c r="C537" s="10" t="s">
        <v>1759</v>
      </c>
      <c r="D537" s="10" t="s">
        <v>1760</v>
      </c>
      <c r="E537" s="15"/>
      <c r="F537" s="10"/>
      <c r="G537" s="13" t="n">
        <v>16</v>
      </c>
      <c r="H537" s="13"/>
      <c r="I537" s="14" t="s">
        <v>25</v>
      </c>
      <c r="J537" s="10" t="s">
        <v>1747</v>
      </c>
      <c r="K537" s="10" t="s">
        <v>1748</v>
      </c>
      <c r="L537" s="10"/>
      <c r="M537" s="18"/>
      <c r="N537" s="10"/>
      <c r="O537" s="10" t="s">
        <v>1761</v>
      </c>
      <c r="P537" s="1" t="n">
        <f aca="false">+LEN(D537)</f>
        <v>16</v>
      </c>
      <c r="Q537" s="1" t="n">
        <f aca="false">+LEN(N537)</f>
        <v>0</v>
      </c>
    </row>
    <row r="538" customFormat="false" ht="12.8" hidden="false" customHeight="false" outlineLevel="0" collapsed="false">
      <c r="A538" s="10" t="s">
        <v>1762</v>
      </c>
      <c r="B538" s="10"/>
      <c r="C538" s="10" t="s">
        <v>1763</v>
      </c>
      <c r="D538" s="10" t="s">
        <v>1764</v>
      </c>
      <c r="E538" s="15"/>
      <c r="F538" s="10"/>
      <c r="G538" s="13" t="n">
        <v>9</v>
      </c>
      <c r="H538" s="13"/>
      <c r="I538" s="14" t="s">
        <v>25</v>
      </c>
      <c r="J538" s="10" t="s">
        <v>1747</v>
      </c>
      <c r="K538" s="10" t="s">
        <v>1748</v>
      </c>
      <c r="L538" s="10"/>
      <c r="M538" s="18"/>
      <c r="N538" s="10"/>
      <c r="O538" s="10" t="s">
        <v>1765</v>
      </c>
      <c r="P538" s="1" t="n">
        <f aca="false">+LEN(D538)</f>
        <v>18</v>
      </c>
      <c r="Q538" s="1" t="n">
        <f aca="false">+LEN(N538)</f>
        <v>0</v>
      </c>
    </row>
    <row r="539" customFormat="false" ht="12.8" hidden="false" customHeight="false" outlineLevel="0" collapsed="false">
      <c r="A539" s="10" t="s">
        <v>1766</v>
      </c>
      <c r="B539" s="10"/>
      <c r="C539" s="10" t="s">
        <v>1767</v>
      </c>
      <c r="D539" s="10" t="s">
        <v>1768</v>
      </c>
      <c r="E539" s="19" t="s">
        <v>50</v>
      </c>
      <c r="F539" s="10"/>
      <c r="G539" s="13" t="n">
        <v>57</v>
      </c>
      <c r="H539" s="13" t="n">
        <f aca="false">SUMPRODUCT(B540:B542,G540:G542)</f>
        <v>57</v>
      </c>
      <c r="I539" s="14"/>
      <c r="J539" s="10" t="s">
        <v>1747</v>
      </c>
      <c r="K539" s="10" t="s">
        <v>1748</v>
      </c>
      <c r="L539" s="10"/>
      <c r="M539" s="18"/>
      <c r="N539" s="10"/>
      <c r="O539" s="10" t="s">
        <v>1769</v>
      </c>
      <c r="P539" s="1" t="n">
        <f aca="false">+LEN(D539)</f>
        <v>13</v>
      </c>
      <c r="Q539" s="1" t="n">
        <f aca="false">+LEN(N539)</f>
        <v>0</v>
      </c>
    </row>
    <row r="540" customFormat="false" ht="12.8" hidden="false" customHeight="false" outlineLevel="0" collapsed="false">
      <c r="A540" s="10" t="s">
        <v>1770</v>
      </c>
      <c r="B540" s="10" t="n">
        <v>1</v>
      </c>
      <c r="C540" s="10" t="s">
        <v>1771</v>
      </c>
      <c r="D540" s="10" t="s">
        <v>1772</v>
      </c>
      <c r="E540" s="15"/>
      <c r="F540" s="10" t="str">
        <f aca="false">+C$539</f>
        <v>12410K100</v>
      </c>
      <c r="G540" s="13" t="n">
        <v>16</v>
      </c>
      <c r="H540" s="13"/>
      <c r="I540" s="14" t="s">
        <v>25</v>
      </c>
      <c r="J540" s="10" t="s">
        <v>1747</v>
      </c>
      <c r="K540" s="10" t="s">
        <v>1748</v>
      </c>
      <c r="L540" s="10"/>
      <c r="M540" s="18"/>
      <c r="N540" s="10"/>
      <c r="O540" s="10" t="s">
        <v>1769</v>
      </c>
      <c r="P540" s="1" t="n">
        <f aca="false">+LEN(D540)</f>
        <v>21</v>
      </c>
      <c r="Q540" s="1" t="n">
        <f aca="false">+LEN(N540)</f>
        <v>0</v>
      </c>
    </row>
    <row r="541" customFormat="false" ht="12.8" hidden="false" customHeight="false" outlineLevel="0" collapsed="false">
      <c r="A541" s="10" t="s">
        <v>1773</v>
      </c>
      <c r="B541" s="10" t="n">
        <v>1</v>
      </c>
      <c r="C541" s="10" t="s">
        <v>1774</v>
      </c>
      <c r="D541" s="10" t="s">
        <v>1775</v>
      </c>
      <c r="E541" s="15"/>
      <c r="F541" s="10" t="str">
        <f aca="false">+C$539</f>
        <v>12410K100</v>
      </c>
      <c r="G541" s="13" t="n">
        <v>21</v>
      </c>
      <c r="H541" s="13"/>
      <c r="I541" s="14" t="s">
        <v>25</v>
      </c>
      <c r="J541" s="10" t="s">
        <v>1747</v>
      </c>
      <c r="K541" s="10" t="s">
        <v>1748</v>
      </c>
      <c r="L541" s="10"/>
      <c r="M541" s="18"/>
      <c r="N541" s="10"/>
      <c r="O541" s="10" t="s">
        <v>1761</v>
      </c>
      <c r="P541" s="1" t="n">
        <f aca="false">+LEN(D541)</f>
        <v>10</v>
      </c>
      <c r="Q541" s="1" t="n">
        <f aca="false">+LEN(N541)</f>
        <v>0</v>
      </c>
    </row>
    <row r="542" customFormat="false" ht="12.8" hidden="false" customHeight="false" outlineLevel="0" collapsed="false">
      <c r="A542" s="10" t="s">
        <v>1776</v>
      </c>
      <c r="B542" s="10" t="n">
        <v>1</v>
      </c>
      <c r="C542" s="10" t="s">
        <v>1777</v>
      </c>
      <c r="D542" s="10" t="s">
        <v>1778</v>
      </c>
      <c r="E542" s="15"/>
      <c r="F542" s="10" t="str">
        <f aca="false">+C$539</f>
        <v>12410K100</v>
      </c>
      <c r="G542" s="13" t="n">
        <v>20</v>
      </c>
      <c r="H542" s="13"/>
      <c r="I542" s="14" t="s">
        <v>25</v>
      </c>
      <c r="J542" s="10" t="s">
        <v>1747</v>
      </c>
      <c r="K542" s="10" t="s">
        <v>1748</v>
      </c>
      <c r="L542" s="10"/>
      <c r="M542" s="18"/>
      <c r="N542" s="10"/>
      <c r="O542" s="10" t="s">
        <v>1769</v>
      </c>
      <c r="P542" s="1" t="n">
        <f aca="false">+LEN(D542)</f>
        <v>19</v>
      </c>
      <c r="Q542" s="1" t="n">
        <f aca="false">+LEN(N542)</f>
        <v>0</v>
      </c>
    </row>
    <row r="543" customFormat="false" ht="12.8" hidden="false" customHeight="false" outlineLevel="0" collapsed="false">
      <c r="A543" s="10" t="s">
        <v>1779</v>
      </c>
      <c r="B543" s="10"/>
      <c r="C543" s="18" t="s">
        <v>1780</v>
      </c>
      <c r="D543" s="18" t="s">
        <v>1781</v>
      </c>
      <c r="E543" s="20"/>
      <c r="F543" s="18"/>
      <c r="G543" s="12" t="n">
        <v>42</v>
      </c>
      <c r="H543" s="12"/>
      <c r="I543" s="22" t="s">
        <v>25</v>
      </c>
      <c r="J543" s="18" t="s">
        <v>1782</v>
      </c>
      <c r="K543" s="18" t="s">
        <v>1783</v>
      </c>
      <c r="L543" s="10"/>
      <c r="M543" s="18"/>
      <c r="N543" s="18" t="s">
        <v>62</v>
      </c>
      <c r="O543" s="10"/>
      <c r="P543" s="1" t="n">
        <f aca="false">+LEN(D543)</f>
        <v>28</v>
      </c>
      <c r="Q543" s="1" t="n">
        <f aca="false">+LEN(N543)</f>
        <v>7</v>
      </c>
    </row>
    <row r="544" customFormat="false" ht="12.8" hidden="false" customHeight="false" outlineLevel="0" collapsed="false">
      <c r="A544" s="10" t="s">
        <v>1784</v>
      </c>
      <c r="B544" s="10"/>
      <c r="C544" s="18" t="s">
        <v>1785</v>
      </c>
      <c r="D544" s="18" t="s">
        <v>1786</v>
      </c>
      <c r="E544" s="20"/>
      <c r="F544" s="18"/>
      <c r="G544" s="12" t="n">
        <v>26</v>
      </c>
      <c r="H544" s="12"/>
      <c r="I544" s="22" t="s">
        <v>25</v>
      </c>
      <c r="J544" s="18" t="s">
        <v>1782</v>
      </c>
      <c r="K544" s="18" t="s">
        <v>1783</v>
      </c>
      <c r="L544" s="10"/>
      <c r="M544" s="18"/>
      <c r="N544" s="18" t="s">
        <v>62</v>
      </c>
      <c r="O544" s="10"/>
      <c r="P544" s="1" t="n">
        <f aca="false">+LEN(D544)</f>
        <v>18</v>
      </c>
      <c r="Q544" s="1" t="n">
        <f aca="false">+LEN(N544)</f>
        <v>7</v>
      </c>
    </row>
    <row r="545" customFormat="false" ht="12.8" hidden="false" customHeight="false" outlineLevel="0" collapsed="false">
      <c r="A545" s="10" t="s">
        <v>1787</v>
      </c>
      <c r="B545" s="10"/>
      <c r="C545" s="18" t="s">
        <v>1788</v>
      </c>
      <c r="D545" s="18" t="s">
        <v>1789</v>
      </c>
      <c r="E545" s="20"/>
      <c r="F545" s="18"/>
      <c r="G545" s="12" t="n">
        <v>27</v>
      </c>
      <c r="H545" s="12"/>
      <c r="I545" s="22" t="s">
        <v>25</v>
      </c>
      <c r="J545" s="18" t="s">
        <v>1782</v>
      </c>
      <c r="K545" s="18" t="s">
        <v>1783</v>
      </c>
      <c r="L545" s="10"/>
      <c r="M545" s="18"/>
      <c r="N545" s="18" t="s">
        <v>62</v>
      </c>
      <c r="O545" s="10"/>
      <c r="P545" s="1" t="n">
        <f aca="false">+LEN(D545)</f>
        <v>18</v>
      </c>
      <c r="Q545" s="1" t="n">
        <f aca="false">+LEN(N545)</f>
        <v>7</v>
      </c>
    </row>
    <row r="546" customFormat="false" ht="12.8" hidden="false" customHeight="false" outlineLevel="0" collapsed="false">
      <c r="A546" s="10" t="s">
        <v>1790</v>
      </c>
      <c r="B546" s="10"/>
      <c r="C546" s="10" t="s">
        <v>1791</v>
      </c>
      <c r="D546" s="10" t="s">
        <v>1792</v>
      </c>
      <c r="E546" s="15"/>
      <c r="F546" s="10"/>
      <c r="G546" s="13" t="n">
        <v>5</v>
      </c>
      <c r="H546" s="13"/>
      <c r="I546" s="14" t="s">
        <v>25</v>
      </c>
      <c r="J546" s="10" t="s">
        <v>1793</v>
      </c>
      <c r="K546" s="10" t="s">
        <v>1794</v>
      </c>
      <c r="L546" s="10"/>
      <c r="M546" s="18"/>
      <c r="N546" s="10"/>
      <c r="O546" s="10" t="s">
        <v>1795</v>
      </c>
      <c r="P546" s="1" t="n">
        <f aca="false">+LEN(D546)</f>
        <v>14</v>
      </c>
      <c r="Q546" s="1" t="n">
        <f aca="false">+LEN(N546)</f>
        <v>0</v>
      </c>
    </row>
    <row r="547" customFormat="false" ht="12.8" hidden="false" customHeight="false" outlineLevel="0" collapsed="false">
      <c r="A547" s="10" t="s">
        <v>1796</v>
      </c>
      <c r="B547" s="10"/>
      <c r="C547" s="10" t="s">
        <v>1797</v>
      </c>
      <c r="D547" s="10" t="s">
        <v>1798</v>
      </c>
      <c r="E547" s="15"/>
      <c r="F547" s="10"/>
      <c r="G547" s="13" t="n">
        <v>2</v>
      </c>
      <c r="H547" s="13"/>
      <c r="I547" s="14" t="s">
        <v>25</v>
      </c>
      <c r="J547" s="10" t="s">
        <v>1793</v>
      </c>
      <c r="K547" s="10" t="s">
        <v>1794</v>
      </c>
      <c r="L547" s="10"/>
      <c r="M547" s="18"/>
      <c r="N547" s="10"/>
      <c r="O547" s="10" t="s">
        <v>1795</v>
      </c>
      <c r="P547" s="1" t="n">
        <f aca="false">+LEN(D547)</f>
        <v>14</v>
      </c>
      <c r="Q547" s="1" t="n">
        <f aca="false">+LEN(N547)</f>
        <v>0</v>
      </c>
    </row>
    <row r="548" customFormat="false" ht="12.8" hidden="false" customHeight="false" outlineLevel="0" collapsed="false">
      <c r="A548" s="10" t="s">
        <v>1799</v>
      </c>
      <c r="B548" s="10"/>
      <c r="C548" s="10" t="s">
        <v>1800</v>
      </c>
      <c r="D548" s="10" t="s">
        <v>1801</v>
      </c>
      <c r="E548" s="15"/>
      <c r="F548" s="10"/>
      <c r="G548" s="13" t="n">
        <v>2</v>
      </c>
      <c r="H548" s="13"/>
      <c r="I548" s="14" t="s">
        <v>25</v>
      </c>
      <c r="J548" s="10" t="s">
        <v>1793</v>
      </c>
      <c r="K548" s="10" t="s">
        <v>1794</v>
      </c>
      <c r="L548" s="10"/>
      <c r="M548" s="18"/>
      <c r="N548" s="10"/>
      <c r="O548" s="10" t="s">
        <v>1795</v>
      </c>
      <c r="P548" s="1" t="n">
        <f aca="false">+LEN(D548)</f>
        <v>14</v>
      </c>
      <c r="Q548" s="1" t="n">
        <f aca="false">+LEN(N548)</f>
        <v>0</v>
      </c>
    </row>
    <row r="549" customFormat="false" ht="12.8" hidden="false" customHeight="false" outlineLevel="0" collapsed="false">
      <c r="A549" s="10" t="s">
        <v>1802</v>
      </c>
      <c r="B549" s="10"/>
      <c r="C549" s="10" t="s">
        <v>1803</v>
      </c>
      <c r="D549" s="10" t="s">
        <v>1804</v>
      </c>
      <c r="E549" s="15"/>
      <c r="F549" s="10"/>
      <c r="G549" s="13" t="n">
        <v>2</v>
      </c>
      <c r="H549" s="13"/>
      <c r="I549" s="14" t="s">
        <v>25</v>
      </c>
      <c r="J549" s="10" t="s">
        <v>1793</v>
      </c>
      <c r="K549" s="10" t="s">
        <v>1794</v>
      </c>
      <c r="L549" s="10"/>
      <c r="M549" s="18"/>
      <c r="N549" s="10"/>
      <c r="O549" s="10" t="s">
        <v>1795</v>
      </c>
      <c r="P549" s="1" t="n">
        <f aca="false">+LEN(D549)</f>
        <v>14</v>
      </c>
      <c r="Q549" s="1" t="n">
        <f aca="false">+LEN(N549)</f>
        <v>0</v>
      </c>
    </row>
    <row r="550" customFormat="false" ht="12.8" hidden="false" customHeight="false" outlineLevel="0" collapsed="false">
      <c r="A550" s="10" t="s">
        <v>1805</v>
      </c>
      <c r="B550" s="10"/>
      <c r="C550" s="10" t="s">
        <v>1806</v>
      </c>
      <c r="D550" s="10" t="s">
        <v>1807</v>
      </c>
      <c r="E550" s="15"/>
      <c r="F550" s="10"/>
      <c r="G550" s="13" t="n">
        <v>152</v>
      </c>
      <c r="H550" s="13"/>
      <c r="I550" s="14" t="s">
        <v>25</v>
      </c>
      <c r="J550" s="10" t="s">
        <v>1808</v>
      </c>
      <c r="K550" s="10" t="s">
        <v>1809</v>
      </c>
      <c r="L550" s="10"/>
      <c r="M550" s="12"/>
      <c r="N550" s="10"/>
      <c r="O550" s="10" t="s">
        <v>27</v>
      </c>
      <c r="P550" s="1" t="n">
        <f aca="false">+LEN(D550)</f>
        <v>11</v>
      </c>
      <c r="Q550" s="1" t="n">
        <f aca="false">+LEN(N550)</f>
        <v>0</v>
      </c>
    </row>
    <row r="551" customFormat="false" ht="12.8" hidden="false" customHeight="false" outlineLevel="0" collapsed="false">
      <c r="A551" s="10" t="s">
        <v>1810</v>
      </c>
      <c r="B551" s="10"/>
      <c r="C551" s="10" t="s">
        <v>1811</v>
      </c>
      <c r="D551" s="10" t="s">
        <v>1812</v>
      </c>
      <c r="E551" s="15"/>
      <c r="F551" s="10"/>
      <c r="G551" s="13" t="n">
        <v>103</v>
      </c>
      <c r="H551" s="13"/>
      <c r="I551" s="14" t="s">
        <v>25</v>
      </c>
      <c r="J551" s="10" t="s">
        <v>1808</v>
      </c>
      <c r="K551" s="10" t="s">
        <v>1809</v>
      </c>
      <c r="L551" s="10"/>
      <c r="M551" s="12"/>
      <c r="N551" s="10"/>
      <c r="O551" s="10" t="s">
        <v>27</v>
      </c>
      <c r="P551" s="1" t="n">
        <f aca="false">+LEN(D551)</f>
        <v>11</v>
      </c>
      <c r="Q551" s="1" t="n">
        <f aca="false">+LEN(N551)</f>
        <v>0</v>
      </c>
    </row>
    <row r="552" customFormat="false" ht="12.8" hidden="false" customHeight="false" outlineLevel="0" collapsed="false">
      <c r="A552" s="10" t="s">
        <v>1813</v>
      </c>
      <c r="B552" s="10"/>
      <c r="C552" s="10" t="s">
        <v>1814</v>
      </c>
      <c r="D552" s="10" t="s">
        <v>1815</v>
      </c>
      <c r="E552" s="15"/>
      <c r="F552" s="10"/>
      <c r="G552" s="13" t="n">
        <v>61</v>
      </c>
      <c r="H552" s="13"/>
      <c r="I552" s="14" t="s">
        <v>25</v>
      </c>
      <c r="J552" s="10" t="s">
        <v>1808</v>
      </c>
      <c r="K552" s="10" t="s">
        <v>1809</v>
      </c>
      <c r="L552" s="10"/>
      <c r="M552" s="12"/>
      <c r="N552" s="10"/>
      <c r="O552" s="10" t="s">
        <v>27</v>
      </c>
      <c r="P552" s="1" t="n">
        <f aca="false">+LEN(D552)</f>
        <v>9</v>
      </c>
      <c r="Q552" s="1" t="n">
        <f aca="false">+LEN(N552)</f>
        <v>0</v>
      </c>
    </row>
    <row r="553" customFormat="false" ht="12.8" hidden="false" customHeight="false" outlineLevel="0" collapsed="false">
      <c r="A553" s="10" t="s">
        <v>1816</v>
      </c>
      <c r="B553" s="10"/>
      <c r="C553" s="10" t="s">
        <v>1817</v>
      </c>
      <c r="D553" s="10" t="s">
        <v>1818</v>
      </c>
      <c r="E553" s="15"/>
      <c r="F553" s="10"/>
      <c r="G553" s="13" t="n">
        <v>161</v>
      </c>
      <c r="H553" s="13"/>
      <c r="I553" s="14" t="s">
        <v>25</v>
      </c>
      <c r="J553" s="10" t="s">
        <v>1808</v>
      </c>
      <c r="K553" s="10" t="s">
        <v>1809</v>
      </c>
      <c r="L553" s="10"/>
      <c r="M553" s="12"/>
      <c r="N553" s="10"/>
      <c r="O553" s="10" t="s">
        <v>1819</v>
      </c>
      <c r="P553" s="1" t="n">
        <f aca="false">+LEN(D553)</f>
        <v>5</v>
      </c>
      <c r="Q553" s="1" t="n">
        <f aca="false">+LEN(N553)</f>
        <v>0</v>
      </c>
    </row>
    <row r="554" customFormat="false" ht="12.8" hidden="false" customHeight="false" outlineLevel="0" collapsed="false">
      <c r="A554" s="10" t="s">
        <v>1820</v>
      </c>
      <c r="B554" s="10"/>
      <c r="C554" s="10" t="s">
        <v>1821</v>
      </c>
      <c r="D554" s="10" t="s">
        <v>1822</v>
      </c>
      <c r="E554" s="15"/>
      <c r="F554" s="10"/>
      <c r="G554" s="13" t="n">
        <v>161</v>
      </c>
      <c r="H554" s="13"/>
      <c r="I554" s="14"/>
      <c r="J554" s="10" t="s">
        <v>1808</v>
      </c>
      <c r="K554" s="10" t="s">
        <v>1809</v>
      </c>
      <c r="L554" s="10"/>
      <c r="M554" s="12"/>
      <c r="N554" s="10"/>
      <c r="O554" s="10" t="s">
        <v>1819</v>
      </c>
      <c r="P554" s="1" t="n">
        <f aca="false">+LEN(D554)</f>
        <v>11</v>
      </c>
      <c r="Q554" s="1" t="n">
        <f aca="false">+LEN(N554)</f>
        <v>0</v>
      </c>
    </row>
    <row r="555" customFormat="false" ht="12.8" hidden="false" customHeight="false" outlineLevel="0" collapsed="false">
      <c r="A555" s="10" t="s">
        <v>1823</v>
      </c>
      <c r="B555" s="10"/>
      <c r="C555" s="10" t="s">
        <v>1824</v>
      </c>
      <c r="D555" s="10" t="s">
        <v>1825</v>
      </c>
      <c r="E555" s="15"/>
      <c r="F555" s="10"/>
      <c r="G555" s="13" t="n">
        <v>45</v>
      </c>
      <c r="H555" s="13"/>
      <c r="I555" s="14" t="s">
        <v>25</v>
      </c>
      <c r="J555" s="10" t="s">
        <v>1808</v>
      </c>
      <c r="K555" s="10" t="s">
        <v>1809</v>
      </c>
      <c r="L555" s="10"/>
      <c r="M555" s="12"/>
      <c r="N555" s="10"/>
      <c r="O555" s="10" t="s">
        <v>1826</v>
      </c>
      <c r="P555" s="1" t="n">
        <f aca="false">+LEN(D555)</f>
        <v>22</v>
      </c>
      <c r="Q555" s="1" t="n">
        <f aca="false">+LEN(N555)</f>
        <v>0</v>
      </c>
    </row>
    <row r="556" customFormat="false" ht="12.8" hidden="false" customHeight="false" outlineLevel="0" collapsed="false">
      <c r="A556" s="10" t="s">
        <v>1827</v>
      </c>
      <c r="B556" s="10"/>
      <c r="C556" s="18" t="s">
        <v>1828</v>
      </c>
      <c r="D556" s="18" t="s">
        <v>1829</v>
      </c>
      <c r="E556" s="20"/>
      <c r="F556" s="18"/>
      <c r="G556" s="12" t="n">
        <v>85</v>
      </c>
      <c r="H556" s="12"/>
      <c r="I556" s="22"/>
      <c r="J556" s="18" t="s">
        <v>1808</v>
      </c>
      <c r="K556" s="18" t="s">
        <v>1809</v>
      </c>
      <c r="L556" s="10"/>
      <c r="M556" s="12"/>
      <c r="N556" s="18" t="s">
        <v>1830</v>
      </c>
      <c r="O556" s="10"/>
      <c r="P556" s="1" t="n">
        <f aca="false">+LEN(D556)</f>
        <v>12</v>
      </c>
      <c r="Q556" s="1" t="n">
        <f aca="false">+LEN(N556)</f>
        <v>21</v>
      </c>
    </row>
    <row r="557" customFormat="false" ht="12.8" hidden="false" customHeight="false" outlineLevel="0" collapsed="false">
      <c r="A557" s="10" t="s">
        <v>1831</v>
      </c>
      <c r="B557" s="10"/>
      <c r="C557" s="18" t="s">
        <v>1832</v>
      </c>
      <c r="D557" s="18" t="s">
        <v>1833</v>
      </c>
      <c r="E557" s="20"/>
      <c r="F557" s="18"/>
      <c r="G557" s="12" t="n">
        <v>181</v>
      </c>
      <c r="H557" s="12"/>
      <c r="I557" s="22"/>
      <c r="J557" s="18" t="s">
        <v>1808</v>
      </c>
      <c r="K557" s="18" t="s">
        <v>1809</v>
      </c>
      <c r="L557" s="10"/>
      <c r="M557" s="12"/>
      <c r="N557" s="18" t="s">
        <v>1830</v>
      </c>
      <c r="O557" s="10"/>
      <c r="P557" s="1" t="n">
        <f aca="false">+LEN(D557)</f>
        <v>12</v>
      </c>
      <c r="Q557" s="1" t="n">
        <f aca="false">+LEN(N557)</f>
        <v>21</v>
      </c>
    </row>
    <row r="558" customFormat="false" ht="12.8" hidden="false" customHeight="false" outlineLevel="0" collapsed="false">
      <c r="A558" s="10" t="s">
        <v>1834</v>
      </c>
      <c r="B558" s="10"/>
      <c r="C558" s="18" t="s">
        <v>1835</v>
      </c>
      <c r="D558" s="18" t="s">
        <v>1836</v>
      </c>
      <c r="E558" s="20"/>
      <c r="F558" s="18"/>
      <c r="G558" s="12" t="n">
        <v>84</v>
      </c>
      <c r="H558" s="12"/>
      <c r="I558" s="22"/>
      <c r="J558" s="18" t="s">
        <v>1808</v>
      </c>
      <c r="K558" s="18" t="s">
        <v>1809</v>
      </c>
      <c r="L558" s="10"/>
      <c r="M558" s="12"/>
      <c r="N558" s="18" t="s">
        <v>1830</v>
      </c>
      <c r="O558" s="10"/>
      <c r="P558" s="1" t="n">
        <f aca="false">+LEN(D558)</f>
        <v>8</v>
      </c>
      <c r="Q558" s="1" t="n">
        <f aca="false">+LEN(N558)</f>
        <v>21</v>
      </c>
    </row>
    <row r="559" customFormat="false" ht="12.8" hidden="false" customHeight="false" outlineLevel="0" collapsed="false">
      <c r="A559" s="10" t="s">
        <v>1837</v>
      </c>
      <c r="B559" s="10"/>
      <c r="C559" s="18" t="s">
        <v>1838</v>
      </c>
      <c r="D559" s="18" t="s">
        <v>1839</v>
      </c>
      <c r="E559" s="20"/>
      <c r="F559" s="18"/>
      <c r="G559" s="12" t="n">
        <v>60</v>
      </c>
      <c r="H559" s="12"/>
      <c r="I559" s="22"/>
      <c r="J559" s="18" t="s">
        <v>1808</v>
      </c>
      <c r="K559" s="18" t="s">
        <v>1809</v>
      </c>
      <c r="L559" s="10"/>
      <c r="M559" s="12"/>
      <c r="N559" s="18" t="s">
        <v>1830</v>
      </c>
      <c r="O559" s="10"/>
      <c r="P559" s="1" t="n">
        <f aca="false">+LEN(D559)</f>
        <v>15</v>
      </c>
      <c r="Q559" s="1" t="n">
        <f aca="false">+LEN(N559)</f>
        <v>21</v>
      </c>
    </row>
    <row r="560" customFormat="false" ht="12.8" hidden="false" customHeight="false" outlineLevel="0" collapsed="false">
      <c r="A560" s="10" t="s">
        <v>1840</v>
      </c>
      <c r="B560" s="10"/>
      <c r="C560" s="18" t="s">
        <v>1841</v>
      </c>
      <c r="D560" s="18" t="s">
        <v>1842</v>
      </c>
      <c r="E560" s="20"/>
      <c r="F560" s="18"/>
      <c r="G560" s="12" t="n">
        <v>33</v>
      </c>
      <c r="H560" s="12"/>
      <c r="I560" s="22"/>
      <c r="J560" s="18" t="s">
        <v>1808</v>
      </c>
      <c r="K560" s="18" t="s">
        <v>1809</v>
      </c>
      <c r="L560" s="10"/>
      <c r="M560" s="12"/>
      <c r="N560" s="18" t="s">
        <v>1830</v>
      </c>
      <c r="O560" s="10"/>
      <c r="P560" s="1" t="n">
        <f aca="false">+LEN(D560)</f>
        <v>17</v>
      </c>
      <c r="Q560" s="1" t="n">
        <f aca="false">+LEN(N560)</f>
        <v>21</v>
      </c>
    </row>
    <row r="561" customFormat="false" ht="12.8" hidden="false" customHeight="false" outlineLevel="0" collapsed="false">
      <c r="A561" s="10" t="s">
        <v>1843</v>
      </c>
      <c r="B561" s="10"/>
      <c r="C561" s="18" t="s">
        <v>1844</v>
      </c>
      <c r="D561" s="18" t="s">
        <v>1845</v>
      </c>
      <c r="E561" s="20"/>
      <c r="F561" s="18"/>
      <c r="G561" s="12" t="n">
        <v>115</v>
      </c>
      <c r="H561" s="12"/>
      <c r="I561" s="22"/>
      <c r="J561" s="18" t="s">
        <v>1808</v>
      </c>
      <c r="K561" s="18" t="s">
        <v>1809</v>
      </c>
      <c r="L561" s="10"/>
      <c r="M561" s="12"/>
      <c r="N561" s="18" t="s">
        <v>1301</v>
      </c>
      <c r="O561" s="10"/>
      <c r="P561" s="1" t="n">
        <f aca="false">+LEN(D561)</f>
        <v>15</v>
      </c>
      <c r="Q561" s="1" t="n">
        <f aca="false">+LEN(N561)</f>
        <v>11</v>
      </c>
    </row>
    <row r="562" customFormat="false" ht="12.8" hidden="false" customHeight="false" outlineLevel="0" collapsed="false">
      <c r="A562" s="10" t="s">
        <v>1846</v>
      </c>
      <c r="B562" s="10"/>
      <c r="C562" s="10" t="s">
        <v>1847</v>
      </c>
      <c r="D562" s="10" t="s">
        <v>1848</v>
      </c>
      <c r="E562" s="15"/>
      <c r="F562" s="10"/>
      <c r="G562" s="13" t="n">
        <v>2</v>
      </c>
      <c r="H562" s="13"/>
      <c r="I562" s="14" t="s">
        <v>25</v>
      </c>
      <c r="J562" s="10" t="s">
        <v>1849</v>
      </c>
      <c r="K562" s="10" t="s">
        <v>1809</v>
      </c>
      <c r="L562" s="10"/>
      <c r="M562" s="18"/>
      <c r="N562" s="10"/>
      <c r="O562" s="10" t="s">
        <v>1850</v>
      </c>
      <c r="P562" s="1" t="n">
        <f aca="false">+LEN(D562)</f>
        <v>10</v>
      </c>
      <c r="Q562" s="1" t="n">
        <f aca="false">+LEN(N562)</f>
        <v>0</v>
      </c>
    </row>
    <row r="563" customFormat="false" ht="12.8" hidden="false" customHeight="false" outlineLevel="0" collapsed="false">
      <c r="A563" s="10" t="s">
        <v>1851</v>
      </c>
      <c r="B563" s="10"/>
      <c r="C563" s="10" t="s">
        <v>1852</v>
      </c>
      <c r="D563" s="10" t="s">
        <v>1853</v>
      </c>
      <c r="E563" s="15"/>
      <c r="F563" s="10"/>
      <c r="G563" s="13" t="n">
        <v>6</v>
      </c>
      <c r="H563" s="13"/>
      <c r="I563" s="14" t="s">
        <v>25</v>
      </c>
      <c r="J563" s="10" t="s">
        <v>1849</v>
      </c>
      <c r="K563" s="10" t="s">
        <v>1809</v>
      </c>
      <c r="L563" s="10"/>
      <c r="M563" s="18"/>
      <c r="N563" s="10"/>
      <c r="O563" s="10" t="s">
        <v>1850</v>
      </c>
      <c r="P563" s="1" t="n">
        <f aca="false">+LEN(D563)</f>
        <v>9</v>
      </c>
      <c r="Q563" s="1" t="n">
        <f aca="false">+LEN(N563)</f>
        <v>0</v>
      </c>
    </row>
    <row r="564" customFormat="false" ht="12.8" hidden="false" customHeight="false" outlineLevel="0" collapsed="false">
      <c r="A564" s="10" t="s">
        <v>1854</v>
      </c>
      <c r="B564" s="10"/>
      <c r="C564" s="10" t="s">
        <v>1855</v>
      </c>
      <c r="D564" s="10" t="s">
        <v>1856</v>
      </c>
      <c r="E564" s="15"/>
      <c r="F564" s="10"/>
      <c r="G564" s="13" t="n">
        <v>3</v>
      </c>
      <c r="H564" s="13"/>
      <c r="I564" s="14" t="s">
        <v>25</v>
      </c>
      <c r="J564" s="10" t="s">
        <v>1849</v>
      </c>
      <c r="K564" s="10" t="s">
        <v>1809</v>
      </c>
      <c r="L564" s="10"/>
      <c r="M564" s="18"/>
      <c r="N564" s="10"/>
      <c r="O564" s="10" t="s">
        <v>1850</v>
      </c>
      <c r="P564" s="1" t="n">
        <f aca="false">+LEN(D564)</f>
        <v>20</v>
      </c>
      <c r="Q564" s="1" t="n">
        <f aca="false">+LEN(N564)</f>
        <v>0</v>
      </c>
    </row>
    <row r="565" customFormat="false" ht="12.8" hidden="false" customHeight="false" outlineLevel="0" collapsed="false">
      <c r="A565" s="10" t="s">
        <v>1857</v>
      </c>
      <c r="B565" s="10"/>
      <c r="C565" s="10" t="s">
        <v>1858</v>
      </c>
      <c r="D565" s="10" t="s">
        <v>1859</v>
      </c>
      <c r="E565" s="15"/>
      <c r="F565" s="10"/>
      <c r="G565" s="13" t="n">
        <v>12</v>
      </c>
      <c r="H565" s="13"/>
      <c r="I565" s="14" t="s">
        <v>25</v>
      </c>
      <c r="J565" s="10" t="s">
        <v>1860</v>
      </c>
      <c r="K565" s="10" t="s">
        <v>1809</v>
      </c>
      <c r="L565" s="10"/>
      <c r="M565" s="12"/>
      <c r="N565" s="10"/>
      <c r="O565" s="10" t="s">
        <v>1861</v>
      </c>
      <c r="P565" s="1" t="n">
        <f aca="false">+LEN(D565)</f>
        <v>25</v>
      </c>
      <c r="Q565" s="1" t="n">
        <f aca="false">+LEN(N565)</f>
        <v>0</v>
      </c>
    </row>
    <row r="566" customFormat="false" ht="12.8" hidden="false" customHeight="false" outlineLevel="0" collapsed="false">
      <c r="A566" s="10" t="s">
        <v>1862</v>
      </c>
      <c r="B566" s="10"/>
      <c r="C566" s="10" t="s">
        <v>1863</v>
      </c>
      <c r="D566" s="10" t="s">
        <v>1864</v>
      </c>
      <c r="E566" s="15"/>
      <c r="F566" s="10"/>
      <c r="G566" s="13" t="n">
        <v>28</v>
      </c>
      <c r="H566" s="13"/>
      <c r="I566" s="14" t="s">
        <v>25</v>
      </c>
      <c r="J566" s="10" t="s">
        <v>1860</v>
      </c>
      <c r="K566" s="10" t="s">
        <v>1809</v>
      </c>
      <c r="L566" s="10"/>
      <c r="M566" s="12"/>
      <c r="N566" s="10"/>
      <c r="O566" s="10" t="s">
        <v>1861</v>
      </c>
      <c r="P566" s="1" t="n">
        <f aca="false">+LEN(D566)</f>
        <v>30</v>
      </c>
      <c r="Q566" s="1" t="n">
        <f aca="false">+LEN(N566)</f>
        <v>0</v>
      </c>
    </row>
    <row r="567" customFormat="false" ht="12.8" hidden="false" customHeight="false" outlineLevel="0" collapsed="false">
      <c r="A567" s="10" t="s">
        <v>1865</v>
      </c>
      <c r="B567" s="10"/>
      <c r="C567" s="10" t="s">
        <v>1866</v>
      </c>
      <c r="D567" s="10" t="s">
        <v>1867</v>
      </c>
      <c r="E567" s="15"/>
      <c r="F567" s="10"/>
      <c r="G567" s="13" t="n">
        <v>139</v>
      </c>
      <c r="H567" s="13"/>
      <c r="I567" s="14" t="s">
        <v>25</v>
      </c>
      <c r="J567" s="10" t="s">
        <v>1860</v>
      </c>
      <c r="K567" s="10" t="s">
        <v>1809</v>
      </c>
      <c r="L567" s="10"/>
      <c r="M567" s="12"/>
      <c r="N567" s="10"/>
      <c r="O567" s="10" t="s">
        <v>1861</v>
      </c>
      <c r="P567" s="1" t="n">
        <f aca="false">+LEN(D567)</f>
        <v>20</v>
      </c>
      <c r="Q567" s="1" t="n">
        <f aca="false">+LEN(N567)</f>
        <v>0</v>
      </c>
    </row>
    <row r="568" customFormat="false" ht="12.8" hidden="false" customHeight="false" outlineLevel="0" collapsed="false">
      <c r="A568" s="10" t="s">
        <v>1868</v>
      </c>
      <c r="B568" s="10"/>
      <c r="C568" s="10" t="s">
        <v>1869</v>
      </c>
      <c r="D568" s="10" t="s">
        <v>1870</v>
      </c>
      <c r="E568" s="15"/>
      <c r="F568" s="10"/>
      <c r="G568" s="13" t="n">
        <v>124</v>
      </c>
      <c r="H568" s="13"/>
      <c r="I568" s="14" t="s">
        <v>25</v>
      </c>
      <c r="J568" s="10" t="s">
        <v>1860</v>
      </c>
      <c r="K568" s="10" t="s">
        <v>1809</v>
      </c>
      <c r="L568" s="10"/>
      <c r="M568" s="12"/>
      <c r="N568" s="10"/>
      <c r="O568" s="10" t="s">
        <v>1861</v>
      </c>
      <c r="P568" s="1" t="n">
        <f aca="false">+LEN(D568)</f>
        <v>15</v>
      </c>
      <c r="Q568" s="1" t="n">
        <f aca="false">+LEN(N568)</f>
        <v>0</v>
      </c>
    </row>
    <row r="569" customFormat="false" ht="12.8" hidden="false" customHeight="false" outlineLevel="0" collapsed="false">
      <c r="A569" s="10" t="s">
        <v>1871</v>
      </c>
      <c r="B569" s="10"/>
      <c r="C569" s="10" t="s">
        <v>1817</v>
      </c>
      <c r="D569" s="10" t="s">
        <v>1818</v>
      </c>
      <c r="E569" s="15"/>
      <c r="F569" s="10"/>
      <c r="G569" s="13" t="n">
        <v>161</v>
      </c>
      <c r="H569" s="13"/>
      <c r="I569" s="14" t="s">
        <v>25</v>
      </c>
      <c r="J569" s="10" t="s">
        <v>1860</v>
      </c>
      <c r="K569" s="10" t="s">
        <v>1809</v>
      </c>
      <c r="L569" s="10"/>
      <c r="M569" s="12"/>
      <c r="N569" s="10"/>
      <c r="O569" s="10" t="s">
        <v>1861</v>
      </c>
      <c r="P569" s="1" t="n">
        <f aca="false">+LEN(D569)</f>
        <v>5</v>
      </c>
      <c r="Q569" s="1" t="n">
        <f aca="false">+LEN(N569)</f>
        <v>0</v>
      </c>
    </row>
    <row r="570" customFormat="false" ht="12.8" hidden="false" customHeight="false" outlineLevel="0" collapsed="false">
      <c r="A570" s="10" t="s">
        <v>1872</v>
      </c>
      <c r="B570" s="10"/>
      <c r="C570" s="10" t="s">
        <v>1873</v>
      </c>
      <c r="D570" s="10" t="s">
        <v>1874</v>
      </c>
      <c r="E570" s="15"/>
      <c r="F570" s="10"/>
      <c r="G570" s="13" t="n">
        <v>46</v>
      </c>
      <c r="H570" s="13"/>
      <c r="I570" s="14" t="s">
        <v>25</v>
      </c>
      <c r="J570" s="10" t="s">
        <v>1875</v>
      </c>
      <c r="K570" s="10" t="s">
        <v>1809</v>
      </c>
      <c r="L570" s="10"/>
      <c r="M570" s="18"/>
      <c r="N570" s="10"/>
      <c r="O570" s="10" t="s">
        <v>1876</v>
      </c>
      <c r="P570" s="1" t="n">
        <f aca="false">+LEN(D570)</f>
        <v>12</v>
      </c>
      <c r="Q570" s="1" t="n">
        <f aca="false">+LEN(N570)</f>
        <v>0</v>
      </c>
    </row>
    <row r="571" customFormat="false" ht="12.8" hidden="false" customHeight="false" outlineLevel="0" collapsed="false">
      <c r="A571" s="10" t="s">
        <v>1877</v>
      </c>
      <c r="B571" s="10"/>
      <c r="C571" s="10" t="s">
        <v>1878</v>
      </c>
      <c r="D571" s="10" t="s">
        <v>1879</v>
      </c>
      <c r="E571" s="15"/>
      <c r="F571" s="10"/>
      <c r="G571" s="13" t="n">
        <v>36</v>
      </c>
      <c r="H571" s="13"/>
      <c r="I571" s="14" t="s">
        <v>25</v>
      </c>
      <c r="J571" s="10" t="s">
        <v>1875</v>
      </c>
      <c r="K571" s="10" t="s">
        <v>1809</v>
      </c>
      <c r="L571" s="10"/>
      <c r="M571" s="18"/>
      <c r="N571" s="10"/>
      <c r="O571" s="10" t="s">
        <v>1876</v>
      </c>
      <c r="P571" s="1" t="n">
        <f aca="false">+LEN(D571)</f>
        <v>11</v>
      </c>
      <c r="Q571" s="1" t="n">
        <f aca="false">+LEN(N571)</f>
        <v>0</v>
      </c>
    </row>
    <row r="572" customFormat="false" ht="12.8" hidden="false" customHeight="false" outlineLevel="0" collapsed="false">
      <c r="A572" s="10" t="s">
        <v>1880</v>
      </c>
      <c r="B572" s="10"/>
      <c r="C572" s="10" t="s">
        <v>1881</v>
      </c>
      <c r="D572" s="10" t="s">
        <v>1882</v>
      </c>
      <c r="E572" s="15"/>
      <c r="F572" s="10"/>
      <c r="G572" s="13" t="n">
        <v>24</v>
      </c>
      <c r="H572" s="13"/>
      <c r="I572" s="14" t="s">
        <v>25</v>
      </c>
      <c r="J572" s="10" t="s">
        <v>1875</v>
      </c>
      <c r="K572" s="10" t="s">
        <v>1809</v>
      </c>
      <c r="L572" s="10"/>
      <c r="M572" s="18"/>
      <c r="N572" s="10"/>
      <c r="O572" s="10" t="s">
        <v>1876</v>
      </c>
      <c r="P572" s="1" t="n">
        <f aca="false">+LEN(D572)</f>
        <v>10</v>
      </c>
      <c r="Q572" s="1" t="n">
        <f aca="false">+LEN(N572)</f>
        <v>0</v>
      </c>
    </row>
    <row r="573" customFormat="false" ht="12.8" hidden="false" customHeight="false" outlineLevel="0" collapsed="false">
      <c r="A573" s="10" t="s">
        <v>1883</v>
      </c>
      <c r="B573" s="10"/>
      <c r="C573" s="10" t="s">
        <v>1884</v>
      </c>
      <c r="D573" s="10" t="s">
        <v>1885</v>
      </c>
      <c r="E573" s="15"/>
      <c r="F573" s="10"/>
      <c r="G573" s="13" t="n">
        <v>2</v>
      </c>
      <c r="H573" s="13"/>
      <c r="I573" s="14" t="s">
        <v>25</v>
      </c>
      <c r="J573" s="10" t="s">
        <v>1886</v>
      </c>
      <c r="K573" s="10" t="s">
        <v>1887</v>
      </c>
      <c r="L573" s="10"/>
      <c r="M573" s="18"/>
      <c r="N573" s="10"/>
      <c r="O573" s="10" t="s">
        <v>1888</v>
      </c>
      <c r="P573" s="1" t="n">
        <f aca="false">+LEN(D573)</f>
        <v>20</v>
      </c>
      <c r="Q573" s="1" t="n">
        <f aca="false">+LEN(N573)</f>
        <v>0</v>
      </c>
    </row>
    <row r="574" customFormat="false" ht="12.8" hidden="false" customHeight="false" outlineLevel="0" collapsed="false">
      <c r="A574" s="10" t="s">
        <v>1889</v>
      </c>
      <c r="B574" s="10"/>
      <c r="C574" s="10" t="s">
        <v>1890</v>
      </c>
      <c r="D574" s="10" t="s">
        <v>1891</v>
      </c>
      <c r="E574" s="15"/>
      <c r="F574" s="10"/>
      <c r="G574" s="13" t="n">
        <v>3</v>
      </c>
      <c r="H574" s="13"/>
      <c r="I574" s="14" t="s">
        <v>25</v>
      </c>
      <c r="J574" s="10" t="s">
        <v>1886</v>
      </c>
      <c r="K574" s="10" t="s">
        <v>1887</v>
      </c>
      <c r="L574" s="10"/>
      <c r="M574" s="18"/>
      <c r="N574" s="10"/>
      <c r="O574" s="10" t="s">
        <v>1888</v>
      </c>
      <c r="P574" s="1" t="n">
        <f aca="false">+LEN(D574)</f>
        <v>20</v>
      </c>
      <c r="Q574" s="1" t="n">
        <f aca="false">+LEN(N574)</f>
        <v>0</v>
      </c>
    </row>
    <row r="575" customFormat="false" ht="12.8" hidden="false" customHeight="false" outlineLevel="0" collapsed="false">
      <c r="A575" s="10" t="s">
        <v>1892</v>
      </c>
      <c r="B575" s="10"/>
      <c r="C575" s="10" t="s">
        <v>1893</v>
      </c>
      <c r="D575" s="10" t="s">
        <v>1894</v>
      </c>
      <c r="E575" s="15"/>
      <c r="F575" s="10"/>
      <c r="G575" s="13" t="n">
        <v>2</v>
      </c>
      <c r="H575" s="13"/>
      <c r="I575" s="14" t="s">
        <v>25</v>
      </c>
      <c r="J575" s="10" t="s">
        <v>1886</v>
      </c>
      <c r="K575" s="10" t="s">
        <v>1887</v>
      </c>
      <c r="L575" s="10"/>
      <c r="M575" s="18"/>
      <c r="N575" s="10"/>
      <c r="O575" s="10" t="s">
        <v>1888</v>
      </c>
      <c r="P575" s="1" t="n">
        <f aca="false">+LEN(D575)</f>
        <v>20</v>
      </c>
      <c r="Q575" s="1" t="n">
        <f aca="false">+LEN(N575)</f>
        <v>0</v>
      </c>
    </row>
    <row r="576" customFormat="false" ht="12.8" hidden="false" customHeight="false" outlineLevel="0" collapsed="false">
      <c r="A576" s="10" t="s">
        <v>1895</v>
      </c>
      <c r="B576" s="10"/>
      <c r="C576" s="10" t="s">
        <v>1896</v>
      </c>
      <c r="D576" s="10" t="s">
        <v>1897</v>
      </c>
      <c r="E576" s="37" t="s">
        <v>1347</v>
      </c>
      <c r="F576" s="10"/>
      <c r="G576" s="13" t="n">
        <v>56</v>
      </c>
      <c r="H576" s="13" t="n">
        <f aca="false">SUMPRODUCT(B577:B579,G577:G579)</f>
        <v>56</v>
      </c>
      <c r="I576" s="14"/>
      <c r="J576" s="10" t="s">
        <v>1898</v>
      </c>
      <c r="K576" s="10" t="s">
        <v>1899</v>
      </c>
      <c r="L576" s="10"/>
      <c r="M576" s="18"/>
      <c r="N576" s="10" t="s">
        <v>1521</v>
      </c>
      <c r="O576" s="10" t="s">
        <v>1900</v>
      </c>
      <c r="P576" s="1" t="n">
        <f aca="false">+LEN(D576)</f>
        <v>21</v>
      </c>
      <c r="Q576" s="1" t="n">
        <f aca="false">+LEN(N576)</f>
        <v>17</v>
      </c>
    </row>
    <row r="577" customFormat="false" ht="12.8" hidden="false" customHeight="false" outlineLevel="0" collapsed="false">
      <c r="A577" s="10" t="s">
        <v>1901</v>
      </c>
      <c r="B577" s="10" t="n">
        <v>1</v>
      </c>
      <c r="C577" s="10" t="s">
        <v>1902</v>
      </c>
      <c r="D577" s="10" t="s">
        <v>1903</v>
      </c>
      <c r="E577" s="15"/>
      <c r="F577" s="10" t="str">
        <f aca="false">+C$576</f>
        <v>27520K000</v>
      </c>
      <c r="G577" s="13" t="n">
        <v>8</v>
      </c>
      <c r="H577" s="13"/>
      <c r="I577" s="14" t="s">
        <v>25</v>
      </c>
      <c r="J577" s="10" t="s">
        <v>1898</v>
      </c>
      <c r="K577" s="10" t="s">
        <v>1899</v>
      </c>
      <c r="L577" s="10"/>
      <c r="M577" s="18"/>
      <c r="N577" s="10"/>
      <c r="O577" s="10" t="s">
        <v>1900</v>
      </c>
      <c r="P577" s="1" t="n">
        <f aca="false">+LEN(D577)</f>
        <v>33</v>
      </c>
      <c r="Q577" s="1" t="n">
        <f aca="false">+LEN(N577)</f>
        <v>0</v>
      </c>
    </row>
    <row r="578" customFormat="false" ht="12.8" hidden="false" customHeight="false" outlineLevel="0" collapsed="false">
      <c r="A578" s="10" t="s">
        <v>1904</v>
      </c>
      <c r="B578" s="10" t="n">
        <v>4</v>
      </c>
      <c r="C578" s="10" t="s">
        <v>1905</v>
      </c>
      <c r="D578" s="10" t="s">
        <v>1906</v>
      </c>
      <c r="E578" s="15"/>
      <c r="F578" s="10" t="str">
        <f aca="false">+C$576</f>
        <v>27520K000</v>
      </c>
      <c r="G578" s="13" t="n">
        <v>4</v>
      </c>
      <c r="H578" s="13"/>
      <c r="I578" s="14" t="s">
        <v>25</v>
      </c>
      <c r="J578" s="10" t="s">
        <v>1898</v>
      </c>
      <c r="K578" s="10" t="s">
        <v>1899</v>
      </c>
      <c r="L578" s="10"/>
      <c r="M578" s="18"/>
      <c r="N578" s="10"/>
      <c r="O578" s="10" t="s">
        <v>1900</v>
      </c>
      <c r="P578" s="1" t="n">
        <f aca="false">+LEN(D578)</f>
        <v>30</v>
      </c>
      <c r="Q578" s="1" t="n">
        <f aca="false">+LEN(N578)</f>
        <v>0</v>
      </c>
    </row>
    <row r="579" customFormat="false" ht="12.8" hidden="false" customHeight="false" outlineLevel="0" collapsed="false">
      <c r="A579" s="10" t="s">
        <v>1907</v>
      </c>
      <c r="B579" s="10" t="n">
        <v>8</v>
      </c>
      <c r="C579" s="10" t="s">
        <v>1908</v>
      </c>
      <c r="D579" s="10" t="s">
        <v>1909</v>
      </c>
      <c r="E579" s="15"/>
      <c r="F579" s="10" t="str">
        <f aca="false">+C$576</f>
        <v>27520K000</v>
      </c>
      <c r="G579" s="13" t="n">
        <v>4</v>
      </c>
      <c r="H579" s="13"/>
      <c r="I579" s="14" t="s">
        <v>25</v>
      </c>
      <c r="J579" s="10" t="s">
        <v>1898</v>
      </c>
      <c r="K579" s="10" t="s">
        <v>1899</v>
      </c>
      <c r="L579" s="10"/>
      <c r="M579" s="18"/>
      <c r="N579" s="10"/>
      <c r="O579" s="10" t="s">
        <v>1900</v>
      </c>
      <c r="P579" s="1" t="n">
        <f aca="false">+LEN(D579)</f>
        <v>30</v>
      </c>
      <c r="Q579" s="1" t="n">
        <f aca="false">+LEN(N579)</f>
        <v>0</v>
      </c>
    </row>
    <row r="580" customFormat="false" ht="12.8" hidden="false" customHeight="false" outlineLevel="0" collapsed="false">
      <c r="A580" s="10" t="s">
        <v>1910</v>
      </c>
      <c r="B580" s="10"/>
      <c r="C580" s="10" t="s">
        <v>1911</v>
      </c>
      <c r="D580" s="10" t="s">
        <v>1912</v>
      </c>
      <c r="E580" s="37" t="s">
        <v>1347</v>
      </c>
      <c r="F580" s="10"/>
      <c r="G580" s="13" t="n">
        <v>91</v>
      </c>
      <c r="H580" s="13" t="n">
        <f aca="false">SUMPRODUCT(B581:B583,G581:G583)</f>
        <v>91</v>
      </c>
      <c r="I580" s="14"/>
      <c r="J580" s="10" t="s">
        <v>1898</v>
      </c>
      <c r="K580" s="10" t="s">
        <v>1899</v>
      </c>
      <c r="L580" s="10"/>
      <c r="M580" s="18"/>
      <c r="N580" s="10"/>
      <c r="O580" s="10" t="s">
        <v>1900</v>
      </c>
      <c r="P580" s="1" t="n">
        <f aca="false">+LEN(D580)</f>
        <v>25</v>
      </c>
      <c r="Q580" s="1" t="n">
        <f aca="false">+LEN(N580)</f>
        <v>0</v>
      </c>
    </row>
    <row r="581" customFormat="false" ht="12.8" hidden="false" customHeight="false" outlineLevel="0" collapsed="false">
      <c r="A581" s="10" t="s">
        <v>1913</v>
      </c>
      <c r="B581" s="10" t="n">
        <v>1</v>
      </c>
      <c r="C581" s="10" t="s">
        <v>1914</v>
      </c>
      <c r="D581" s="10" t="s">
        <v>1915</v>
      </c>
      <c r="E581" s="15"/>
      <c r="F581" s="10" t="str">
        <f aca="false">+C$580</f>
        <v>27540K000</v>
      </c>
      <c r="G581" s="13" t="n">
        <v>9</v>
      </c>
      <c r="H581" s="13"/>
      <c r="I581" s="14" t="s">
        <v>25</v>
      </c>
      <c r="J581" s="10" t="s">
        <v>1898</v>
      </c>
      <c r="K581" s="10" t="s">
        <v>1899</v>
      </c>
      <c r="L581" s="10"/>
      <c r="M581" s="18"/>
      <c r="N581" s="10"/>
      <c r="O581" s="10" t="s">
        <v>1900</v>
      </c>
      <c r="P581" s="1" t="n">
        <f aca="false">+LEN(D581)</f>
        <v>35</v>
      </c>
      <c r="Q581" s="1" t="n">
        <f aca="false">+LEN(N581)</f>
        <v>0</v>
      </c>
    </row>
    <row r="582" customFormat="false" ht="12.8" hidden="false" customHeight="false" outlineLevel="0" collapsed="false">
      <c r="A582" s="10" t="s">
        <v>1916</v>
      </c>
      <c r="B582" s="10" t="n">
        <v>4</v>
      </c>
      <c r="C582" s="10" t="s">
        <v>1917</v>
      </c>
      <c r="D582" s="10" t="s">
        <v>1918</v>
      </c>
      <c r="E582" s="15"/>
      <c r="F582" s="10" t="str">
        <f aca="false">+C$580</f>
        <v>27540K000</v>
      </c>
      <c r="G582" s="13" t="n">
        <v>3</v>
      </c>
      <c r="H582" s="13"/>
      <c r="I582" s="14"/>
      <c r="J582" s="10" t="s">
        <v>1898</v>
      </c>
      <c r="K582" s="10" t="s">
        <v>1899</v>
      </c>
      <c r="L582" s="10"/>
      <c r="M582" s="18"/>
      <c r="N582" s="10" t="s">
        <v>1301</v>
      </c>
      <c r="O582" s="10" t="s">
        <v>1900</v>
      </c>
      <c r="P582" s="1" t="n">
        <f aca="false">+LEN(D582)</f>
        <v>21</v>
      </c>
      <c r="Q582" s="1" t="n">
        <f aca="false">+LEN(N582)</f>
        <v>11</v>
      </c>
    </row>
    <row r="583" customFormat="false" ht="12.8" hidden="false" customHeight="false" outlineLevel="0" collapsed="false">
      <c r="A583" s="10" t="s">
        <v>1919</v>
      </c>
      <c r="B583" s="10" t="n">
        <v>14</v>
      </c>
      <c r="C583" s="10" t="s">
        <v>1920</v>
      </c>
      <c r="D583" s="10" t="s">
        <v>1921</v>
      </c>
      <c r="E583" s="15"/>
      <c r="F583" s="10" t="str">
        <f aca="false">+C$580</f>
        <v>27540K000</v>
      </c>
      <c r="G583" s="13" t="n">
        <v>5</v>
      </c>
      <c r="H583" s="13"/>
      <c r="I583" s="14"/>
      <c r="J583" s="10" t="s">
        <v>1898</v>
      </c>
      <c r="K583" s="10" t="s">
        <v>1899</v>
      </c>
      <c r="L583" s="10"/>
      <c r="M583" s="18"/>
      <c r="N583" s="10" t="s">
        <v>1301</v>
      </c>
      <c r="O583" s="10" t="s">
        <v>1900</v>
      </c>
      <c r="P583" s="1" t="n">
        <f aca="false">+LEN(D583)</f>
        <v>16</v>
      </c>
      <c r="Q583" s="1" t="n">
        <f aca="false">+LEN(N583)</f>
        <v>11</v>
      </c>
    </row>
    <row r="584" customFormat="false" ht="12.8" hidden="false" customHeight="false" outlineLevel="0" collapsed="false">
      <c r="A584" s="10" t="s">
        <v>1922</v>
      </c>
      <c r="B584" s="10"/>
      <c r="C584" s="10" t="s">
        <v>1923</v>
      </c>
      <c r="D584" s="10" t="s">
        <v>1924</v>
      </c>
      <c r="E584" s="37" t="s">
        <v>1347</v>
      </c>
      <c r="F584" s="10"/>
      <c r="G584" s="13" t="n">
        <v>48</v>
      </c>
      <c r="H584" s="13" t="n">
        <f aca="false">SUMPRODUCT(B585:B589,G585:G589)</f>
        <v>48</v>
      </c>
      <c r="I584" s="14"/>
      <c r="J584" s="10" t="s">
        <v>1898</v>
      </c>
      <c r="K584" s="10" t="s">
        <v>1899</v>
      </c>
      <c r="L584" s="10"/>
      <c r="M584" s="18"/>
      <c r="N584" s="10" t="s">
        <v>1521</v>
      </c>
      <c r="O584" s="10" t="s">
        <v>1900</v>
      </c>
      <c r="P584" s="1" t="n">
        <f aca="false">+LEN(D584)</f>
        <v>23</v>
      </c>
      <c r="Q584" s="1" t="n">
        <f aca="false">+LEN(N584)</f>
        <v>17</v>
      </c>
    </row>
    <row r="585" customFormat="false" ht="12.8" hidden="false" customHeight="false" outlineLevel="0" collapsed="false">
      <c r="A585" s="10" t="s">
        <v>1925</v>
      </c>
      <c r="B585" s="10" t="n">
        <v>1</v>
      </c>
      <c r="C585" s="10" t="s">
        <v>1926</v>
      </c>
      <c r="D585" s="10" t="s">
        <v>1927</v>
      </c>
      <c r="E585" s="15"/>
      <c r="F585" s="10" t="str">
        <f aca="false">+C$584</f>
        <v>27560K000</v>
      </c>
      <c r="G585" s="13" t="n">
        <v>8</v>
      </c>
      <c r="H585" s="13"/>
      <c r="I585" s="14" t="s">
        <v>25</v>
      </c>
      <c r="J585" s="10" t="s">
        <v>1898</v>
      </c>
      <c r="K585" s="10" t="s">
        <v>1899</v>
      </c>
      <c r="L585" s="10"/>
      <c r="M585" s="18"/>
      <c r="N585" s="10"/>
      <c r="O585" s="10" t="s">
        <v>1900</v>
      </c>
      <c r="P585" s="1" t="n">
        <f aca="false">+LEN(D585)</f>
        <v>27</v>
      </c>
      <c r="Q585" s="1" t="n">
        <f aca="false">+LEN(N585)</f>
        <v>0</v>
      </c>
    </row>
    <row r="586" customFormat="false" ht="12.8" hidden="false" customHeight="false" outlineLevel="0" collapsed="false">
      <c r="A586" s="10" t="s">
        <v>1928</v>
      </c>
      <c r="B586" s="10" t="n">
        <v>5</v>
      </c>
      <c r="C586" s="10" t="s">
        <v>1929</v>
      </c>
      <c r="D586" s="10" t="s">
        <v>1930</v>
      </c>
      <c r="E586" s="15"/>
      <c r="F586" s="10" t="str">
        <f aca="false">+C$584</f>
        <v>27560K000</v>
      </c>
      <c r="G586" s="13" t="n">
        <v>2</v>
      </c>
      <c r="H586" s="13"/>
      <c r="I586" s="14" t="s">
        <v>25</v>
      </c>
      <c r="J586" s="10" t="s">
        <v>1898</v>
      </c>
      <c r="K586" s="10" t="s">
        <v>1899</v>
      </c>
      <c r="L586" s="10"/>
      <c r="M586" s="18"/>
      <c r="N586" s="10"/>
      <c r="O586" s="10" t="s">
        <v>1900</v>
      </c>
      <c r="P586" s="1" t="n">
        <f aca="false">+LEN(D586)</f>
        <v>25</v>
      </c>
      <c r="Q586" s="1" t="n">
        <f aca="false">+LEN(N586)</f>
        <v>0</v>
      </c>
    </row>
    <row r="587" customFormat="false" ht="12.8" hidden="false" customHeight="false" outlineLevel="0" collapsed="false">
      <c r="A587" s="10" t="s">
        <v>1931</v>
      </c>
      <c r="B587" s="10" t="n">
        <v>5</v>
      </c>
      <c r="C587" s="10" t="s">
        <v>1932</v>
      </c>
      <c r="D587" s="10" t="s">
        <v>1933</v>
      </c>
      <c r="E587" s="15"/>
      <c r="F587" s="10" t="str">
        <f aca="false">+C$584</f>
        <v>27560K000</v>
      </c>
      <c r="G587" s="13" t="n">
        <v>1</v>
      </c>
      <c r="H587" s="13"/>
      <c r="I587" s="14" t="s">
        <v>25</v>
      </c>
      <c r="J587" s="10" t="s">
        <v>1898</v>
      </c>
      <c r="K587" s="10" t="s">
        <v>1899</v>
      </c>
      <c r="L587" s="10"/>
      <c r="M587" s="18"/>
      <c r="N587" s="10"/>
      <c r="O587" s="10" t="s">
        <v>1900</v>
      </c>
      <c r="P587" s="1" t="n">
        <f aca="false">+LEN(D587)</f>
        <v>23</v>
      </c>
      <c r="Q587" s="1" t="n">
        <f aca="false">+LEN(N587)</f>
        <v>0</v>
      </c>
    </row>
    <row r="588" customFormat="false" ht="12.8" hidden="false" customHeight="false" outlineLevel="0" collapsed="false">
      <c r="A588" s="10" t="s">
        <v>1934</v>
      </c>
      <c r="B588" s="10" t="n">
        <v>5</v>
      </c>
      <c r="C588" s="10" t="s">
        <v>1935</v>
      </c>
      <c r="D588" s="10" t="s">
        <v>1936</v>
      </c>
      <c r="E588" s="15"/>
      <c r="F588" s="10" t="str">
        <f aca="false">+C$584</f>
        <v>27560K000</v>
      </c>
      <c r="G588" s="13" t="n">
        <v>2</v>
      </c>
      <c r="H588" s="13"/>
      <c r="I588" s="14" t="s">
        <v>25</v>
      </c>
      <c r="J588" s="10" t="s">
        <v>1898</v>
      </c>
      <c r="K588" s="10" t="s">
        <v>1899</v>
      </c>
      <c r="L588" s="10"/>
      <c r="M588" s="18"/>
      <c r="N588" s="10"/>
      <c r="O588" s="10" t="s">
        <v>1900</v>
      </c>
      <c r="P588" s="1" t="n">
        <f aca="false">+LEN(D588)</f>
        <v>23</v>
      </c>
      <c r="Q588" s="1" t="n">
        <f aca="false">+LEN(N588)</f>
        <v>0</v>
      </c>
    </row>
    <row r="589" customFormat="false" ht="12.8" hidden="false" customHeight="false" outlineLevel="0" collapsed="false">
      <c r="A589" s="10" t="s">
        <v>1937</v>
      </c>
      <c r="B589" s="10" t="n">
        <v>5</v>
      </c>
      <c r="C589" s="10" t="s">
        <v>1938</v>
      </c>
      <c r="D589" s="10" t="s">
        <v>1939</v>
      </c>
      <c r="E589" s="15"/>
      <c r="F589" s="10" t="str">
        <f aca="false">+C$584</f>
        <v>27560K000</v>
      </c>
      <c r="G589" s="13" t="n">
        <v>3</v>
      </c>
      <c r="H589" s="13"/>
      <c r="I589" s="14" t="s">
        <v>25</v>
      </c>
      <c r="J589" s="10" t="s">
        <v>1898</v>
      </c>
      <c r="K589" s="10" t="s">
        <v>1899</v>
      </c>
      <c r="L589" s="10"/>
      <c r="M589" s="18"/>
      <c r="N589" s="10"/>
      <c r="O589" s="10" t="s">
        <v>1900</v>
      </c>
      <c r="P589" s="1" t="n">
        <f aca="false">+LEN(D589)</f>
        <v>23</v>
      </c>
      <c r="Q589" s="1" t="n">
        <f aca="false">+LEN(N589)</f>
        <v>0</v>
      </c>
    </row>
    <row r="590" customFormat="false" ht="12.8" hidden="false" customHeight="false" outlineLevel="0" collapsed="false">
      <c r="A590" s="10" t="s">
        <v>1940</v>
      </c>
      <c r="B590" s="10"/>
      <c r="C590" s="10" t="s">
        <v>1941</v>
      </c>
      <c r="D590" s="10" t="s">
        <v>1942</v>
      </c>
      <c r="E590" s="37" t="s">
        <v>1347</v>
      </c>
      <c r="F590" s="10"/>
      <c r="G590" s="13" t="n">
        <v>86</v>
      </c>
      <c r="H590" s="13" t="n">
        <f aca="false">SUMPRODUCT(B591:B593,G591:G593)</f>
        <v>86</v>
      </c>
      <c r="I590" s="14"/>
      <c r="J590" s="10" t="s">
        <v>1898</v>
      </c>
      <c r="K590" s="10" t="s">
        <v>1899</v>
      </c>
      <c r="L590" s="10"/>
      <c r="M590" s="18"/>
      <c r="N590" s="10" t="s">
        <v>1521</v>
      </c>
      <c r="O590" s="10" t="s">
        <v>1900</v>
      </c>
      <c r="P590" s="1" t="n">
        <f aca="false">+LEN(D590)</f>
        <v>23</v>
      </c>
      <c r="Q590" s="1" t="n">
        <f aca="false">+LEN(N590)</f>
        <v>17</v>
      </c>
    </row>
    <row r="591" customFormat="false" ht="12.8" hidden="false" customHeight="false" outlineLevel="0" collapsed="false">
      <c r="A591" s="10" t="s">
        <v>1943</v>
      </c>
      <c r="B591" s="10" t="n">
        <v>1</v>
      </c>
      <c r="C591" s="10" t="s">
        <v>1944</v>
      </c>
      <c r="D591" s="10" t="s">
        <v>1945</v>
      </c>
      <c r="E591" s="15"/>
      <c r="F591" s="10" t="str">
        <f aca="false">+C$590</f>
        <v>27570K000</v>
      </c>
      <c r="G591" s="13" t="n">
        <v>6</v>
      </c>
      <c r="H591" s="13"/>
      <c r="I591" s="14"/>
      <c r="J591" s="10" t="s">
        <v>1898</v>
      </c>
      <c r="K591" s="10" t="s">
        <v>1899</v>
      </c>
      <c r="L591" s="10"/>
      <c r="M591" s="18"/>
      <c r="N591" s="10" t="s">
        <v>1301</v>
      </c>
      <c r="O591" s="10" t="s">
        <v>1900</v>
      </c>
      <c r="P591" s="1" t="n">
        <f aca="false">+LEN(D591)</f>
        <v>27</v>
      </c>
      <c r="Q591" s="1" t="n">
        <f aca="false">+LEN(N591)</f>
        <v>11</v>
      </c>
    </row>
    <row r="592" customFormat="false" ht="12.8" hidden="false" customHeight="false" outlineLevel="0" collapsed="false">
      <c r="A592" s="10" t="s">
        <v>1946</v>
      </c>
      <c r="B592" s="10" t="n">
        <v>5</v>
      </c>
      <c r="C592" s="10" t="s">
        <v>1947</v>
      </c>
      <c r="D592" s="10" t="s">
        <v>1948</v>
      </c>
      <c r="E592" s="15"/>
      <c r="F592" s="10" t="str">
        <f aca="false">+C$590</f>
        <v>27570K000</v>
      </c>
      <c r="G592" s="13" t="n">
        <v>2</v>
      </c>
      <c r="H592" s="13"/>
      <c r="I592" s="14" t="s">
        <v>25</v>
      </c>
      <c r="J592" s="10" t="s">
        <v>1898</v>
      </c>
      <c r="K592" s="10" t="s">
        <v>1899</v>
      </c>
      <c r="L592" s="10"/>
      <c r="M592" s="18"/>
      <c r="N592" s="10"/>
      <c r="O592" s="10" t="s">
        <v>1900</v>
      </c>
      <c r="P592" s="1" t="n">
        <f aca="false">+LEN(D592)</f>
        <v>26</v>
      </c>
      <c r="Q592" s="1" t="n">
        <f aca="false">+LEN(N592)</f>
        <v>0</v>
      </c>
    </row>
    <row r="593" customFormat="false" ht="12.8" hidden="false" customHeight="false" outlineLevel="0" collapsed="false">
      <c r="A593" s="10" t="s">
        <v>1949</v>
      </c>
      <c r="B593" s="10" t="n">
        <v>35</v>
      </c>
      <c r="C593" s="10" t="s">
        <v>1950</v>
      </c>
      <c r="D593" s="10" t="s">
        <v>1951</v>
      </c>
      <c r="E593" s="15"/>
      <c r="F593" s="10" t="str">
        <f aca="false">+C$590</f>
        <v>27570K000</v>
      </c>
      <c r="G593" s="13" t="n">
        <v>2</v>
      </c>
      <c r="H593" s="13"/>
      <c r="I593" s="14" t="s">
        <v>25</v>
      </c>
      <c r="J593" s="10" t="s">
        <v>1898</v>
      </c>
      <c r="K593" s="10" t="s">
        <v>1899</v>
      </c>
      <c r="L593" s="10"/>
      <c r="M593" s="18"/>
      <c r="N593" s="10"/>
      <c r="O593" s="10" t="s">
        <v>1900</v>
      </c>
      <c r="P593" s="1" t="n">
        <f aca="false">+LEN(D593)</f>
        <v>26</v>
      </c>
      <c r="Q593" s="1" t="n">
        <f aca="false">+LEN(N593)</f>
        <v>0</v>
      </c>
    </row>
    <row r="594" customFormat="false" ht="12.8" hidden="false" customHeight="false" outlineLevel="0" collapsed="false">
      <c r="A594" s="10" t="s">
        <v>1952</v>
      </c>
      <c r="B594" s="10"/>
      <c r="C594" s="10" t="s">
        <v>1953</v>
      </c>
      <c r="D594" s="10" t="s">
        <v>1954</v>
      </c>
      <c r="E594" s="15"/>
      <c r="F594" s="10"/>
      <c r="G594" s="13" t="n">
        <v>4</v>
      </c>
      <c r="H594" s="13"/>
      <c r="I594" s="14" t="s">
        <v>25</v>
      </c>
      <c r="J594" s="10" t="s">
        <v>1898</v>
      </c>
      <c r="K594" s="10" t="s">
        <v>1899</v>
      </c>
      <c r="L594" s="10"/>
      <c r="M594" s="18"/>
      <c r="N594" s="10"/>
      <c r="O594" s="10" t="s">
        <v>1900</v>
      </c>
      <c r="P594" s="1" t="n">
        <f aca="false">+LEN(D594)</f>
        <v>32</v>
      </c>
      <c r="Q594" s="1" t="n">
        <f aca="false">+LEN(N594)</f>
        <v>0</v>
      </c>
    </row>
    <row r="595" customFormat="false" ht="12.8" hidden="false" customHeight="false" outlineLevel="0" collapsed="false">
      <c r="A595" s="10" t="s">
        <v>1955</v>
      </c>
      <c r="B595" s="10"/>
      <c r="C595" s="10" t="s">
        <v>1956</v>
      </c>
      <c r="D595" s="10" t="s">
        <v>1957</v>
      </c>
      <c r="E595" s="15"/>
      <c r="F595" s="10"/>
      <c r="G595" s="13" t="n">
        <v>3</v>
      </c>
      <c r="H595" s="13"/>
      <c r="I595" s="14" t="s">
        <v>25</v>
      </c>
      <c r="J595" s="10" t="s">
        <v>1898</v>
      </c>
      <c r="K595" s="10" t="s">
        <v>1899</v>
      </c>
      <c r="L595" s="10"/>
      <c r="M595" s="18"/>
      <c r="N595" s="10"/>
      <c r="O595" s="10" t="s">
        <v>1900</v>
      </c>
      <c r="P595" s="1" t="n">
        <f aca="false">+LEN(D595)</f>
        <v>30</v>
      </c>
      <c r="Q595" s="1" t="n">
        <f aca="false">+LEN(N595)</f>
        <v>0</v>
      </c>
    </row>
    <row r="596" customFormat="false" ht="12.8" hidden="false" customHeight="false" outlineLevel="0" collapsed="false">
      <c r="A596" s="10" t="s">
        <v>1958</v>
      </c>
      <c r="B596" s="10"/>
      <c r="C596" s="10" t="s">
        <v>1959</v>
      </c>
      <c r="D596" s="10" t="s">
        <v>1960</v>
      </c>
      <c r="E596" s="15"/>
      <c r="F596" s="10"/>
      <c r="G596" s="13" t="n">
        <v>3</v>
      </c>
      <c r="H596" s="13"/>
      <c r="I596" s="14" t="s">
        <v>25</v>
      </c>
      <c r="J596" s="10" t="s">
        <v>1898</v>
      </c>
      <c r="K596" s="10" t="s">
        <v>1899</v>
      </c>
      <c r="L596" s="10"/>
      <c r="M596" s="18"/>
      <c r="N596" s="10"/>
      <c r="O596" s="10" t="s">
        <v>1900</v>
      </c>
      <c r="P596" s="1" t="n">
        <f aca="false">+LEN(D596)</f>
        <v>29</v>
      </c>
      <c r="Q596" s="1" t="n">
        <f aca="false">+LEN(N596)</f>
        <v>0</v>
      </c>
    </row>
    <row r="597" customFormat="false" ht="12.8" hidden="false" customHeight="false" outlineLevel="0" collapsed="false">
      <c r="A597" s="10" t="s">
        <v>1961</v>
      </c>
      <c r="B597" s="10"/>
      <c r="C597" s="10" t="s">
        <v>1962</v>
      </c>
      <c r="D597" s="10" t="s">
        <v>1963</v>
      </c>
      <c r="E597" s="15"/>
      <c r="F597" s="10"/>
      <c r="G597" s="13" t="n">
        <v>2</v>
      </c>
      <c r="H597" s="13"/>
      <c r="I597" s="14" t="s">
        <v>25</v>
      </c>
      <c r="J597" s="10" t="s">
        <v>1898</v>
      </c>
      <c r="K597" s="10" t="s">
        <v>1899</v>
      </c>
      <c r="L597" s="10"/>
      <c r="M597" s="18"/>
      <c r="N597" s="10"/>
      <c r="O597" s="10" t="s">
        <v>1900</v>
      </c>
      <c r="P597" s="1" t="n">
        <f aca="false">+LEN(D597)</f>
        <v>32</v>
      </c>
      <c r="Q597" s="1" t="n">
        <f aca="false">+LEN(N597)</f>
        <v>0</v>
      </c>
    </row>
    <row r="598" customFormat="false" ht="12.8" hidden="false" customHeight="false" outlineLevel="0" collapsed="false">
      <c r="A598" s="10" t="s">
        <v>1964</v>
      </c>
      <c r="B598" s="10"/>
      <c r="C598" s="10" t="s">
        <v>1965</v>
      </c>
      <c r="D598" s="10" t="s">
        <v>1966</v>
      </c>
      <c r="E598" s="15"/>
      <c r="F598" s="10"/>
      <c r="G598" s="13" t="n">
        <v>2</v>
      </c>
      <c r="H598" s="13"/>
      <c r="I598" s="14" t="s">
        <v>25</v>
      </c>
      <c r="J598" s="10" t="s">
        <v>1898</v>
      </c>
      <c r="K598" s="10" t="s">
        <v>1899</v>
      </c>
      <c r="L598" s="10"/>
      <c r="M598" s="18"/>
      <c r="N598" s="10"/>
      <c r="O598" s="10" t="s">
        <v>1900</v>
      </c>
      <c r="P598" s="1" t="n">
        <f aca="false">+LEN(D598)</f>
        <v>34</v>
      </c>
      <c r="Q598" s="1" t="n">
        <f aca="false">+LEN(N598)</f>
        <v>0</v>
      </c>
    </row>
    <row r="599" customFormat="false" ht="12.8" hidden="false" customHeight="false" outlineLevel="0" collapsed="false">
      <c r="A599" s="10" t="s">
        <v>1967</v>
      </c>
      <c r="B599" s="10"/>
      <c r="C599" s="10" t="s">
        <v>1968</v>
      </c>
      <c r="D599" s="10" t="s">
        <v>1969</v>
      </c>
      <c r="E599" s="11" t="s">
        <v>18</v>
      </c>
      <c r="F599" s="10"/>
      <c r="G599" s="12" t="n">
        <v>1346</v>
      </c>
      <c r="H599" s="13" t="n">
        <f aca="false">SUMPRODUCT(B600:B602,G600:G602)+(B607*G607)+(B610*G610)+(B613*G613)</f>
        <v>1346</v>
      </c>
      <c r="I599" s="14"/>
      <c r="J599" s="10" t="s">
        <v>1970</v>
      </c>
      <c r="K599" s="10" t="s">
        <v>1971</v>
      </c>
      <c r="L599" s="10"/>
      <c r="M599" s="12" t="n">
        <v>1658</v>
      </c>
      <c r="N599" s="10" t="s">
        <v>1972</v>
      </c>
      <c r="O599" s="10" t="s">
        <v>27</v>
      </c>
      <c r="P599" s="1" t="n">
        <f aca="false">+LEN(D599)</f>
        <v>22</v>
      </c>
      <c r="Q599" s="1" t="n">
        <f aca="false">+LEN(N599)</f>
        <v>17</v>
      </c>
    </row>
    <row r="600" customFormat="false" ht="12.8" hidden="false" customHeight="false" outlineLevel="0" collapsed="false">
      <c r="A600" s="10" t="s">
        <v>1973</v>
      </c>
      <c r="B600" s="10" t="n">
        <v>1</v>
      </c>
      <c r="C600" s="10" t="s">
        <v>1974</v>
      </c>
      <c r="D600" s="10" t="s">
        <v>1975</v>
      </c>
      <c r="E600" s="15"/>
      <c r="F600" s="10" t="str">
        <f aca="false">+C$599</f>
        <v>30830K000</v>
      </c>
      <c r="G600" s="13" t="n">
        <v>83</v>
      </c>
      <c r="H600" s="13"/>
      <c r="I600" s="14"/>
      <c r="J600" s="10" t="s">
        <v>1970</v>
      </c>
      <c r="K600" s="10" t="s">
        <v>1971</v>
      </c>
      <c r="L600" s="10"/>
      <c r="M600" s="12"/>
      <c r="N600" s="10"/>
      <c r="O600" s="10" t="s">
        <v>27</v>
      </c>
      <c r="P600" s="1" t="n">
        <f aca="false">+LEN(D600)</f>
        <v>27</v>
      </c>
      <c r="Q600" s="1" t="n">
        <f aca="false">+LEN(N600)</f>
        <v>0</v>
      </c>
    </row>
    <row r="601" customFormat="false" ht="12.8" hidden="false" customHeight="false" outlineLevel="0" collapsed="false">
      <c r="A601" s="10" t="s">
        <v>1976</v>
      </c>
      <c r="B601" s="10" t="n">
        <v>2</v>
      </c>
      <c r="C601" s="10" t="s">
        <v>1977</v>
      </c>
      <c r="D601" s="10" t="s">
        <v>1978</v>
      </c>
      <c r="E601" s="15"/>
      <c r="F601" s="10" t="str">
        <f aca="false">+C$599</f>
        <v>30830K000</v>
      </c>
      <c r="G601" s="13" t="n">
        <v>123</v>
      </c>
      <c r="H601" s="13"/>
      <c r="I601" s="14"/>
      <c r="J601" s="10" t="s">
        <v>1970</v>
      </c>
      <c r="K601" s="10" t="s">
        <v>1971</v>
      </c>
      <c r="L601" s="10"/>
      <c r="M601" s="12"/>
      <c r="N601" s="10"/>
      <c r="O601" s="10" t="s">
        <v>1979</v>
      </c>
      <c r="P601" s="1" t="n">
        <f aca="false">+LEN(D601)</f>
        <v>11</v>
      </c>
      <c r="Q601" s="1" t="n">
        <f aca="false">+LEN(N601)</f>
        <v>0</v>
      </c>
    </row>
    <row r="602" customFormat="false" ht="12.8" hidden="false" customHeight="false" outlineLevel="0" collapsed="false">
      <c r="A602" s="10" t="s">
        <v>1980</v>
      </c>
      <c r="B602" s="10" t="n">
        <v>1</v>
      </c>
      <c r="C602" s="10" t="s">
        <v>1981</v>
      </c>
      <c r="D602" s="10" t="s">
        <v>1982</v>
      </c>
      <c r="E602" s="17" t="s">
        <v>31</v>
      </c>
      <c r="F602" s="10" t="str">
        <f aca="false">+C$599</f>
        <v>30830K000</v>
      </c>
      <c r="G602" s="13" t="n">
        <v>323</v>
      </c>
      <c r="H602" s="13" t="n">
        <f aca="false">SUMPRODUCT(B603:B606,G603:G606)</f>
        <v>323</v>
      </c>
      <c r="I602" s="14"/>
      <c r="J602" s="10" t="s">
        <v>1970</v>
      </c>
      <c r="K602" s="10" t="s">
        <v>1971</v>
      </c>
      <c r="L602" s="10"/>
      <c r="M602" s="12"/>
      <c r="N602" s="10"/>
      <c r="O602" s="10" t="s">
        <v>1979</v>
      </c>
      <c r="P602" s="1" t="n">
        <f aca="false">+LEN(D602)</f>
        <v>18</v>
      </c>
      <c r="Q602" s="1" t="n">
        <f aca="false">+LEN(N602)</f>
        <v>0</v>
      </c>
    </row>
    <row r="603" customFormat="false" ht="12.8" hidden="false" customHeight="false" outlineLevel="0" collapsed="false">
      <c r="A603" s="10" t="s">
        <v>1983</v>
      </c>
      <c r="B603" s="10" t="n">
        <v>1</v>
      </c>
      <c r="C603" s="10" t="s">
        <v>1984</v>
      </c>
      <c r="D603" s="10" t="s">
        <v>1985</v>
      </c>
      <c r="E603" s="15"/>
      <c r="F603" s="10" t="str">
        <f aca="false">+C$602</f>
        <v>30815K100</v>
      </c>
      <c r="G603" s="13" t="n">
        <v>58</v>
      </c>
      <c r="H603" s="13"/>
      <c r="I603" s="14"/>
      <c r="J603" s="10" t="s">
        <v>1970</v>
      </c>
      <c r="K603" s="10" t="s">
        <v>1971</v>
      </c>
      <c r="L603" s="10"/>
      <c r="M603" s="12"/>
      <c r="N603" s="10"/>
      <c r="O603" s="10" t="s">
        <v>1979</v>
      </c>
      <c r="P603" s="1" t="n">
        <f aca="false">+LEN(D603)</f>
        <v>24</v>
      </c>
      <c r="Q603" s="1" t="n">
        <f aca="false">+LEN(N603)</f>
        <v>0</v>
      </c>
    </row>
    <row r="604" customFormat="false" ht="12.8" hidden="false" customHeight="false" outlineLevel="0" collapsed="false">
      <c r="A604" s="10" t="s">
        <v>1986</v>
      </c>
      <c r="B604" s="10" t="n">
        <v>1</v>
      </c>
      <c r="C604" s="10" t="s">
        <v>1987</v>
      </c>
      <c r="D604" s="10" t="s">
        <v>1988</v>
      </c>
      <c r="E604" s="15"/>
      <c r="F604" s="10" t="str">
        <f aca="false">+C$602</f>
        <v>30815K100</v>
      </c>
      <c r="G604" s="13" t="n">
        <v>72</v>
      </c>
      <c r="H604" s="13"/>
      <c r="I604" s="14"/>
      <c r="J604" s="10" t="s">
        <v>1970</v>
      </c>
      <c r="K604" s="10" t="s">
        <v>1971</v>
      </c>
      <c r="L604" s="10"/>
      <c r="M604" s="12"/>
      <c r="N604" s="10"/>
      <c r="O604" s="10" t="s">
        <v>1979</v>
      </c>
      <c r="P604" s="1" t="n">
        <f aca="false">+LEN(D604)</f>
        <v>18</v>
      </c>
      <c r="Q604" s="1" t="n">
        <f aca="false">+LEN(N604)</f>
        <v>0</v>
      </c>
    </row>
    <row r="605" customFormat="false" ht="12.8" hidden="false" customHeight="false" outlineLevel="0" collapsed="false">
      <c r="A605" s="10" t="s">
        <v>1989</v>
      </c>
      <c r="B605" s="10" t="n">
        <v>1</v>
      </c>
      <c r="C605" s="10" t="s">
        <v>1990</v>
      </c>
      <c r="D605" s="10" t="s">
        <v>1991</v>
      </c>
      <c r="E605" s="15"/>
      <c r="F605" s="10" t="str">
        <f aca="false">+C$602</f>
        <v>30815K100</v>
      </c>
      <c r="G605" s="13" t="n">
        <v>91</v>
      </c>
      <c r="H605" s="13"/>
      <c r="I605" s="14"/>
      <c r="J605" s="10" t="s">
        <v>1970</v>
      </c>
      <c r="K605" s="10" t="s">
        <v>1971</v>
      </c>
      <c r="L605" s="10"/>
      <c r="M605" s="12"/>
      <c r="N605" s="10"/>
      <c r="O605" s="10" t="s">
        <v>1979</v>
      </c>
      <c r="P605" s="1" t="n">
        <f aca="false">+LEN(D605)</f>
        <v>21</v>
      </c>
      <c r="Q605" s="1" t="n">
        <f aca="false">+LEN(N605)</f>
        <v>0</v>
      </c>
    </row>
    <row r="606" customFormat="false" ht="12.8" hidden="false" customHeight="false" outlineLevel="0" collapsed="false">
      <c r="A606" s="10" t="s">
        <v>1992</v>
      </c>
      <c r="B606" s="10" t="n">
        <v>1</v>
      </c>
      <c r="C606" s="10" t="s">
        <v>1993</v>
      </c>
      <c r="D606" s="10" t="s">
        <v>1994</v>
      </c>
      <c r="E606" s="15"/>
      <c r="F606" s="10" t="str">
        <f aca="false">+C$602</f>
        <v>30815K100</v>
      </c>
      <c r="G606" s="13" t="n">
        <v>102</v>
      </c>
      <c r="H606" s="13"/>
      <c r="I606" s="14"/>
      <c r="J606" s="10" t="s">
        <v>1970</v>
      </c>
      <c r="K606" s="10" t="s">
        <v>1971</v>
      </c>
      <c r="L606" s="10"/>
      <c r="M606" s="12"/>
      <c r="N606" s="10"/>
      <c r="O606" s="10" t="s">
        <v>1979</v>
      </c>
      <c r="P606" s="1" t="n">
        <f aca="false">+LEN(D606)</f>
        <v>12</v>
      </c>
      <c r="Q606" s="1" t="n">
        <f aca="false">+LEN(N606)</f>
        <v>0</v>
      </c>
    </row>
    <row r="607" customFormat="false" ht="12.8" hidden="false" customHeight="false" outlineLevel="0" collapsed="false">
      <c r="A607" s="10" t="s">
        <v>1995</v>
      </c>
      <c r="B607" s="10" t="n">
        <v>1</v>
      </c>
      <c r="C607" s="10" t="s">
        <v>1996</v>
      </c>
      <c r="D607" s="10" t="s">
        <v>1997</v>
      </c>
      <c r="E607" s="17" t="s">
        <v>31</v>
      </c>
      <c r="F607" s="10" t="str">
        <f aca="false">+C$599</f>
        <v>30830K000</v>
      </c>
      <c r="G607" s="12" t="n">
        <v>187</v>
      </c>
      <c r="H607" s="13" t="n">
        <f aca="false">SUMPRODUCT(B608:B609,G608:G609)</f>
        <v>187</v>
      </c>
      <c r="I607" s="14"/>
      <c r="J607" s="10" t="s">
        <v>1970</v>
      </c>
      <c r="K607" s="10" t="s">
        <v>1971</v>
      </c>
      <c r="L607" s="10"/>
      <c r="M607" s="12" t="n">
        <v>373</v>
      </c>
      <c r="N607" s="10"/>
      <c r="O607" s="10" t="s">
        <v>1979</v>
      </c>
      <c r="P607" s="1" t="n">
        <f aca="false">+LEN(D607)</f>
        <v>25</v>
      </c>
      <c r="Q607" s="1" t="n">
        <f aca="false">+LEN(N607)</f>
        <v>0</v>
      </c>
    </row>
    <row r="608" customFormat="false" ht="12.8" hidden="false" customHeight="false" outlineLevel="0" collapsed="false">
      <c r="A608" s="10" t="s">
        <v>1998</v>
      </c>
      <c r="B608" s="10" t="n">
        <v>1</v>
      </c>
      <c r="C608" s="10" t="s">
        <v>1999</v>
      </c>
      <c r="D608" s="10" t="s">
        <v>2000</v>
      </c>
      <c r="E608" s="15"/>
      <c r="F608" s="10" t="str">
        <f aca="false">+C$607</f>
        <v>30815K200</v>
      </c>
      <c r="G608" s="13" t="n">
        <v>76</v>
      </c>
      <c r="H608" s="13"/>
      <c r="I608" s="14"/>
      <c r="J608" s="10" t="s">
        <v>1970</v>
      </c>
      <c r="K608" s="10" t="s">
        <v>1971</v>
      </c>
      <c r="L608" s="10"/>
      <c r="M608" s="12"/>
      <c r="N608" s="10"/>
      <c r="O608" s="10" t="s">
        <v>1979</v>
      </c>
      <c r="P608" s="1" t="n">
        <f aca="false">+LEN(D608)</f>
        <v>31</v>
      </c>
      <c r="Q608" s="1" t="n">
        <f aca="false">+LEN(N608)</f>
        <v>0</v>
      </c>
    </row>
    <row r="609" customFormat="false" ht="12.8" hidden="false" customHeight="false" outlineLevel="0" collapsed="false">
      <c r="A609" s="10" t="s">
        <v>2001</v>
      </c>
      <c r="B609" s="10" t="n">
        <v>1</v>
      </c>
      <c r="C609" s="10" t="s">
        <v>2002</v>
      </c>
      <c r="D609" s="10" t="s">
        <v>2003</v>
      </c>
      <c r="E609" s="15"/>
      <c r="F609" s="10" t="str">
        <f aca="false">+C$607</f>
        <v>30815K200</v>
      </c>
      <c r="G609" s="13" t="n">
        <v>111</v>
      </c>
      <c r="H609" s="13"/>
      <c r="I609" s="14"/>
      <c r="J609" s="10" t="s">
        <v>1970</v>
      </c>
      <c r="K609" s="10" t="s">
        <v>1971</v>
      </c>
      <c r="L609" s="10"/>
      <c r="M609" s="12"/>
      <c r="N609" s="10"/>
      <c r="O609" s="10" t="s">
        <v>1979</v>
      </c>
      <c r="P609" s="1" t="n">
        <f aca="false">+LEN(D609)</f>
        <v>14</v>
      </c>
      <c r="Q609" s="1" t="n">
        <f aca="false">+LEN(N609)</f>
        <v>0</v>
      </c>
    </row>
    <row r="610" customFormat="false" ht="12.8" hidden="false" customHeight="false" outlineLevel="0" collapsed="false">
      <c r="A610" s="10" t="s">
        <v>2004</v>
      </c>
      <c r="B610" s="10" t="n">
        <v>1</v>
      </c>
      <c r="C610" s="10" t="s">
        <v>2005</v>
      </c>
      <c r="D610" s="10" t="s">
        <v>2006</v>
      </c>
      <c r="E610" s="17" t="s">
        <v>31</v>
      </c>
      <c r="F610" s="10" t="str">
        <f aca="false">+C$599</f>
        <v>30830K000</v>
      </c>
      <c r="G610" s="12" t="n">
        <v>184</v>
      </c>
      <c r="H610" s="13" t="n">
        <f aca="false">SUMPRODUCT(B611:B612,G611:G612)</f>
        <v>184</v>
      </c>
      <c r="I610" s="14" t="s">
        <v>25</v>
      </c>
      <c r="J610" s="10" t="s">
        <v>1970</v>
      </c>
      <c r="K610" s="10" t="s">
        <v>1971</v>
      </c>
      <c r="L610" s="10"/>
      <c r="M610" s="12" t="n">
        <v>370</v>
      </c>
      <c r="N610" s="10"/>
      <c r="O610" s="10" t="s">
        <v>1979</v>
      </c>
      <c r="P610" s="1" t="n">
        <f aca="false">+LEN(D610)</f>
        <v>31</v>
      </c>
      <c r="Q610" s="1" t="n">
        <f aca="false">+LEN(N610)</f>
        <v>0</v>
      </c>
    </row>
    <row r="611" customFormat="false" ht="12.8" hidden="false" customHeight="false" outlineLevel="0" collapsed="false">
      <c r="A611" s="10" t="s">
        <v>2007</v>
      </c>
      <c r="B611" s="10" t="n">
        <v>1</v>
      </c>
      <c r="C611" s="10" t="s">
        <v>2008</v>
      </c>
      <c r="D611" s="10" t="s">
        <v>2009</v>
      </c>
      <c r="E611" s="15"/>
      <c r="F611" s="10" t="str">
        <f aca="false">+C$610</f>
        <v>30815K300</v>
      </c>
      <c r="G611" s="13" t="n">
        <v>73</v>
      </c>
      <c r="H611" s="13"/>
      <c r="I611" s="14"/>
      <c r="J611" s="10" t="s">
        <v>1970</v>
      </c>
      <c r="K611" s="10" t="s">
        <v>1971</v>
      </c>
      <c r="L611" s="10"/>
      <c r="M611" s="12"/>
      <c r="N611" s="10"/>
      <c r="O611" s="10" t="s">
        <v>1979</v>
      </c>
      <c r="P611" s="1" t="n">
        <f aca="false">+LEN(D611)</f>
        <v>28</v>
      </c>
      <c r="Q611" s="1" t="n">
        <f aca="false">+LEN(N611)</f>
        <v>0</v>
      </c>
    </row>
    <row r="612" customFormat="false" ht="12.8" hidden="false" customHeight="false" outlineLevel="0" collapsed="false">
      <c r="A612" s="10" t="s">
        <v>2010</v>
      </c>
      <c r="B612" s="10" t="n">
        <v>1</v>
      </c>
      <c r="C612" s="10" t="s">
        <v>2002</v>
      </c>
      <c r="D612" s="10" t="s">
        <v>2003</v>
      </c>
      <c r="E612" s="15"/>
      <c r="F612" s="10" t="str">
        <f aca="false">+C$610</f>
        <v>30815K300</v>
      </c>
      <c r="G612" s="13" t="n">
        <v>111</v>
      </c>
      <c r="H612" s="13"/>
      <c r="I612" s="14"/>
      <c r="J612" s="10" t="s">
        <v>1970</v>
      </c>
      <c r="K612" s="10" t="s">
        <v>1971</v>
      </c>
      <c r="L612" s="10"/>
      <c r="M612" s="12"/>
      <c r="N612" s="10"/>
      <c r="O612" s="10" t="s">
        <v>1979</v>
      </c>
      <c r="P612" s="1" t="n">
        <f aca="false">+LEN(D612)</f>
        <v>14</v>
      </c>
      <c r="Q612" s="1" t="n">
        <f aca="false">+LEN(N612)</f>
        <v>0</v>
      </c>
    </row>
    <row r="613" customFormat="false" ht="12.8" hidden="false" customHeight="false" outlineLevel="0" collapsed="false">
      <c r="A613" s="10" t="s">
        <v>2011</v>
      </c>
      <c r="B613" s="10" t="n">
        <v>1</v>
      </c>
      <c r="C613" s="10" t="s">
        <v>2012</v>
      </c>
      <c r="D613" s="10" t="s">
        <v>2013</v>
      </c>
      <c r="E613" s="17" t="s">
        <v>31</v>
      </c>
      <c r="F613" s="10" t="str">
        <f aca="false">+C$599</f>
        <v>30830K000</v>
      </c>
      <c r="G613" s="12" t="n">
        <v>323</v>
      </c>
      <c r="H613" s="13" t="n">
        <f aca="false">SUMPRODUCT(B614:B616,G614:G616)+SUMPRODUCT(B624,G624)</f>
        <v>323</v>
      </c>
      <c r="I613" s="14"/>
      <c r="J613" s="10" t="s">
        <v>1970</v>
      </c>
      <c r="K613" s="10" t="s">
        <v>1971</v>
      </c>
      <c r="L613" s="10"/>
      <c r="M613" s="12" t="n">
        <v>323</v>
      </c>
      <c r="N613" s="10"/>
      <c r="O613" s="10" t="s">
        <v>1979</v>
      </c>
      <c r="P613" s="1" t="n">
        <f aca="false">+LEN(D613)</f>
        <v>24</v>
      </c>
      <c r="Q613" s="1" t="n">
        <f aca="false">+LEN(N613)</f>
        <v>0</v>
      </c>
    </row>
    <row r="614" customFormat="false" ht="12.8" hidden="false" customHeight="false" outlineLevel="0" collapsed="false">
      <c r="A614" s="10" t="s">
        <v>2014</v>
      </c>
      <c r="B614" s="10" t="n">
        <v>1</v>
      </c>
      <c r="C614" s="10" t="s">
        <v>2015</v>
      </c>
      <c r="D614" s="10" t="s">
        <v>2016</v>
      </c>
      <c r="E614" s="15"/>
      <c r="F614" s="10" t="str">
        <f aca="false">+C$613</f>
        <v>30815K400</v>
      </c>
      <c r="G614" s="13" t="n">
        <v>83</v>
      </c>
      <c r="H614" s="13"/>
      <c r="I614" s="14"/>
      <c r="J614" s="10" t="s">
        <v>1970</v>
      </c>
      <c r="K614" s="10" t="s">
        <v>1971</v>
      </c>
      <c r="L614" s="10"/>
      <c r="M614" s="12"/>
      <c r="N614" s="10"/>
      <c r="O614" s="10" t="s">
        <v>1979</v>
      </c>
      <c r="P614" s="1" t="n">
        <f aca="false">+LEN(D614)</f>
        <v>30</v>
      </c>
      <c r="Q614" s="1" t="n">
        <f aca="false">+LEN(N614)</f>
        <v>0</v>
      </c>
    </row>
    <row r="615" customFormat="false" ht="12.8" hidden="false" customHeight="false" outlineLevel="0" collapsed="false">
      <c r="A615" s="10" t="s">
        <v>2017</v>
      </c>
      <c r="B615" s="10" t="n">
        <v>1</v>
      </c>
      <c r="C615" s="10" t="s">
        <v>2018</v>
      </c>
      <c r="D615" s="10" t="s">
        <v>1988</v>
      </c>
      <c r="E615" s="15"/>
      <c r="F615" s="10" t="str">
        <f aca="false">+C$613</f>
        <v>30815K400</v>
      </c>
      <c r="G615" s="13" t="n">
        <v>66</v>
      </c>
      <c r="H615" s="13"/>
      <c r="I615" s="14"/>
      <c r="J615" s="10" t="s">
        <v>1970</v>
      </c>
      <c r="K615" s="10" t="s">
        <v>1971</v>
      </c>
      <c r="L615" s="10"/>
      <c r="M615" s="12"/>
      <c r="N615" s="10"/>
      <c r="O615" s="10" t="s">
        <v>1979</v>
      </c>
      <c r="P615" s="1" t="n">
        <f aca="false">+LEN(D615)</f>
        <v>18</v>
      </c>
      <c r="Q615" s="1" t="n">
        <f aca="false">+LEN(N615)</f>
        <v>0</v>
      </c>
    </row>
    <row r="616" customFormat="false" ht="12.8" hidden="false" customHeight="false" outlineLevel="0" collapsed="false">
      <c r="A616" s="10" t="s">
        <v>2019</v>
      </c>
      <c r="B616" s="10" t="n">
        <v>1</v>
      </c>
      <c r="C616" s="10" t="s">
        <v>2020</v>
      </c>
      <c r="D616" s="10" t="s">
        <v>2021</v>
      </c>
      <c r="E616" s="19" t="s">
        <v>50</v>
      </c>
      <c r="F616" s="10" t="str">
        <f aca="false">+C$613</f>
        <v>30815K400</v>
      </c>
      <c r="G616" s="13" t="n">
        <v>114</v>
      </c>
      <c r="H616" s="13" t="n">
        <f aca="false">SUMPRODUCT(B617:B623,G617:G623)</f>
        <v>114</v>
      </c>
      <c r="I616" s="14"/>
      <c r="J616" s="10" t="s">
        <v>1970</v>
      </c>
      <c r="K616" s="10" t="s">
        <v>1971</v>
      </c>
      <c r="L616" s="10"/>
      <c r="M616" s="12"/>
      <c r="N616" s="10"/>
      <c r="O616" s="10" t="s">
        <v>1979</v>
      </c>
      <c r="P616" s="1" t="n">
        <f aca="false">+LEN(D616)</f>
        <v>15</v>
      </c>
      <c r="Q616" s="1" t="n">
        <f aca="false">+LEN(N616)</f>
        <v>0</v>
      </c>
    </row>
    <row r="617" customFormat="false" ht="12.8" hidden="false" customHeight="false" outlineLevel="0" collapsed="false">
      <c r="A617" s="10" t="s">
        <v>2022</v>
      </c>
      <c r="B617" s="10" t="n">
        <v>1</v>
      </c>
      <c r="C617" s="10" t="s">
        <v>2023</v>
      </c>
      <c r="D617" s="10" t="s">
        <v>2024</v>
      </c>
      <c r="E617" s="15"/>
      <c r="F617" s="10" t="str">
        <f aca="false">+C$616</f>
        <v>30530K000</v>
      </c>
      <c r="G617" s="13" t="n">
        <v>5</v>
      </c>
      <c r="H617" s="13"/>
      <c r="I617" s="14"/>
      <c r="J617" s="10" t="s">
        <v>1970</v>
      </c>
      <c r="K617" s="10" t="s">
        <v>1971</v>
      </c>
      <c r="L617" s="10"/>
      <c r="M617" s="12"/>
      <c r="N617" s="10"/>
      <c r="O617" s="10" t="s">
        <v>1979</v>
      </c>
      <c r="P617" s="1" t="n">
        <f aca="false">+LEN(D617)</f>
        <v>19</v>
      </c>
      <c r="Q617" s="1" t="n">
        <f aca="false">+LEN(N617)</f>
        <v>0</v>
      </c>
    </row>
    <row r="618" customFormat="false" ht="12.8" hidden="false" customHeight="false" outlineLevel="0" collapsed="false">
      <c r="A618" s="10" t="s">
        <v>2025</v>
      </c>
      <c r="B618" s="10" t="n">
        <v>1</v>
      </c>
      <c r="C618" s="10" t="s">
        <v>2026</v>
      </c>
      <c r="D618" s="10" t="s">
        <v>2027</v>
      </c>
      <c r="E618" s="15"/>
      <c r="F618" s="10" t="str">
        <f aca="false">+C$616</f>
        <v>30530K000</v>
      </c>
      <c r="G618" s="13" t="n">
        <v>3</v>
      </c>
      <c r="H618" s="13"/>
      <c r="I618" s="14"/>
      <c r="J618" s="10" t="s">
        <v>1970</v>
      </c>
      <c r="K618" s="10" t="s">
        <v>1971</v>
      </c>
      <c r="L618" s="10"/>
      <c r="M618" s="12"/>
      <c r="N618" s="10"/>
      <c r="O618" s="10" t="s">
        <v>1979</v>
      </c>
      <c r="P618" s="1" t="n">
        <f aca="false">+LEN(D618)</f>
        <v>24</v>
      </c>
      <c r="Q618" s="1" t="n">
        <f aca="false">+LEN(N618)</f>
        <v>0</v>
      </c>
    </row>
    <row r="619" customFormat="false" ht="12.8" hidden="false" customHeight="false" outlineLevel="0" collapsed="false">
      <c r="A619" s="10" t="s">
        <v>2028</v>
      </c>
      <c r="B619" s="10" t="n">
        <v>2</v>
      </c>
      <c r="C619" s="10" t="s">
        <v>2029</v>
      </c>
      <c r="D619" s="10" t="s">
        <v>2030</v>
      </c>
      <c r="E619" s="15"/>
      <c r="F619" s="10" t="str">
        <f aca="false">+C$616</f>
        <v>30530K000</v>
      </c>
      <c r="G619" s="13" t="n">
        <v>33</v>
      </c>
      <c r="H619" s="13"/>
      <c r="I619" s="14"/>
      <c r="J619" s="10" t="s">
        <v>1970</v>
      </c>
      <c r="K619" s="10" t="s">
        <v>1971</v>
      </c>
      <c r="L619" s="10"/>
      <c r="M619" s="12"/>
      <c r="N619" s="10"/>
      <c r="O619" s="10" t="s">
        <v>1979</v>
      </c>
      <c r="P619" s="1" t="n">
        <f aca="false">+LEN(D619)</f>
        <v>22</v>
      </c>
      <c r="Q619" s="1" t="n">
        <f aca="false">+LEN(N619)</f>
        <v>0</v>
      </c>
    </row>
    <row r="620" customFormat="false" ht="12.8" hidden="false" customHeight="false" outlineLevel="0" collapsed="false">
      <c r="A620" s="10" t="s">
        <v>2031</v>
      </c>
      <c r="B620" s="10" t="n">
        <v>1</v>
      </c>
      <c r="C620" s="10" t="s">
        <v>2032</v>
      </c>
      <c r="D620" s="10" t="s">
        <v>2033</v>
      </c>
      <c r="E620" s="15"/>
      <c r="F620" s="10" t="str">
        <f aca="false">+C$616</f>
        <v>30530K000</v>
      </c>
      <c r="G620" s="13" t="n">
        <v>4</v>
      </c>
      <c r="H620" s="13"/>
      <c r="I620" s="14"/>
      <c r="J620" s="10" t="s">
        <v>1970</v>
      </c>
      <c r="K620" s="10" t="s">
        <v>1971</v>
      </c>
      <c r="L620" s="10"/>
      <c r="M620" s="12"/>
      <c r="N620" s="10"/>
      <c r="O620" s="10" t="s">
        <v>1979</v>
      </c>
      <c r="P620" s="1" t="n">
        <f aca="false">+LEN(D620)</f>
        <v>24</v>
      </c>
      <c r="Q620" s="1" t="n">
        <f aca="false">+LEN(N620)</f>
        <v>0</v>
      </c>
    </row>
    <row r="621" customFormat="false" ht="12.8" hidden="false" customHeight="false" outlineLevel="0" collapsed="false">
      <c r="A621" s="10" t="s">
        <v>2034</v>
      </c>
      <c r="B621" s="10" t="n">
        <v>1</v>
      </c>
      <c r="C621" s="10" t="s">
        <v>2035</v>
      </c>
      <c r="D621" s="10" t="s">
        <v>2036</v>
      </c>
      <c r="E621" s="15"/>
      <c r="F621" s="10" t="str">
        <f aca="false">+C$616</f>
        <v>30530K000</v>
      </c>
      <c r="G621" s="13" t="n">
        <v>2</v>
      </c>
      <c r="H621" s="13"/>
      <c r="I621" s="14"/>
      <c r="J621" s="10" t="s">
        <v>1970</v>
      </c>
      <c r="K621" s="10" t="s">
        <v>1971</v>
      </c>
      <c r="L621" s="10"/>
      <c r="M621" s="12"/>
      <c r="N621" s="10"/>
      <c r="O621" s="10" t="s">
        <v>1979</v>
      </c>
      <c r="P621" s="1" t="n">
        <f aca="false">+LEN(D621)</f>
        <v>24</v>
      </c>
      <c r="Q621" s="1" t="n">
        <f aca="false">+LEN(N621)</f>
        <v>0</v>
      </c>
    </row>
    <row r="622" customFormat="false" ht="12.8" hidden="false" customHeight="false" outlineLevel="0" collapsed="false">
      <c r="A622" s="10" t="s">
        <v>2037</v>
      </c>
      <c r="B622" s="10" t="n">
        <v>2</v>
      </c>
      <c r="C622" s="10" t="s">
        <v>2038</v>
      </c>
      <c r="D622" s="10" t="s">
        <v>2039</v>
      </c>
      <c r="E622" s="15"/>
      <c r="F622" s="10" t="str">
        <f aca="false">+C$616</f>
        <v>30530K000</v>
      </c>
      <c r="G622" s="13" t="n">
        <v>6</v>
      </c>
      <c r="H622" s="13"/>
      <c r="I622" s="14"/>
      <c r="J622" s="10" t="s">
        <v>1970</v>
      </c>
      <c r="K622" s="10" t="s">
        <v>1971</v>
      </c>
      <c r="L622" s="10"/>
      <c r="M622" s="12"/>
      <c r="N622" s="10"/>
      <c r="O622" s="10" t="s">
        <v>1979</v>
      </c>
      <c r="P622" s="1" t="n">
        <f aca="false">+LEN(D622)</f>
        <v>21</v>
      </c>
      <c r="Q622" s="1" t="n">
        <f aca="false">+LEN(N622)</f>
        <v>0</v>
      </c>
    </row>
    <row r="623" customFormat="false" ht="12.8" hidden="false" customHeight="false" outlineLevel="0" collapsed="false">
      <c r="A623" s="10" t="s">
        <v>2040</v>
      </c>
      <c r="B623" s="10" t="n">
        <v>1</v>
      </c>
      <c r="C623" s="10" t="s">
        <v>2041</v>
      </c>
      <c r="D623" s="10" t="s">
        <v>2042</v>
      </c>
      <c r="E623" s="15"/>
      <c r="F623" s="10" t="str">
        <f aca="false">+C$616</f>
        <v>30530K000</v>
      </c>
      <c r="G623" s="13" t="n">
        <v>22</v>
      </c>
      <c r="H623" s="13"/>
      <c r="I623" s="14"/>
      <c r="J623" s="10" t="s">
        <v>1970</v>
      </c>
      <c r="K623" s="10" t="s">
        <v>1971</v>
      </c>
      <c r="L623" s="10"/>
      <c r="M623" s="12"/>
      <c r="N623" s="10"/>
      <c r="O623" s="10" t="s">
        <v>1979</v>
      </c>
      <c r="P623" s="1" t="n">
        <f aca="false">+LEN(D623)</f>
        <v>24</v>
      </c>
      <c r="Q623" s="1" t="n">
        <f aca="false">+LEN(N623)</f>
        <v>0</v>
      </c>
    </row>
    <row r="624" customFormat="false" ht="12.8" hidden="false" customHeight="false" outlineLevel="0" collapsed="false">
      <c r="A624" s="10" t="s">
        <v>2043</v>
      </c>
      <c r="B624" s="18" t="n">
        <v>1</v>
      </c>
      <c r="C624" s="10" t="s">
        <v>2044</v>
      </c>
      <c r="D624" s="10" t="s">
        <v>2045</v>
      </c>
      <c r="E624" s="19" t="s">
        <v>50</v>
      </c>
      <c r="F624" s="18" t="str">
        <f aca="false">+C$613</f>
        <v>30815K400</v>
      </c>
      <c r="G624" s="13" t="n">
        <v>60</v>
      </c>
      <c r="H624" s="13" t="n">
        <f aca="false">SUMPRODUCT(B625:B626,G625:G626)</f>
        <v>60</v>
      </c>
      <c r="I624" s="14"/>
      <c r="J624" s="10" t="s">
        <v>2046</v>
      </c>
      <c r="K624" s="10" t="s">
        <v>1971</v>
      </c>
      <c r="L624" s="10"/>
      <c r="M624" s="12"/>
      <c r="N624" s="10" t="s">
        <v>958</v>
      </c>
      <c r="O624" s="10" t="s">
        <v>1979</v>
      </c>
      <c r="P624" s="1" t="n">
        <f aca="false">+LEN(D624)</f>
        <v>15</v>
      </c>
      <c r="Q624" s="1" t="n">
        <f aca="false">+LEN(N624)</f>
        <v>5</v>
      </c>
    </row>
    <row r="625" customFormat="false" ht="12.8" hidden="false" customHeight="false" outlineLevel="0" collapsed="false">
      <c r="A625" s="10" t="s">
        <v>2047</v>
      </c>
      <c r="B625" s="10" t="n">
        <v>1</v>
      </c>
      <c r="C625" s="10" t="s">
        <v>2048</v>
      </c>
      <c r="D625" s="10" t="s">
        <v>2049</v>
      </c>
      <c r="E625" s="15"/>
      <c r="F625" s="10" t="str">
        <f aca="false">+C$624</f>
        <v>30840X100</v>
      </c>
      <c r="G625" s="13" t="n">
        <v>16</v>
      </c>
      <c r="H625" s="13"/>
      <c r="I625" s="14"/>
      <c r="J625" s="10" t="s">
        <v>2046</v>
      </c>
      <c r="K625" s="10" t="s">
        <v>1971</v>
      </c>
      <c r="L625" s="10"/>
      <c r="M625" s="12"/>
      <c r="N625" s="10" t="s">
        <v>958</v>
      </c>
      <c r="O625" s="10" t="s">
        <v>1979</v>
      </c>
      <c r="P625" s="1" t="n">
        <f aca="false">+LEN(D625)</f>
        <v>19</v>
      </c>
      <c r="Q625" s="1" t="n">
        <f aca="false">+LEN(N625)</f>
        <v>5</v>
      </c>
    </row>
    <row r="626" customFormat="false" ht="12.8" hidden="false" customHeight="false" outlineLevel="0" collapsed="false">
      <c r="A626" s="10" t="s">
        <v>2050</v>
      </c>
      <c r="B626" s="10" t="n">
        <v>1</v>
      </c>
      <c r="C626" s="10" t="s">
        <v>2051</v>
      </c>
      <c r="D626" s="10" t="s">
        <v>2052</v>
      </c>
      <c r="E626" s="15"/>
      <c r="F626" s="10" t="str">
        <f aca="false">+C$624</f>
        <v>30840X100</v>
      </c>
      <c r="G626" s="13" t="n">
        <v>44</v>
      </c>
      <c r="H626" s="13"/>
      <c r="I626" s="14"/>
      <c r="J626" s="10" t="s">
        <v>2046</v>
      </c>
      <c r="K626" s="10" t="s">
        <v>1971</v>
      </c>
      <c r="L626" s="10"/>
      <c r="M626" s="12"/>
      <c r="N626" s="10" t="s">
        <v>2053</v>
      </c>
      <c r="O626" s="10" t="s">
        <v>1979</v>
      </c>
      <c r="P626" s="1" t="n">
        <f aca="false">+LEN(D626)</f>
        <v>20</v>
      </c>
      <c r="Q626" s="1" t="n">
        <f aca="false">+LEN(N626)</f>
        <v>19</v>
      </c>
    </row>
    <row r="627" customFormat="false" ht="12.8" hidden="false" customHeight="false" outlineLevel="0" collapsed="false">
      <c r="A627" s="10" t="s">
        <v>2054</v>
      </c>
      <c r="B627" s="10"/>
      <c r="C627" s="10" t="s">
        <v>2055</v>
      </c>
      <c r="D627" s="10" t="s">
        <v>2056</v>
      </c>
      <c r="E627" s="17" t="s">
        <v>31</v>
      </c>
      <c r="F627" s="10"/>
      <c r="G627" s="13" t="n">
        <v>187</v>
      </c>
      <c r="H627" s="13" t="n">
        <f aca="false">SUMPRODUCT(B628:B630,G628:G630)</f>
        <v>187</v>
      </c>
      <c r="I627" s="14" t="s">
        <v>25</v>
      </c>
      <c r="J627" s="10" t="s">
        <v>2046</v>
      </c>
      <c r="K627" s="10" t="s">
        <v>1971</v>
      </c>
      <c r="L627" s="10"/>
      <c r="M627" s="12"/>
      <c r="N627" s="10"/>
      <c r="O627" s="10" t="s">
        <v>2057</v>
      </c>
      <c r="P627" s="1" t="n">
        <f aca="false">+LEN(D627)</f>
        <v>29</v>
      </c>
      <c r="Q627" s="1" t="n">
        <f aca="false">+LEN(N627)</f>
        <v>0</v>
      </c>
    </row>
    <row r="628" customFormat="false" ht="12.8" hidden="false" customHeight="false" outlineLevel="0" collapsed="false">
      <c r="A628" s="10" t="s">
        <v>2058</v>
      </c>
      <c r="B628" s="10" t="n">
        <v>1</v>
      </c>
      <c r="C628" s="10" t="s">
        <v>2059</v>
      </c>
      <c r="D628" s="10" t="s">
        <v>2060</v>
      </c>
      <c r="E628" s="15"/>
      <c r="F628" s="10" t="str">
        <f aca="false">+C$627</f>
        <v>30725K100</v>
      </c>
      <c r="G628" s="13" t="n">
        <v>48</v>
      </c>
      <c r="H628" s="13"/>
      <c r="I628" s="14"/>
      <c r="J628" s="10" t="s">
        <v>2046</v>
      </c>
      <c r="K628" s="10" t="s">
        <v>1971</v>
      </c>
      <c r="L628" s="10"/>
      <c r="M628" s="12"/>
      <c r="N628" s="10"/>
      <c r="O628" s="10" t="s">
        <v>2057</v>
      </c>
      <c r="P628" s="1" t="n">
        <f aca="false">+LEN(D628)</f>
        <v>27</v>
      </c>
      <c r="Q628" s="1" t="n">
        <f aca="false">+LEN(N628)</f>
        <v>0</v>
      </c>
    </row>
    <row r="629" customFormat="false" ht="12.8" hidden="false" customHeight="false" outlineLevel="0" collapsed="false">
      <c r="A629" s="10" t="s">
        <v>2061</v>
      </c>
      <c r="B629" s="10" t="n">
        <v>1</v>
      </c>
      <c r="C629" s="10" t="s">
        <v>2062</v>
      </c>
      <c r="D629" s="10" t="s">
        <v>2063</v>
      </c>
      <c r="E629" s="15"/>
      <c r="F629" s="10" t="str">
        <f aca="false">+C$627</f>
        <v>30725K100</v>
      </c>
      <c r="G629" s="13" t="n">
        <v>87</v>
      </c>
      <c r="H629" s="13"/>
      <c r="I629" s="14"/>
      <c r="J629" s="10" t="s">
        <v>2046</v>
      </c>
      <c r="K629" s="10" t="s">
        <v>1971</v>
      </c>
      <c r="L629" s="10"/>
      <c r="M629" s="12"/>
      <c r="N629" s="10"/>
      <c r="O629" s="10" t="s">
        <v>2057</v>
      </c>
      <c r="P629" s="1" t="n">
        <f aca="false">+LEN(D629)</f>
        <v>13</v>
      </c>
      <c r="Q629" s="1" t="n">
        <f aca="false">+LEN(N629)</f>
        <v>0</v>
      </c>
    </row>
    <row r="630" customFormat="false" ht="12.8" hidden="false" customHeight="false" outlineLevel="0" collapsed="false">
      <c r="A630" s="10" t="s">
        <v>2064</v>
      </c>
      <c r="B630" s="10" t="n">
        <v>1</v>
      </c>
      <c r="C630" s="10" t="s">
        <v>2065</v>
      </c>
      <c r="D630" s="10" t="s">
        <v>2066</v>
      </c>
      <c r="E630" s="15"/>
      <c r="F630" s="10" t="str">
        <f aca="false">+C$627</f>
        <v>30725K100</v>
      </c>
      <c r="G630" s="13" t="n">
        <v>52</v>
      </c>
      <c r="H630" s="13"/>
      <c r="I630" s="14"/>
      <c r="J630" s="10" t="s">
        <v>2046</v>
      </c>
      <c r="K630" s="10" t="s">
        <v>1971</v>
      </c>
      <c r="L630" s="10"/>
      <c r="M630" s="12"/>
      <c r="N630" s="10"/>
      <c r="O630" s="10" t="s">
        <v>2057</v>
      </c>
      <c r="P630" s="1" t="n">
        <f aca="false">+LEN(D630)</f>
        <v>22</v>
      </c>
      <c r="Q630" s="1" t="n">
        <f aca="false">+LEN(N630)</f>
        <v>0</v>
      </c>
    </row>
    <row r="631" s="24" customFormat="true" ht="12.8" hidden="false" customHeight="false" outlineLevel="0" collapsed="false">
      <c r="A631" s="10" t="s">
        <v>2067</v>
      </c>
      <c r="B631" s="18"/>
      <c r="C631" s="18" t="s">
        <v>2068</v>
      </c>
      <c r="D631" s="18" t="s">
        <v>2069</v>
      </c>
      <c r="E631" s="20"/>
      <c r="F631" s="18"/>
      <c r="G631" s="12" t="n">
        <v>54</v>
      </c>
      <c r="H631" s="12"/>
      <c r="I631" s="22" t="s">
        <v>25</v>
      </c>
      <c r="J631" s="18" t="s">
        <v>2046</v>
      </c>
      <c r="K631" s="18" t="s">
        <v>1971</v>
      </c>
      <c r="L631" s="10"/>
      <c r="M631" s="12"/>
      <c r="N631" s="18"/>
      <c r="O631" s="10" t="s">
        <v>2070</v>
      </c>
      <c r="P631" s="23"/>
    </row>
    <row r="632" s="24" customFormat="true" ht="12.8" hidden="false" customHeight="false" outlineLevel="0" collapsed="false">
      <c r="A632" s="10" t="s">
        <v>2071</v>
      </c>
      <c r="B632" s="18"/>
      <c r="C632" s="18" t="s">
        <v>2072</v>
      </c>
      <c r="D632" s="18" t="s">
        <v>2073</v>
      </c>
      <c r="E632" s="32" t="s">
        <v>31</v>
      </c>
      <c r="F632" s="18"/>
      <c r="G632" s="12" t="n">
        <v>189</v>
      </c>
      <c r="H632" s="12" t="n">
        <f aca="false">SUMPRODUCT(B633:B636,G633:G636)</f>
        <v>189</v>
      </c>
      <c r="I632" s="22" t="s">
        <v>25</v>
      </c>
      <c r="J632" s="18" t="s">
        <v>2046</v>
      </c>
      <c r="K632" s="18" t="s">
        <v>1971</v>
      </c>
      <c r="L632" s="10"/>
      <c r="M632" s="12"/>
      <c r="N632" s="18"/>
      <c r="O632" s="10" t="s">
        <v>2070</v>
      </c>
      <c r="P632" s="23"/>
    </row>
    <row r="633" s="24" customFormat="true" ht="12.8" hidden="false" customHeight="false" outlineLevel="0" collapsed="false">
      <c r="A633" s="10" t="s">
        <v>2074</v>
      </c>
      <c r="B633" s="18" t="n">
        <v>1</v>
      </c>
      <c r="C633" s="18" t="s">
        <v>2075</v>
      </c>
      <c r="D633" s="18" t="s">
        <v>2076</v>
      </c>
      <c r="E633" s="20"/>
      <c r="F633" s="18" t="str">
        <f aca="false">+C$632</f>
        <v>30655K100</v>
      </c>
      <c r="G633" s="12" t="n">
        <v>43</v>
      </c>
      <c r="H633" s="12"/>
      <c r="I633" s="22"/>
      <c r="J633" s="18" t="s">
        <v>2046</v>
      </c>
      <c r="K633" s="18" t="s">
        <v>1971</v>
      </c>
      <c r="L633" s="10"/>
      <c r="M633" s="12"/>
      <c r="N633" s="18"/>
      <c r="O633" s="10" t="s">
        <v>2070</v>
      </c>
      <c r="P633" s="23"/>
    </row>
    <row r="634" s="24" customFormat="true" ht="12.8" hidden="false" customHeight="false" outlineLevel="0" collapsed="false">
      <c r="A634" s="10" t="s">
        <v>2077</v>
      </c>
      <c r="B634" s="18" t="n">
        <v>1</v>
      </c>
      <c r="C634" s="18" t="s">
        <v>2078</v>
      </c>
      <c r="D634" s="18" t="s">
        <v>2079</v>
      </c>
      <c r="E634" s="20"/>
      <c r="F634" s="18" t="str">
        <f aca="false">+C$632</f>
        <v>30655K100</v>
      </c>
      <c r="G634" s="12" t="n">
        <v>31</v>
      </c>
      <c r="H634" s="12"/>
      <c r="I634" s="22"/>
      <c r="J634" s="18" t="s">
        <v>2046</v>
      </c>
      <c r="K634" s="18" t="s">
        <v>1971</v>
      </c>
      <c r="L634" s="10"/>
      <c r="M634" s="12"/>
      <c r="N634" s="18"/>
      <c r="O634" s="10" t="s">
        <v>2070</v>
      </c>
      <c r="P634" s="23"/>
    </row>
    <row r="635" s="24" customFormat="true" ht="12.8" hidden="false" customHeight="false" outlineLevel="0" collapsed="false">
      <c r="A635" s="10" t="s">
        <v>2080</v>
      </c>
      <c r="B635" s="18" t="n">
        <v>2</v>
      </c>
      <c r="C635" s="18" t="s">
        <v>2081</v>
      </c>
      <c r="D635" s="18" t="s">
        <v>2079</v>
      </c>
      <c r="E635" s="20"/>
      <c r="F635" s="18" t="str">
        <f aca="false">+C$632</f>
        <v>30655K100</v>
      </c>
      <c r="G635" s="12" t="n">
        <v>41</v>
      </c>
      <c r="H635" s="12"/>
      <c r="I635" s="22"/>
      <c r="J635" s="18" t="s">
        <v>2046</v>
      </c>
      <c r="K635" s="18" t="s">
        <v>1971</v>
      </c>
      <c r="L635" s="10"/>
      <c r="M635" s="12"/>
      <c r="N635" s="18"/>
      <c r="O635" s="10"/>
      <c r="P635" s="23"/>
    </row>
    <row r="636" s="24" customFormat="true" ht="12.8" hidden="false" customHeight="false" outlineLevel="0" collapsed="false">
      <c r="A636" s="10" t="s">
        <v>2082</v>
      </c>
      <c r="B636" s="18" t="n">
        <v>1</v>
      </c>
      <c r="C636" s="18" t="s">
        <v>2083</v>
      </c>
      <c r="D636" s="18" t="s">
        <v>2079</v>
      </c>
      <c r="E636" s="20"/>
      <c r="F636" s="18" t="str">
        <f aca="false">+C$632</f>
        <v>30655K100</v>
      </c>
      <c r="G636" s="12" t="n">
        <v>33</v>
      </c>
      <c r="H636" s="12"/>
      <c r="I636" s="22"/>
      <c r="J636" s="18" t="s">
        <v>2046</v>
      </c>
      <c r="K636" s="18" t="s">
        <v>1971</v>
      </c>
      <c r="L636" s="10"/>
      <c r="M636" s="12"/>
      <c r="N636" s="18"/>
      <c r="O636" s="10" t="s">
        <v>2070</v>
      </c>
      <c r="P636" s="23"/>
    </row>
    <row r="637" s="24" customFormat="true" ht="12.8" hidden="false" customHeight="false" outlineLevel="0" collapsed="false">
      <c r="A637" s="10" t="s">
        <v>2084</v>
      </c>
      <c r="B637" s="18"/>
      <c r="C637" s="18" t="s">
        <v>2085</v>
      </c>
      <c r="D637" s="18" t="s">
        <v>2073</v>
      </c>
      <c r="E637" s="32" t="s">
        <v>31</v>
      </c>
      <c r="F637" s="18"/>
      <c r="G637" s="12" t="n">
        <v>88</v>
      </c>
      <c r="H637" s="12" t="n">
        <f aca="false">SUMPRODUCT(B638:B640,G638:G640)</f>
        <v>88</v>
      </c>
      <c r="I637" s="22"/>
      <c r="J637" s="18" t="s">
        <v>2046</v>
      </c>
      <c r="K637" s="18" t="s">
        <v>1971</v>
      </c>
      <c r="L637" s="10"/>
      <c r="M637" s="12"/>
      <c r="N637" s="18" t="s">
        <v>2086</v>
      </c>
      <c r="O637" s="10" t="s">
        <v>2070</v>
      </c>
      <c r="P637" s="23"/>
    </row>
    <row r="638" s="24" customFormat="true" ht="12.8" hidden="false" customHeight="false" outlineLevel="0" collapsed="false">
      <c r="A638" s="10" t="s">
        <v>2087</v>
      </c>
      <c r="B638" s="18" t="n">
        <v>1</v>
      </c>
      <c r="C638" s="18" t="s">
        <v>2088</v>
      </c>
      <c r="D638" s="18" t="s">
        <v>2076</v>
      </c>
      <c r="E638" s="20"/>
      <c r="F638" s="18" t="str">
        <f aca="false">+C$637</f>
        <v>30655K200</v>
      </c>
      <c r="G638" s="12" t="n">
        <v>36</v>
      </c>
      <c r="H638" s="12"/>
      <c r="I638" s="22"/>
      <c r="J638" s="18" t="s">
        <v>2046</v>
      </c>
      <c r="K638" s="18" t="s">
        <v>1971</v>
      </c>
      <c r="L638" s="10"/>
      <c r="M638" s="12"/>
      <c r="N638" s="18"/>
      <c r="O638" s="10" t="s">
        <v>2070</v>
      </c>
      <c r="P638" s="23"/>
    </row>
    <row r="639" s="24" customFormat="true" ht="12.8" hidden="false" customHeight="false" outlineLevel="0" collapsed="false">
      <c r="A639" s="10" t="s">
        <v>2089</v>
      </c>
      <c r="B639" s="18" t="n">
        <v>1</v>
      </c>
      <c r="C639" s="18" t="s">
        <v>2090</v>
      </c>
      <c r="D639" s="18" t="s">
        <v>2079</v>
      </c>
      <c r="E639" s="20"/>
      <c r="F639" s="18" t="str">
        <f aca="false">+C$637</f>
        <v>30655K200</v>
      </c>
      <c r="G639" s="12" t="n">
        <v>27</v>
      </c>
      <c r="H639" s="12"/>
      <c r="I639" s="22"/>
      <c r="J639" s="18" t="s">
        <v>2046</v>
      </c>
      <c r="K639" s="18" t="s">
        <v>1971</v>
      </c>
      <c r="L639" s="10"/>
      <c r="M639" s="12"/>
      <c r="N639" s="18"/>
      <c r="O639" s="10" t="s">
        <v>2070</v>
      </c>
      <c r="P639" s="23"/>
    </row>
    <row r="640" s="24" customFormat="true" ht="12.8" hidden="false" customHeight="false" outlineLevel="0" collapsed="false">
      <c r="A640" s="10" t="s">
        <v>2091</v>
      </c>
      <c r="B640" s="18" t="n">
        <v>1</v>
      </c>
      <c r="C640" s="18" t="s">
        <v>2092</v>
      </c>
      <c r="D640" s="18" t="s">
        <v>2079</v>
      </c>
      <c r="E640" s="20"/>
      <c r="F640" s="18" t="str">
        <f aca="false">+C$637</f>
        <v>30655K200</v>
      </c>
      <c r="G640" s="12" t="n">
        <v>25</v>
      </c>
      <c r="H640" s="12"/>
      <c r="I640" s="22"/>
      <c r="J640" s="18" t="s">
        <v>2046</v>
      </c>
      <c r="K640" s="18" t="s">
        <v>1971</v>
      </c>
      <c r="L640" s="10"/>
      <c r="M640" s="12"/>
      <c r="N640" s="18"/>
      <c r="O640" s="10"/>
      <c r="P640" s="23"/>
    </row>
    <row r="641" customFormat="false" ht="12.8" hidden="false" customHeight="false" outlineLevel="0" collapsed="false">
      <c r="A641" s="10" t="s">
        <v>2093</v>
      </c>
      <c r="B641" s="10"/>
      <c r="C641" s="10" t="s">
        <v>2094</v>
      </c>
      <c r="D641" s="10" t="s">
        <v>2095</v>
      </c>
      <c r="E641" s="17" t="s">
        <v>31</v>
      </c>
      <c r="F641" s="10"/>
      <c r="G641" s="13" t="n">
        <v>322</v>
      </c>
      <c r="H641" s="13" t="n">
        <f aca="false">SUMPRODUCT(B642:B643,G642:G643)</f>
        <v>322</v>
      </c>
      <c r="I641" s="22" t="s">
        <v>25</v>
      </c>
      <c r="J641" s="10" t="s">
        <v>2046</v>
      </c>
      <c r="K641" s="10" t="s">
        <v>1971</v>
      </c>
      <c r="L641" s="10"/>
      <c r="M641" s="12"/>
      <c r="N641" s="10" t="s">
        <v>2096</v>
      </c>
      <c r="O641" s="10"/>
      <c r="P641" s="1" t="n">
        <f aca="false">+LEN(D641)</f>
        <v>18</v>
      </c>
      <c r="Q641" s="1" t="n">
        <f aca="false">+LEN(N641)</f>
        <v>14</v>
      </c>
    </row>
    <row r="642" customFormat="false" ht="12.8" hidden="false" customHeight="false" outlineLevel="0" collapsed="false">
      <c r="A642" s="10" t="s">
        <v>2097</v>
      </c>
      <c r="B642" s="10" t="n">
        <v>1</v>
      </c>
      <c r="C642" s="10" t="s">
        <v>2098</v>
      </c>
      <c r="D642" s="10" t="s">
        <v>2099</v>
      </c>
      <c r="E642" s="15"/>
      <c r="F642" s="10" t="str">
        <f aca="false">+C$641</f>
        <v>30625K100</v>
      </c>
      <c r="G642" s="13" t="n">
        <v>70</v>
      </c>
      <c r="H642" s="13"/>
      <c r="I642" s="14"/>
      <c r="J642" s="10" t="s">
        <v>2046</v>
      </c>
      <c r="K642" s="10" t="s">
        <v>1971</v>
      </c>
      <c r="L642" s="10"/>
      <c r="M642" s="12"/>
      <c r="N642" s="10" t="s">
        <v>2096</v>
      </c>
      <c r="O642" s="10"/>
      <c r="P642" s="1" t="n">
        <f aca="false">+LEN(D642)</f>
        <v>16</v>
      </c>
      <c r="Q642" s="1" t="n">
        <f aca="false">+LEN(N642)</f>
        <v>14</v>
      </c>
    </row>
    <row r="643" customFormat="false" ht="12.8" hidden="false" customHeight="false" outlineLevel="0" collapsed="false">
      <c r="A643" s="10" t="s">
        <v>2100</v>
      </c>
      <c r="B643" s="10" t="n">
        <v>3</v>
      </c>
      <c r="C643" s="10" t="s">
        <v>2101</v>
      </c>
      <c r="D643" s="10" t="s">
        <v>2102</v>
      </c>
      <c r="E643" s="15"/>
      <c r="F643" s="10" t="str">
        <f aca="false">+C$641</f>
        <v>30625K100</v>
      </c>
      <c r="G643" s="13" t="n">
        <v>84</v>
      </c>
      <c r="H643" s="13"/>
      <c r="I643" s="14"/>
      <c r="J643" s="10" t="s">
        <v>2046</v>
      </c>
      <c r="K643" s="10" t="s">
        <v>1971</v>
      </c>
      <c r="L643" s="10"/>
      <c r="M643" s="12"/>
      <c r="N643" s="10" t="s">
        <v>2096</v>
      </c>
      <c r="O643" s="10"/>
      <c r="P643" s="1" t="n">
        <f aca="false">+LEN(D643)</f>
        <v>10</v>
      </c>
      <c r="Q643" s="1" t="n">
        <f aca="false">+LEN(N643)</f>
        <v>14</v>
      </c>
    </row>
    <row r="644" customFormat="false" ht="12.8" hidden="false" customHeight="false" outlineLevel="0" collapsed="false">
      <c r="A644" s="10" t="s">
        <v>2103</v>
      </c>
      <c r="B644" s="10"/>
      <c r="C644" s="10" t="s">
        <v>2104</v>
      </c>
      <c r="D644" s="10" t="s">
        <v>2105</v>
      </c>
      <c r="E644" s="11" t="s">
        <v>18</v>
      </c>
      <c r="F644" s="10"/>
      <c r="G644" s="12" t="n">
        <v>574</v>
      </c>
      <c r="H644" s="13" t="n">
        <f aca="false">+SUMPRODUCT(B645:B646,G645:G646)+(B660*G660)</f>
        <v>574</v>
      </c>
      <c r="I644" s="22" t="s">
        <v>25</v>
      </c>
      <c r="J644" s="10" t="s">
        <v>2106</v>
      </c>
      <c r="K644" s="10" t="s">
        <v>1971</v>
      </c>
      <c r="L644" s="10"/>
      <c r="M644" s="18" t="n">
        <v>819</v>
      </c>
      <c r="N644" s="10" t="s">
        <v>2107</v>
      </c>
      <c r="O644" s="10" t="s">
        <v>1979</v>
      </c>
      <c r="P644" s="1" t="n">
        <f aca="false">+LEN(D644)</f>
        <v>24</v>
      </c>
      <c r="Q644" s="1" t="n">
        <f aca="false">+LEN(N644)</f>
        <v>23</v>
      </c>
    </row>
    <row r="645" customFormat="false" ht="12.8" hidden="false" customHeight="false" outlineLevel="0" collapsed="false">
      <c r="A645" s="10" t="s">
        <v>2108</v>
      </c>
      <c r="B645" s="10" t="n">
        <v>1</v>
      </c>
      <c r="C645" s="10" t="s">
        <v>2109</v>
      </c>
      <c r="D645" s="10" t="s">
        <v>2110</v>
      </c>
      <c r="E645" s="15"/>
      <c r="F645" s="10" t="str">
        <f aca="false">+C$644</f>
        <v>30700K200</v>
      </c>
      <c r="G645" s="13" t="n">
        <v>93</v>
      </c>
      <c r="H645" s="13"/>
      <c r="I645" s="14"/>
      <c r="J645" s="10" t="s">
        <v>2106</v>
      </c>
      <c r="K645" s="10" t="s">
        <v>1971</v>
      </c>
      <c r="L645" s="10"/>
      <c r="M645" s="18"/>
      <c r="N645" s="10"/>
      <c r="O645" s="10" t="s">
        <v>1979</v>
      </c>
      <c r="P645" s="1" t="n">
        <f aca="false">+LEN(D645)</f>
        <v>16</v>
      </c>
      <c r="Q645" s="1" t="n">
        <f aca="false">+LEN(N645)</f>
        <v>0</v>
      </c>
    </row>
    <row r="646" customFormat="false" ht="12.8" hidden="false" customHeight="false" outlineLevel="0" collapsed="false">
      <c r="A646" s="10" t="s">
        <v>2111</v>
      </c>
      <c r="B646" s="10" t="n">
        <v>1</v>
      </c>
      <c r="C646" s="10" t="s">
        <v>2112</v>
      </c>
      <c r="D646" s="10" t="s">
        <v>2113</v>
      </c>
      <c r="E646" s="17" t="s">
        <v>31</v>
      </c>
      <c r="F646" s="10" t="str">
        <f aca="false">+C$644</f>
        <v>30700K200</v>
      </c>
      <c r="G646" s="12" t="n">
        <v>279</v>
      </c>
      <c r="H646" s="13" t="n">
        <f aca="false">+(B647*G647)+(B648*G648)+(B653*G653)</f>
        <v>279</v>
      </c>
      <c r="I646" s="14"/>
      <c r="J646" s="10" t="s">
        <v>2106</v>
      </c>
      <c r="K646" s="10" t="s">
        <v>1971</v>
      </c>
      <c r="L646" s="10"/>
      <c r="M646" s="18" t="n">
        <v>222</v>
      </c>
      <c r="N646" s="10"/>
      <c r="O646" s="10" t="s">
        <v>1979</v>
      </c>
      <c r="P646" s="1" t="n">
        <f aca="false">+LEN(D646)</f>
        <v>11</v>
      </c>
      <c r="Q646" s="1" t="n">
        <f aca="false">+LEN(N646)</f>
        <v>0</v>
      </c>
    </row>
    <row r="647" customFormat="false" ht="12.8" hidden="false" customHeight="false" outlineLevel="0" collapsed="false">
      <c r="A647" s="10" t="s">
        <v>2114</v>
      </c>
      <c r="B647" s="10" t="n">
        <v>1</v>
      </c>
      <c r="C647" s="10" t="s">
        <v>2115</v>
      </c>
      <c r="D647" s="10" t="s">
        <v>2116</v>
      </c>
      <c r="E647" s="15"/>
      <c r="F647" s="10" t="str">
        <f aca="false">+C$646</f>
        <v>30705K200</v>
      </c>
      <c r="G647" s="13" t="n">
        <v>57</v>
      </c>
      <c r="H647" s="13"/>
      <c r="I647" s="14"/>
      <c r="J647" s="10" t="s">
        <v>2106</v>
      </c>
      <c r="K647" s="10" t="s">
        <v>1971</v>
      </c>
      <c r="L647" s="10"/>
      <c r="M647" s="18"/>
      <c r="N647" s="10"/>
      <c r="O647" s="10" t="s">
        <v>1979</v>
      </c>
      <c r="P647" s="1" t="n">
        <f aca="false">+LEN(D647)</f>
        <v>16</v>
      </c>
      <c r="Q647" s="1" t="n">
        <f aca="false">+LEN(N647)</f>
        <v>0</v>
      </c>
    </row>
    <row r="648" customFormat="false" ht="12.8" hidden="false" customHeight="false" outlineLevel="0" collapsed="false">
      <c r="A648" s="10" t="s">
        <v>2117</v>
      </c>
      <c r="B648" s="10" t="n">
        <v>1</v>
      </c>
      <c r="C648" s="10" t="s">
        <v>2118</v>
      </c>
      <c r="D648" s="10" t="s">
        <v>2119</v>
      </c>
      <c r="E648" s="19" t="s">
        <v>50</v>
      </c>
      <c r="F648" s="10" t="str">
        <f aca="false">+C$646</f>
        <v>30705K200</v>
      </c>
      <c r="G648" s="13" t="n">
        <v>84</v>
      </c>
      <c r="H648" s="13" t="n">
        <f aca="false">SUMPRODUCT(B649:B652,G649:G652)</f>
        <v>84</v>
      </c>
      <c r="I648" s="14"/>
      <c r="J648" s="10" t="s">
        <v>2106</v>
      </c>
      <c r="K648" s="10" t="s">
        <v>1971</v>
      </c>
      <c r="L648" s="10"/>
      <c r="M648" s="18"/>
      <c r="N648" s="10"/>
      <c r="O648" s="10" t="s">
        <v>1979</v>
      </c>
      <c r="P648" s="1" t="n">
        <f aca="false">+LEN(D648)</f>
        <v>18</v>
      </c>
      <c r="Q648" s="1" t="n">
        <f aca="false">+LEN(N648)</f>
        <v>0</v>
      </c>
    </row>
    <row r="649" customFormat="false" ht="12.8" hidden="false" customHeight="false" outlineLevel="0" collapsed="false">
      <c r="A649" s="10" t="s">
        <v>2120</v>
      </c>
      <c r="B649" s="10" t="n">
        <v>1</v>
      </c>
      <c r="C649" s="10" t="s">
        <v>2121</v>
      </c>
      <c r="D649" s="10" t="s">
        <v>2122</v>
      </c>
      <c r="E649" s="15"/>
      <c r="F649" s="10" t="str">
        <f aca="false">+C$648</f>
        <v>30710K200</v>
      </c>
      <c r="G649" s="13" t="n">
        <v>4</v>
      </c>
      <c r="H649" s="13"/>
      <c r="I649" s="14"/>
      <c r="J649" s="10" t="s">
        <v>2106</v>
      </c>
      <c r="K649" s="10" t="s">
        <v>1971</v>
      </c>
      <c r="L649" s="10"/>
      <c r="M649" s="18"/>
      <c r="N649" s="10"/>
      <c r="O649" s="10" t="s">
        <v>1979</v>
      </c>
      <c r="P649" s="1" t="n">
        <f aca="false">+LEN(D649)</f>
        <v>22</v>
      </c>
      <c r="Q649" s="1" t="n">
        <f aca="false">+LEN(N649)</f>
        <v>0</v>
      </c>
    </row>
    <row r="650" customFormat="false" ht="12.8" hidden="false" customHeight="false" outlineLevel="0" collapsed="false">
      <c r="A650" s="10" t="s">
        <v>2123</v>
      </c>
      <c r="B650" s="10" t="n">
        <v>3</v>
      </c>
      <c r="C650" s="10" t="s">
        <v>2124</v>
      </c>
      <c r="D650" s="10" t="s">
        <v>2125</v>
      </c>
      <c r="E650" s="15"/>
      <c r="F650" s="10" t="str">
        <f aca="false">+C$648</f>
        <v>30710K200</v>
      </c>
      <c r="G650" s="13" t="n">
        <v>10</v>
      </c>
      <c r="H650" s="13"/>
      <c r="I650" s="14"/>
      <c r="J650" s="10" t="s">
        <v>2106</v>
      </c>
      <c r="K650" s="10" t="s">
        <v>1971</v>
      </c>
      <c r="L650" s="10"/>
      <c r="M650" s="18"/>
      <c r="N650" s="10"/>
      <c r="O650" s="10" t="s">
        <v>1979</v>
      </c>
      <c r="P650" s="1" t="n">
        <f aca="false">+LEN(D650)</f>
        <v>24</v>
      </c>
      <c r="Q650" s="1" t="n">
        <f aca="false">+LEN(N650)</f>
        <v>0</v>
      </c>
    </row>
    <row r="651" customFormat="false" ht="12.8" hidden="false" customHeight="false" outlineLevel="0" collapsed="false">
      <c r="A651" s="10" t="s">
        <v>2126</v>
      </c>
      <c r="B651" s="10" t="n">
        <v>4</v>
      </c>
      <c r="C651" s="10" t="s">
        <v>2127</v>
      </c>
      <c r="D651" s="10" t="s">
        <v>2128</v>
      </c>
      <c r="E651" s="15"/>
      <c r="F651" s="10" t="str">
        <f aca="false">+C$648</f>
        <v>30710K200</v>
      </c>
      <c r="G651" s="13" t="n">
        <v>10</v>
      </c>
      <c r="H651" s="13"/>
      <c r="I651" s="14"/>
      <c r="J651" s="10" t="s">
        <v>2106</v>
      </c>
      <c r="K651" s="10" t="s">
        <v>1971</v>
      </c>
      <c r="L651" s="10"/>
      <c r="M651" s="18"/>
      <c r="N651" s="10"/>
      <c r="O651" s="10" t="s">
        <v>1979</v>
      </c>
      <c r="P651" s="1" t="n">
        <f aca="false">+LEN(D651)</f>
        <v>24</v>
      </c>
      <c r="Q651" s="1" t="n">
        <f aca="false">+LEN(N651)</f>
        <v>0</v>
      </c>
    </row>
    <row r="652" customFormat="false" ht="12.8" hidden="false" customHeight="false" outlineLevel="0" collapsed="false">
      <c r="A652" s="10" t="s">
        <v>2129</v>
      </c>
      <c r="B652" s="10" t="n">
        <v>1</v>
      </c>
      <c r="C652" s="10" t="s">
        <v>2130</v>
      </c>
      <c r="D652" s="10" t="s">
        <v>2131</v>
      </c>
      <c r="E652" s="15"/>
      <c r="F652" s="10" t="str">
        <f aca="false">+C$648</f>
        <v>30710K200</v>
      </c>
      <c r="G652" s="13" t="n">
        <v>10</v>
      </c>
      <c r="H652" s="13"/>
      <c r="I652" s="14"/>
      <c r="J652" s="10" t="s">
        <v>2106</v>
      </c>
      <c r="K652" s="10" t="s">
        <v>1971</v>
      </c>
      <c r="L652" s="10"/>
      <c r="M652" s="18"/>
      <c r="N652" s="10"/>
      <c r="O652" s="10" t="s">
        <v>1979</v>
      </c>
      <c r="P652" s="1" t="n">
        <f aca="false">+LEN(D652)</f>
        <v>27</v>
      </c>
      <c r="Q652" s="1" t="n">
        <f aca="false">+LEN(N652)</f>
        <v>0</v>
      </c>
    </row>
    <row r="653" customFormat="false" ht="12.8" hidden="false" customHeight="false" outlineLevel="0" collapsed="false">
      <c r="A653" s="10" t="s">
        <v>2132</v>
      </c>
      <c r="B653" s="10" t="n">
        <v>1</v>
      </c>
      <c r="C653" s="10" t="s">
        <v>2133</v>
      </c>
      <c r="D653" s="10" t="s">
        <v>2134</v>
      </c>
      <c r="E653" s="19" t="s">
        <v>50</v>
      </c>
      <c r="F653" s="10" t="str">
        <f aca="false">+C$646</f>
        <v>30705K200</v>
      </c>
      <c r="G653" s="12" t="n">
        <v>138</v>
      </c>
      <c r="H653" s="13" t="n">
        <f aca="false">SUMPRODUCT(B654:B659,G654:G659)</f>
        <v>138</v>
      </c>
      <c r="I653" s="14"/>
      <c r="J653" s="10" t="s">
        <v>2106</v>
      </c>
      <c r="K653" s="10" t="s">
        <v>1971</v>
      </c>
      <c r="L653" s="10"/>
      <c r="M653" s="18" t="n">
        <v>81</v>
      </c>
      <c r="N653" s="10"/>
      <c r="O653" s="10" t="s">
        <v>1979</v>
      </c>
      <c r="P653" s="1" t="n">
        <f aca="false">+LEN(D653)</f>
        <v>18</v>
      </c>
      <c r="Q653" s="1" t="n">
        <f aca="false">+LEN(N653)</f>
        <v>0</v>
      </c>
    </row>
    <row r="654" customFormat="false" ht="12.8" hidden="false" customHeight="false" outlineLevel="0" collapsed="false">
      <c r="A654" s="10" t="s">
        <v>2135</v>
      </c>
      <c r="B654" s="10" t="n">
        <v>1</v>
      </c>
      <c r="C654" s="10" t="s">
        <v>2136</v>
      </c>
      <c r="D654" s="10" t="s">
        <v>2137</v>
      </c>
      <c r="E654" s="15"/>
      <c r="F654" s="10" t="str">
        <f aca="false">+C$653</f>
        <v>30750K200</v>
      </c>
      <c r="G654" s="13" t="n">
        <v>4</v>
      </c>
      <c r="H654" s="13"/>
      <c r="I654" s="14"/>
      <c r="J654" s="10" t="s">
        <v>2106</v>
      </c>
      <c r="K654" s="10" t="s">
        <v>1971</v>
      </c>
      <c r="L654" s="10"/>
      <c r="M654" s="18"/>
      <c r="N654" s="10"/>
      <c r="O654" s="10" t="s">
        <v>1979</v>
      </c>
      <c r="P654" s="1" t="n">
        <f aca="false">+LEN(D654)</f>
        <v>22</v>
      </c>
      <c r="Q654" s="1" t="n">
        <f aca="false">+LEN(N654)</f>
        <v>0</v>
      </c>
    </row>
    <row r="655" customFormat="false" ht="12.8" hidden="false" customHeight="false" outlineLevel="0" collapsed="false">
      <c r="A655" s="10" t="s">
        <v>2138</v>
      </c>
      <c r="B655" s="18" t="n">
        <v>2</v>
      </c>
      <c r="C655" s="10" t="s">
        <v>2139</v>
      </c>
      <c r="D655" s="10" t="s">
        <v>2140</v>
      </c>
      <c r="E655" s="15"/>
      <c r="F655" s="10" t="str">
        <f aca="false">+C$653</f>
        <v>30750K200</v>
      </c>
      <c r="G655" s="13" t="n">
        <v>11</v>
      </c>
      <c r="H655" s="13"/>
      <c r="I655" s="14"/>
      <c r="J655" s="10" t="s">
        <v>2106</v>
      </c>
      <c r="K655" s="10" t="s">
        <v>1971</v>
      </c>
      <c r="L655" s="10"/>
      <c r="M655" s="18"/>
      <c r="N655" s="18" t="s">
        <v>2141</v>
      </c>
      <c r="O655" s="10" t="s">
        <v>1979</v>
      </c>
      <c r="P655" s="1" t="n">
        <f aca="false">+LEN(D655)</f>
        <v>25</v>
      </c>
      <c r="Q655" s="1" t="n">
        <f aca="false">+LEN(N655)</f>
        <v>12</v>
      </c>
    </row>
    <row r="656" customFormat="false" ht="12.8" hidden="false" customHeight="false" outlineLevel="0" collapsed="false">
      <c r="A656" s="10" t="s">
        <v>2142</v>
      </c>
      <c r="B656" s="18" t="n">
        <v>4</v>
      </c>
      <c r="C656" s="10" t="s">
        <v>2143</v>
      </c>
      <c r="D656" s="10" t="s">
        <v>2144</v>
      </c>
      <c r="E656" s="15"/>
      <c r="F656" s="10" t="str">
        <f aca="false">+C$653</f>
        <v>30750K200</v>
      </c>
      <c r="G656" s="13" t="n">
        <v>4</v>
      </c>
      <c r="H656" s="13"/>
      <c r="I656" s="14"/>
      <c r="J656" s="10" t="s">
        <v>2106</v>
      </c>
      <c r="K656" s="10" t="s">
        <v>1971</v>
      </c>
      <c r="L656" s="10"/>
      <c r="M656" s="18"/>
      <c r="N656" s="18" t="s">
        <v>2141</v>
      </c>
      <c r="O656" s="10" t="s">
        <v>1979</v>
      </c>
      <c r="P656" s="1" t="n">
        <f aca="false">+LEN(D656)</f>
        <v>23</v>
      </c>
      <c r="Q656" s="1" t="n">
        <f aca="false">+LEN(N656)</f>
        <v>12</v>
      </c>
    </row>
    <row r="657" customFormat="false" ht="12.8" hidden="false" customHeight="false" outlineLevel="0" collapsed="false">
      <c r="A657" s="10" t="s">
        <v>2145</v>
      </c>
      <c r="B657" s="18" t="n">
        <v>12</v>
      </c>
      <c r="C657" s="10" t="s">
        <v>2146</v>
      </c>
      <c r="D657" s="10" t="s">
        <v>2147</v>
      </c>
      <c r="E657" s="15"/>
      <c r="F657" s="10" t="str">
        <f aca="false">+C$653</f>
        <v>30750K200</v>
      </c>
      <c r="G657" s="13" t="n">
        <v>6</v>
      </c>
      <c r="H657" s="13"/>
      <c r="I657" s="14"/>
      <c r="J657" s="10" t="s">
        <v>2106</v>
      </c>
      <c r="K657" s="10" t="s">
        <v>1971</v>
      </c>
      <c r="L657" s="10"/>
      <c r="M657" s="18"/>
      <c r="N657" s="18" t="s">
        <v>2141</v>
      </c>
      <c r="O657" s="10" t="s">
        <v>1979</v>
      </c>
      <c r="P657" s="1" t="n">
        <f aca="false">+LEN(D657)</f>
        <v>21</v>
      </c>
      <c r="Q657" s="1" t="n">
        <f aca="false">+LEN(N657)</f>
        <v>12</v>
      </c>
    </row>
    <row r="658" customFormat="false" ht="12.8" hidden="false" customHeight="false" outlineLevel="0" collapsed="false">
      <c r="A658" s="10" t="s">
        <v>2148</v>
      </c>
      <c r="B658" s="18" t="n">
        <v>4</v>
      </c>
      <c r="C658" s="10" t="s">
        <v>2149</v>
      </c>
      <c r="D658" s="10" t="s">
        <v>2150</v>
      </c>
      <c r="E658" s="15"/>
      <c r="F658" s="10" t="str">
        <f aca="false">+C$653</f>
        <v>30750K200</v>
      </c>
      <c r="G658" s="13" t="n">
        <v>5</v>
      </c>
      <c r="H658" s="13"/>
      <c r="I658" s="14"/>
      <c r="J658" s="10" t="s">
        <v>2106</v>
      </c>
      <c r="K658" s="10" t="s">
        <v>1971</v>
      </c>
      <c r="L658" s="10"/>
      <c r="M658" s="18"/>
      <c r="N658" s="18" t="s">
        <v>2141</v>
      </c>
      <c r="O658" s="10" t="s">
        <v>1979</v>
      </c>
      <c r="P658" s="1" t="n">
        <f aca="false">+LEN(D658)</f>
        <v>23</v>
      </c>
      <c r="Q658" s="1" t="n">
        <f aca="false">+LEN(N658)</f>
        <v>12</v>
      </c>
    </row>
    <row r="659" customFormat="false" ht="12.8" hidden="false" customHeight="false" outlineLevel="0" collapsed="false">
      <c r="A659" s="10" t="s">
        <v>2151</v>
      </c>
      <c r="B659" s="18" t="n">
        <v>1</v>
      </c>
      <c r="C659" s="18" t="s">
        <v>2152</v>
      </c>
      <c r="D659" s="18" t="s">
        <v>2153</v>
      </c>
      <c r="E659" s="20"/>
      <c r="F659" s="21" t="str">
        <f aca="false">+C$653</f>
        <v>30750K200</v>
      </c>
      <c r="G659" s="12" t="n">
        <v>4</v>
      </c>
      <c r="H659" s="12"/>
      <c r="I659" s="22"/>
      <c r="J659" s="21" t="s">
        <v>2106</v>
      </c>
      <c r="K659" s="21" t="s">
        <v>1971</v>
      </c>
      <c r="L659" s="18"/>
      <c r="M659" s="18"/>
      <c r="N659" s="18" t="s">
        <v>1280</v>
      </c>
      <c r="O659" s="10" t="s">
        <v>2154</v>
      </c>
    </row>
    <row r="660" customFormat="false" ht="12.8" hidden="false" customHeight="false" outlineLevel="0" collapsed="false">
      <c r="A660" s="10" t="s">
        <v>2155</v>
      </c>
      <c r="B660" s="10" t="n">
        <v>1</v>
      </c>
      <c r="C660" s="10" t="s">
        <v>2156</v>
      </c>
      <c r="D660" s="10" t="s">
        <v>2157</v>
      </c>
      <c r="E660" s="17" t="s">
        <v>31</v>
      </c>
      <c r="F660" s="10" t="str">
        <f aca="false">+C$644</f>
        <v>30700K200</v>
      </c>
      <c r="G660" s="12" t="n">
        <v>202</v>
      </c>
      <c r="H660" s="13" t="n">
        <f aca="false">SUMPRODUCT(B661:B662,G661:G662)+(B668*G668)</f>
        <v>202</v>
      </c>
      <c r="I660" s="14"/>
      <c r="J660" s="10" t="s">
        <v>2106</v>
      </c>
      <c r="K660" s="10" t="s">
        <v>1971</v>
      </c>
      <c r="L660" s="10"/>
      <c r="M660" s="18" t="n">
        <v>182</v>
      </c>
      <c r="N660" s="10"/>
      <c r="O660" s="10" t="s">
        <v>1979</v>
      </c>
      <c r="P660" s="1" t="n">
        <f aca="false">+LEN(D660)</f>
        <v>19</v>
      </c>
      <c r="Q660" s="1" t="n">
        <f aca="false">+LEN(N660)</f>
        <v>0</v>
      </c>
    </row>
    <row r="661" customFormat="false" ht="12.8" hidden="false" customHeight="false" outlineLevel="0" collapsed="false">
      <c r="A661" s="10" t="s">
        <v>2158</v>
      </c>
      <c r="B661" s="10" t="n">
        <v>1</v>
      </c>
      <c r="C661" s="10" t="s">
        <v>2159</v>
      </c>
      <c r="D661" s="10" t="s">
        <v>2160</v>
      </c>
      <c r="E661" s="15"/>
      <c r="F661" s="10" t="str">
        <f aca="false">+C$660</f>
        <v>30715K200</v>
      </c>
      <c r="G661" s="13" t="n">
        <v>42</v>
      </c>
      <c r="H661" s="13"/>
      <c r="I661" s="14"/>
      <c r="J661" s="10" t="s">
        <v>2106</v>
      </c>
      <c r="K661" s="10" t="s">
        <v>1971</v>
      </c>
      <c r="L661" s="10"/>
      <c r="M661" s="18"/>
      <c r="N661" s="10"/>
      <c r="O661" s="10" t="s">
        <v>1979</v>
      </c>
      <c r="P661" s="1" t="n">
        <f aca="false">+LEN(D661)</f>
        <v>23</v>
      </c>
      <c r="Q661" s="1" t="n">
        <f aca="false">+LEN(N661)</f>
        <v>0</v>
      </c>
    </row>
    <row r="662" customFormat="false" ht="12.8" hidden="false" customHeight="false" outlineLevel="0" collapsed="false">
      <c r="A662" s="10" t="s">
        <v>2161</v>
      </c>
      <c r="B662" s="10" t="n">
        <v>1</v>
      </c>
      <c r="C662" s="10" t="s">
        <v>2162</v>
      </c>
      <c r="D662" s="10" t="s">
        <v>2163</v>
      </c>
      <c r="E662" s="19" t="s">
        <v>50</v>
      </c>
      <c r="F662" s="10" t="str">
        <f aca="false">+C$660</f>
        <v>30715K200</v>
      </c>
      <c r="G662" s="12" t="n">
        <v>70</v>
      </c>
      <c r="H662" s="13" t="n">
        <f aca="false">SUMPRODUCT(B663:B667,G663:G667)</f>
        <v>70</v>
      </c>
      <c r="I662" s="14"/>
      <c r="J662" s="10" t="s">
        <v>2106</v>
      </c>
      <c r="K662" s="10" t="s">
        <v>1971</v>
      </c>
      <c r="L662" s="10"/>
      <c r="M662" s="18" t="n">
        <v>50</v>
      </c>
      <c r="N662" s="10"/>
      <c r="O662" s="10" t="s">
        <v>1979</v>
      </c>
      <c r="P662" s="1" t="n">
        <f aca="false">+LEN(D662)</f>
        <v>18</v>
      </c>
      <c r="Q662" s="1" t="n">
        <f aca="false">+LEN(N662)</f>
        <v>0</v>
      </c>
    </row>
    <row r="663" customFormat="false" ht="12.8" hidden="false" customHeight="false" outlineLevel="0" collapsed="false">
      <c r="A663" s="10" t="s">
        <v>2164</v>
      </c>
      <c r="B663" s="10" t="n">
        <v>1</v>
      </c>
      <c r="C663" s="10" t="s">
        <v>2165</v>
      </c>
      <c r="D663" s="10" t="s">
        <v>2166</v>
      </c>
      <c r="E663" s="15"/>
      <c r="F663" s="10" t="str">
        <f aca="false">+C$662</f>
        <v>30730K200</v>
      </c>
      <c r="G663" s="13" t="n">
        <v>4</v>
      </c>
      <c r="H663" s="13"/>
      <c r="I663" s="14"/>
      <c r="J663" s="10" t="s">
        <v>2106</v>
      </c>
      <c r="K663" s="10" t="s">
        <v>1971</v>
      </c>
      <c r="L663" s="10"/>
      <c r="M663" s="18"/>
      <c r="N663" s="10"/>
      <c r="O663" s="10" t="s">
        <v>1979</v>
      </c>
      <c r="P663" s="1" t="n">
        <f aca="false">+LEN(D663)</f>
        <v>15</v>
      </c>
      <c r="Q663" s="1" t="n">
        <f aca="false">+LEN(N663)</f>
        <v>0</v>
      </c>
    </row>
    <row r="664" customFormat="false" ht="12.8" hidden="false" customHeight="false" outlineLevel="0" collapsed="false">
      <c r="A664" s="10" t="s">
        <v>2167</v>
      </c>
      <c r="B664" s="10" t="n">
        <v>2</v>
      </c>
      <c r="C664" s="10" t="s">
        <v>2168</v>
      </c>
      <c r="D664" s="10" t="s">
        <v>2169</v>
      </c>
      <c r="E664" s="15"/>
      <c r="F664" s="10" t="str">
        <f aca="false">+C$662</f>
        <v>30730K200</v>
      </c>
      <c r="G664" s="13" t="n">
        <v>4</v>
      </c>
      <c r="H664" s="13"/>
      <c r="I664" s="14"/>
      <c r="J664" s="10" t="s">
        <v>2106</v>
      </c>
      <c r="K664" s="10" t="s">
        <v>1971</v>
      </c>
      <c r="L664" s="10"/>
      <c r="M664" s="18"/>
      <c r="N664" s="10"/>
      <c r="O664" s="10" t="s">
        <v>1979</v>
      </c>
      <c r="P664" s="1" t="n">
        <f aca="false">+LEN(D664)</f>
        <v>17</v>
      </c>
      <c r="Q664" s="1" t="n">
        <f aca="false">+LEN(N664)</f>
        <v>0</v>
      </c>
    </row>
    <row r="665" customFormat="false" ht="12.8" hidden="false" customHeight="false" outlineLevel="0" collapsed="false">
      <c r="A665" s="10" t="s">
        <v>2170</v>
      </c>
      <c r="B665" s="10" t="n">
        <v>6</v>
      </c>
      <c r="C665" s="10" t="s">
        <v>2171</v>
      </c>
      <c r="D665" s="10" t="s">
        <v>2172</v>
      </c>
      <c r="E665" s="15"/>
      <c r="F665" s="10" t="str">
        <f aca="false">+C$662</f>
        <v>30730K200</v>
      </c>
      <c r="G665" s="13" t="n">
        <v>4</v>
      </c>
      <c r="H665" s="13"/>
      <c r="I665" s="14"/>
      <c r="J665" s="10" t="s">
        <v>2106</v>
      </c>
      <c r="K665" s="10" t="s">
        <v>1971</v>
      </c>
      <c r="L665" s="10"/>
      <c r="M665" s="18"/>
      <c r="N665" s="10"/>
      <c r="O665" s="10" t="s">
        <v>1979</v>
      </c>
      <c r="P665" s="1" t="n">
        <f aca="false">+LEN(D665)</f>
        <v>17</v>
      </c>
      <c r="Q665" s="1" t="n">
        <f aca="false">+LEN(N665)</f>
        <v>0</v>
      </c>
    </row>
    <row r="666" customFormat="false" ht="12.8" hidden="false" customHeight="false" outlineLevel="0" collapsed="false">
      <c r="A666" s="10" t="s">
        <v>2173</v>
      </c>
      <c r="B666" s="10" t="n">
        <v>1</v>
      </c>
      <c r="C666" s="10" t="s">
        <v>2174</v>
      </c>
      <c r="D666" s="10" t="s">
        <v>2175</v>
      </c>
      <c r="E666" s="15"/>
      <c r="F666" s="10" t="str">
        <f aca="false">+C$662</f>
        <v>30730K200</v>
      </c>
      <c r="G666" s="13" t="n">
        <v>4</v>
      </c>
      <c r="H666" s="13"/>
      <c r="I666" s="14"/>
      <c r="J666" s="10" t="s">
        <v>2106</v>
      </c>
      <c r="K666" s="10" t="s">
        <v>1971</v>
      </c>
      <c r="L666" s="10"/>
      <c r="M666" s="18"/>
      <c r="N666" s="10"/>
      <c r="O666" s="10" t="s">
        <v>1979</v>
      </c>
      <c r="P666" s="1" t="n">
        <f aca="false">+LEN(D666)</f>
        <v>8</v>
      </c>
      <c r="Q666" s="1" t="n">
        <f aca="false">+LEN(N666)</f>
        <v>0</v>
      </c>
    </row>
    <row r="667" customFormat="false" ht="12.8" hidden="false" customHeight="false" outlineLevel="0" collapsed="false">
      <c r="A667" s="10" t="s">
        <v>2176</v>
      </c>
      <c r="B667" s="18" t="n">
        <v>3</v>
      </c>
      <c r="C667" s="10" t="s">
        <v>2177</v>
      </c>
      <c r="D667" s="10" t="s">
        <v>2178</v>
      </c>
      <c r="E667" s="15"/>
      <c r="F667" s="10" t="str">
        <f aca="false">+C$662</f>
        <v>30730K200</v>
      </c>
      <c r="G667" s="13" t="n">
        <v>10</v>
      </c>
      <c r="H667" s="13"/>
      <c r="I667" s="14"/>
      <c r="J667" s="10" t="s">
        <v>2106</v>
      </c>
      <c r="K667" s="10" t="s">
        <v>1971</v>
      </c>
      <c r="L667" s="10"/>
      <c r="M667" s="18"/>
      <c r="N667" s="18" t="s">
        <v>2141</v>
      </c>
      <c r="O667" s="10" t="s">
        <v>1979</v>
      </c>
      <c r="P667" s="1" t="n">
        <f aca="false">+LEN(D667)</f>
        <v>17</v>
      </c>
      <c r="Q667" s="1" t="n">
        <f aca="false">+LEN(N667)</f>
        <v>12</v>
      </c>
    </row>
    <row r="668" customFormat="false" ht="12.8" hidden="false" customHeight="false" outlineLevel="0" collapsed="false">
      <c r="A668" s="10" t="s">
        <v>2179</v>
      </c>
      <c r="B668" s="10" t="n">
        <v>1</v>
      </c>
      <c r="C668" s="10" t="s">
        <v>2180</v>
      </c>
      <c r="D668" s="10" t="s">
        <v>2181</v>
      </c>
      <c r="E668" s="19" t="s">
        <v>50</v>
      </c>
      <c r="F668" s="10" t="str">
        <f aca="false">+C$660</f>
        <v>30715K200</v>
      </c>
      <c r="G668" s="13" t="n">
        <v>90</v>
      </c>
      <c r="H668" s="13" t="n">
        <f aca="false">SUMPRODUCT(B669:B672,G669:G672)</f>
        <v>90</v>
      </c>
      <c r="I668" s="14"/>
      <c r="J668" s="10" t="s">
        <v>2106</v>
      </c>
      <c r="K668" s="10" t="s">
        <v>1971</v>
      </c>
      <c r="L668" s="10"/>
      <c r="M668" s="18"/>
      <c r="N668" s="10"/>
      <c r="O668" s="10" t="s">
        <v>1979</v>
      </c>
      <c r="P668" s="1" t="n">
        <f aca="false">+LEN(D668)</f>
        <v>5</v>
      </c>
      <c r="Q668" s="1" t="n">
        <f aca="false">+LEN(N668)</f>
        <v>0</v>
      </c>
    </row>
    <row r="669" customFormat="false" ht="12.8" hidden="false" customHeight="false" outlineLevel="0" collapsed="false">
      <c r="A669" s="10" t="s">
        <v>2182</v>
      </c>
      <c r="B669" s="10" t="n">
        <v>1</v>
      </c>
      <c r="C669" s="10" t="s">
        <v>2183</v>
      </c>
      <c r="D669" s="10" t="s">
        <v>2184</v>
      </c>
      <c r="E669" s="15"/>
      <c r="F669" s="10" t="str">
        <f aca="false">+C$668</f>
        <v>30740K200</v>
      </c>
      <c r="G669" s="13" t="n">
        <v>4</v>
      </c>
      <c r="H669" s="13"/>
      <c r="I669" s="14"/>
      <c r="J669" s="10" t="s">
        <v>2106</v>
      </c>
      <c r="K669" s="10" t="s">
        <v>1971</v>
      </c>
      <c r="L669" s="10"/>
      <c r="M669" s="18"/>
      <c r="N669" s="10"/>
      <c r="O669" s="10" t="s">
        <v>1979</v>
      </c>
      <c r="P669" s="1" t="n">
        <f aca="false">+LEN(D669)</f>
        <v>9</v>
      </c>
      <c r="Q669" s="1" t="n">
        <f aca="false">+LEN(N669)</f>
        <v>0</v>
      </c>
    </row>
    <row r="670" customFormat="false" ht="12.8" hidden="false" customHeight="false" outlineLevel="0" collapsed="false">
      <c r="A670" s="10" t="s">
        <v>2185</v>
      </c>
      <c r="B670" s="10" t="n">
        <v>4</v>
      </c>
      <c r="C670" s="10" t="s">
        <v>2186</v>
      </c>
      <c r="D670" s="10" t="s">
        <v>2187</v>
      </c>
      <c r="E670" s="15"/>
      <c r="F670" s="10" t="str">
        <f aca="false">+C$668</f>
        <v>30740K200</v>
      </c>
      <c r="G670" s="13" t="n">
        <v>4</v>
      </c>
      <c r="H670" s="13"/>
      <c r="I670" s="14"/>
      <c r="J670" s="10" t="s">
        <v>2106</v>
      </c>
      <c r="K670" s="10" t="s">
        <v>1971</v>
      </c>
      <c r="L670" s="10"/>
      <c r="M670" s="18"/>
      <c r="N670" s="10"/>
      <c r="O670" s="10" t="s">
        <v>1979</v>
      </c>
      <c r="P670" s="1" t="n">
        <f aca="false">+LEN(D670)</f>
        <v>13</v>
      </c>
      <c r="Q670" s="1" t="n">
        <f aca="false">+LEN(N670)</f>
        <v>0</v>
      </c>
    </row>
    <row r="671" customFormat="false" ht="12.8" hidden="false" customHeight="false" outlineLevel="0" collapsed="false">
      <c r="A671" s="10" t="s">
        <v>2188</v>
      </c>
      <c r="B671" s="10" t="n">
        <v>2</v>
      </c>
      <c r="C671" s="10" t="s">
        <v>2189</v>
      </c>
      <c r="D671" s="10" t="s">
        <v>2190</v>
      </c>
      <c r="E671" s="15"/>
      <c r="F671" s="10" t="str">
        <f aca="false">+C$668</f>
        <v>30740K200</v>
      </c>
      <c r="G671" s="13" t="n">
        <v>3</v>
      </c>
      <c r="H671" s="13"/>
      <c r="I671" s="14"/>
      <c r="J671" s="10" t="s">
        <v>2106</v>
      </c>
      <c r="K671" s="10" t="s">
        <v>1971</v>
      </c>
      <c r="L671" s="10"/>
      <c r="M671" s="18"/>
      <c r="N671" s="10"/>
      <c r="O671" s="10" t="s">
        <v>1979</v>
      </c>
      <c r="P671" s="1" t="n">
        <f aca="false">+LEN(D671)</f>
        <v>7</v>
      </c>
      <c r="Q671" s="1" t="n">
        <f aca="false">+LEN(N671)</f>
        <v>0</v>
      </c>
    </row>
    <row r="672" customFormat="false" ht="12.8" hidden="false" customHeight="false" outlineLevel="0" collapsed="false">
      <c r="A672" s="10" t="s">
        <v>2191</v>
      </c>
      <c r="B672" s="10" t="n">
        <v>8</v>
      </c>
      <c r="C672" s="10" t="s">
        <v>2192</v>
      </c>
      <c r="D672" s="10" t="s">
        <v>2193</v>
      </c>
      <c r="E672" s="15"/>
      <c r="F672" s="10" t="str">
        <f aca="false">+C$668</f>
        <v>30740K200</v>
      </c>
      <c r="G672" s="13" t="n">
        <v>8</v>
      </c>
      <c r="H672" s="13"/>
      <c r="I672" s="14"/>
      <c r="J672" s="10" t="s">
        <v>2106</v>
      </c>
      <c r="K672" s="10" t="s">
        <v>1971</v>
      </c>
      <c r="L672" s="10"/>
      <c r="M672" s="18"/>
      <c r="N672" s="10"/>
      <c r="O672" s="10" t="s">
        <v>1979</v>
      </c>
      <c r="P672" s="1" t="n">
        <f aca="false">+LEN(D672)</f>
        <v>11</v>
      </c>
      <c r="Q672" s="1" t="n">
        <f aca="false">+LEN(N672)</f>
        <v>0</v>
      </c>
    </row>
    <row r="673" customFormat="false" ht="12.8" hidden="false" customHeight="false" outlineLevel="0" collapsed="false">
      <c r="A673" s="10" t="s">
        <v>2194</v>
      </c>
      <c r="B673" s="10" t="n">
        <v>1</v>
      </c>
      <c r="C673" s="10" t="s">
        <v>2195</v>
      </c>
      <c r="D673" s="10" t="s">
        <v>2196</v>
      </c>
      <c r="E673" s="17" t="s">
        <v>31</v>
      </c>
      <c r="F673" s="10"/>
      <c r="G673" s="13" t="n">
        <v>322</v>
      </c>
      <c r="H673" s="13" t="n">
        <f aca="false">SUMPRODUCT(B674:B677,G674:G677)</f>
        <v>322</v>
      </c>
      <c r="I673" s="14" t="s">
        <v>25</v>
      </c>
      <c r="J673" s="10" t="s">
        <v>2106</v>
      </c>
      <c r="K673" s="10" t="s">
        <v>1971</v>
      </c>
      <c r="L673" s="10"/>
      <c r="M673" s="18"/>
      <c r="N673" s="10"/>
      <c r="O673" s="10" t="s">
        <v>1979</v>
      </c>
      <c r="P673" s="1" t="n">
        <f aca="false">+LEN(D673)</f>
        <v>16</v>
      </c>
      <c r="Q673" s="1" t="n">
        <f aca="false">+LEN(N673)</f>
        <v>0</v>
      </c>
    </row>
    <row r="674" customFormat="false" ht="12.8" hidden="false" customHeight="false" outlineLevel="0" collapsed="false">
      <c r="A674" s="10" t="s">
        <v>2197</v>
      </c>
      <c r="B674" s="10" t="n">
        <v>1</v>
      </c>
      <c r="C674" s="10" t="s">
        <v>2198</v>
      </c>
      <c r="D674" s="10" t="s">
        <v>2199</v>
      </c>
      <c r="E674" s="15"/>
      <c r="F674" s="10" t="str">
        <f aca="false">+C$673</f>
        <v>30875K100</v>
      </c>
      <c r="G674" s="13" t="n">
        <v>71</v>
      </c>
      <c r="H674" s="13"/>
      <c r="I674" s="14"/>
      <c r="J674" s="10" t="s">
        <v>2106</v>
      </c>
      <c r="K674" s="10" t="s">
        <v>1971</v>
      </c>
      <c r="L674" s="10"/>
      <c r="M674" s="18"/>
      <c r="N674" s="10"/>
      <c r="O674" s="10" t="s">
        <v>1979</v>
      </c>
      <c r="P674" s="1" t="n">
        <f aca="false">+LEN(D674)</f>
        <v>21</v>
      </c>
      <c r="Q674" s="1" t="n">
        <f aca="false">+LEN(N674)</f>
        <v>0</v>
      </c>
    </row>
    <row r="675" customFormat="false" ht="12.8" hidden="false" customHeight="false" outlineLevel="0" collapsed="false">
      <c r="A675" s="10" t="s">
        <v>2200</v>
      </c>
      <c r="B675" s="10" t="n">
        <v>1</v>
      </c>
      <c r="C675" s="10" t="s">
        <v>2201</v>
      </c>
      <c r="D675" s="10" t="s">
        <v>2202</v>
      </c>
      <c r="E675" s="15"/>
      <c r="F675" s="10" t="str">
        <f aca="false">+C$673</f>
        <v>30875K100</v>
      </c>
      <c r="G675" s="13" t="n">
        <v>82</v>
      </c>
      <c r="H675" s="13"/>
      <c r="I675" s="14"/>
      <c r="J675" s="10" t="s">
        <v>2106</v>
      </c>
      <c r="K675" s="10" t="s">
        <v>1971</v>
      </c>
      <c r="L675" s="10"/>
      <c r="M675" s="18"/>
      <c r="N675" s="10"/>
      <c r="O675" s="10" t="s">
        <v>1979</v>
      </c>
      <c r="P675" s="1" t="n">
        <f aca="false">+LEN(D675)</f>
        <v>20</v>
      </c>
      <c r="Q675" s="1" t="n">
        <f aca="false">+LEN(N675)</f>
        <v>0</v>
      </c>
    </row>
    <row r="676" customFormat="false" ht="12.8" hidden="false" customHeight="false" outlineLevel="0" collapsed="false">
      <c r="A676" s="10" t="s">
        <v>2203</v>
      </c>
      <c r="B676" s="10" t="n">
        <v>1</v>
      </c>
      <c r="C676" s="10" t="s">
        <v>2204</v>
      </c>
      <c r="D676" s="10" t="s">
        <v>2205</v>
      </c>
      <c r="E676" s="15"/>
      <c r="F676" s="10" t="str">
        <f aca="false">+C$673</f>
        <v>30875K100</v>
      </c>
      <c r="G676" s="13" t="n">
        <v>89</v>
      </c>
      <c r="H676" s="13"/>
      <c r="I676" s="14"/>
      <c r="J676" s="10" t="s">
        <v>2106</v>
      </c>
      <c r="K676" s="10" t="s">
        <v>1971</v>
      </c>
      <c r="L676" s="10"/>
      <c r="M676" s="18"/>
      <c r="N676" s="10"/>
      <c r="O676" s="10" t="s">
        <v>1979</v>
      </c>
      <c r="P676" s="1" t="n">
        <f aca="false">+LEN(D676)</f>
        <v>16</v>
      </c>
      <c r="Q676" s="1" t="n">
        <f aca="false">+LEN(N676)</f>
        <v>0</v>
      </c>
    </row>
    <row r="677" customFormat="false" ht="12.8" hidden="false" customHeight="false" outlineLevel="0" collapsed="false">
      <c r="A677" s="10" t="s">
        <v>2206</v>
      </c>
      <c r="B677" s="10" t="n">
        <v>1</v>
      </c>
      <c r="C677" s="10" t="s">
        <v>2207</v>
      </c>
      <c r="D677" s="10" t="s">
        <v>2208</v>
      </c>
      <c r="E677" s="15"/>
      <c r="F677" s="10" t="str">
        <f aca="false">+C$673</f>
        <v>30875K100</v>
      </c>
      <c r="G677" s="13" t="n">
        <v>80</v>
      </c>
      <c r="H677" s="13"/>
      <c r="I677" s="14"/>
      <c r="J677" s="10" t="s">
        <v>2106</v>
      </c>
      <c r="K677" s="10" t="s">
        <v>1971</v>
      </c>
      <c r="L677" s="10"/>
      <c r="M677" s="18"/>
      <c r="N677" s="10"/>
      <c r="O677" s="10" t="s">
        <v>1979</v>
      </c>
      <c r="P677" s="1" t="n">
        <f aca="false">+LEN(D677)</f>
        <v>22</v>
      </c>
      <c r="Q677" s="1" t="n">
        <f aca="false">+LEN(N677)</f>
        <v>0</v>
      </c>
    </row>
    <row r="678" customFormat="false" ht="12.8" hidden="false" customHeight="false" outlineLevel="0" collapsed="false">
      <c r="A678" s="10" t="s">
        <v>2209</v>
      </c>
      <c r="B678" s="10"/>
      <c r="C678" s="10" t="s">
        <v>2210</v>
      </c>
      <c r="D678" s="10" t="s">
        <v>2211</v>
      </c>
      <c r="E678" s="11" t="s">
        <v>18</v>
      </c>
      <c r="F678" s="10"/>
      <c r="G678" s="13" t="n">
        <v>716</v>
      </c>
      <c r="H678" s="13" t="n">
        <f aca="false">+(B679*G679)+(B680*G680)+(B693*G693)+(B706*G706)</f>
        <v>716</v>
      </c>
      <c r="I678" s="14"/>
      <c r="J678" s="10" t="s">
        <v>2212</v>
      </c>
      <c r="K678" s="10" t="s">
        <v>1971</v>
      </c>
      <c r="L678" s="10"/>
      <c r="M678" s="18"/>
      <c r="N678" s="10" t="s">
        <v>958</v>
      </c>
      <c r="O678" s="10" t="s">
        <v>1979</v>
      </c>
      <c r="P678" s="1" t="n">
        <f aca="false">+LEN(D678)</f>
        <v>23</v>
      </c>
      <c r="Q678" s="1" t="n">
        <f aca="false">+LEN(N678)</f>
        <v>5</v>
      </c>
    </row>
    <row r="679" customFormat="false" ht="12.8" hidden="false" customHeight="false" outlineLevel="0" collapsed="false">
      <c r="A679" s="10" t="s">
        <v>2213</v>
      </c>
      <c r="B679" s="10" t="n">
        <v>1</v>
      </c>
      <c r="C679" s="10" t="s">
        <v>2109</v>
      </c>
      <c r="D679" s="10" t="s">
        <v>2110</v>
      </c>
      <c r="E679" s="15"/>
      <c r="F679" s="10" t="str">
        <f aca="false">+C$678</f>
        <v>30700K800</v>
      </c>
      <c r="G679" s="13" t="n">
        <v>93</v>
      </c>
      <c r="H679" s="13"/>
      <c r="I679" s="14"/>
      <c r="J679" s="10" t="s">
        <v>2212</v>
      </c>
      <c r="K679" s="10" t="s">
        <v>1971</v>
      </c>
      <c r="L679" s="10"/>
      <c r="M679" s="18"/>
      <c r="N679" s="10" t="s">
        <v>958</v>
      </c>
      <c r="O679" s="10" t="s">
        <v>1979</v>
      </c>
      <c r="P679" s="1" t="n">
        <f aca="false">+LEN(D679)</f>
        <v>16</v>
      </c>
      <c r="Q679" s="1" t="n">
        <f aca="false">+LEN(N679)</f>
        <v>5</v>
      </c>
    </row>
    <row r="680" customFormat="false" ht="12.8" hidden="false" customHeight="false" outlineLevel="0" collapsed="false">
      <c r="A680" s="10" t="s">
        <v>2214</v>
      </c>
      <c r="B680" s="10" t="n">
        <v>1</v>
      </c>
      <c r="C680" s="10" t="s">
        <v>2215</v>
      </c>
      <c r="D680" s="10" t="s">
        <v>2113</v>
      </c>
      <c r="E680" s="17" t="s">
        <v>31</v>
      </c>
      <c r="F680" s="10" t="str">
        <f aca="false">+C$678</f>
        <v>30700K800</v>
      </c>
      <c r="G680" s="13" t="n">
        <v>153</v>
      </c>
      <c r="H680" s="13" t="n">
        <f aca="false">+(B681*G681)+(B682*G682)+(B687*G687)</f>
        <v>153</v>
      </c>
      <c r="I680" s="14"/>
      <c r="J680" s="10" t="s">
        <v>2212</v>
      </c>
      <c r="K680" s="10" t="s">
        <v>1971</v>
      </c>
      <c r="L680" s="10"/>
      <c r="M680" s="18"/>
      <c r="N680" s="10" t="s">
        <v>958</v>
      </c>
      <c r="O680" s="10" t="s">
        <v>1979</v>
      </c>
      <c r="P680" s="1" t="n">
        <f aca="false">+LEN(D680)</f>
        <v>11</v>
      </c>
      <c r="Q680" s="1" t="n">
        <f aca="false">+LEN(N680)</f>
        <v>5</v>
      </c>
    </row>
    <row r="681" customFormat="false" ht="12.8" hidden="false" customHeight="false" outlineLevel="0" collapsed="false">
      <c r="A681" s="10" t="s">
        <v>2216</v>
      </c>
      <c r="B681" s="10" t="n">
        <v>1</v>
      </c>
      <c r="C681" s="10" t="s">
        <v>2115</v>
      </c>
      <c r="D681" s="10" t="s">
        <v>2116</v>
      </c>
      <c r="E681" s="15"/>
      <c r="F681" s="10" t="str">
        <f aca="false">+C$680</f>
        <v>30705K800</v>
      </c>
      <c r="G681" s="13" t="n">
        <v>57</v>
      </c>
      <c r="H681" s="13"/>
      <c r="I681" s="14"/>
      <c r="J681" s="10" t="s">
        <v>2212</v>
      </c>
      <c r="K681" s="10" t="s">
        <v>1971</v>
      </c>
      <c r="L681" s="10"/>
      <c r="M681" s="18"/>
      <c r="N681" s="10"/>
      <c r="O681" s="10" t="s">
        <v>1979</v>
      </c>
      <c r="P681" s="1" t="n">
        <f aca="false">+LEN(D681)</f>
        <v>16</v>
      </c>
      <c r="Q681" s="1" t="n">
        <f aca="false">+LEN(N681)</f>
        <v>0</v>
      </c>
    </row>
    <row r="682" customFormat="false" ht="12.8" hidden="false" customHeight="false" outlineLevel="0" collapsed="false">
      <c r="A682" s="10" t="s">
        <v>2217</v>
      </c>
      <c r="B682" s="10" t="n">
        <v>1</v>
      </c>
      <c r="C682" s="10" t="s">
        <v>2218</v>
      </c>
      <c r="D682" s="10" t="s">
        <v>2119</v>
      </c>
      <c r="E682" s="19" t="s">
        <v>50</v>
      </c>
      <c r="F682" s="10" t="str">
        <f aca="false">+C$680</f>
        <v>30705K800</v>
      </c>
      <c r="G682" s="13" t="n">
        <v>34</v>
      </c>
      <c r="H682" s="13" t="n">
        <f aca="false">SUMPRODUCT(B683:B686,G683:G686)</f>
        <v>34</v>
      </c>
      <c r="I682" s="14"/>
      <c r="J682" s="10" t="s">
        <v>2219</v>
      </c>
      <c r="K682" s="10" t="s">
        <v>1971</v>
      </c>
      <c r="L682" s="10"/>
      <c r="M682" s="18"/>
      <c r="N682" s="10" t="s">
        <v>2220</v>
      </c>
      <c r="O682" s="10" t="s">
        <v>1979</v>
      </c>
      <c r="P682" s="1" t="n">
        <f aca="false">+LEN(D682)</f>
        <v>18</v>
      </c>
      <c r="Q682" s="1" t="n">
        <f aca="false">+LEN(N682)</f>
        <v>11</v>
      </c>
    </row>
    <row r="683" customFormat="false" ht="12.8" hidden="false" customHeight="false" outlineLevel="0" collapsed="false">
      <c r="A683" s="10" t="s">
        <v>2221</v>
      </c>
      <c r="B683" s="10" t="n">
        <v>1</v>
      </c>
      <c r="C683" s="10" t="s">
        <v>2121</v>
      </c>
      <c r="D683" s="10" t="s">
        <v>2122</v>
      </c>
      <c r="E683" s="15"/>
      <c r="F683" s="10" t="str">
        <f aca="false">+C$682</f>
        <v>30710K800</v>
      </c>
      <c r="G683" s="13" t="n">
        <v>4</v>
      </c>
      <c r="H683" s="13"/>
      <c r="I683" s="14"/>
      <c r="J683" s="10" t="s">
        <v>2212</v>
      </c>
      <c r="K683" s="10" t="s">
        <v>1971</v>
      </c>
      <c r="L683" s="10"/>
      <c r="M683" s="18"/>
      <c r="N683" s="10"/>
      <c r="O683" s="10" t="s">
        <v>1979</v>
      </c>
      <c r="P683" s="1" t="n">
        <f aca="false">+LEN(D683)</f>
        <v>22</v>
      </c>
      <c r="Q683" s="1" t="n">
        <f aca="false">+LEN(N683)</f>
        <v>0</v>
      </c>
    </row>
    <row r="684" customFormat="false" ht="12.8" hidden="false" customHeight="false" outlineLevel="0" collapsed="false">
      <c r="A684" s="10" t="s">
        <v>2222</v>
      </c>
      <c r="B684" s="10" t="n">
        <v>1</v>
      </c>
      <c r="C684" s="10" t="s">
        <v>2124</v>
      </c>
      <c r="D684" s="10" t="s">
        <v>2125</v>
      </c>
      <c r="E684" s="15"/>
      <c r="F684" s="10" t="str">
        <f aca="false">+C$682</f>
        <v>30710K800</v>
      </c>
      <c r="G684" s="13" t="n">
        <v>10</v>
      </c>
      <c r="H684" s="13"/>
      <c r="I684" s="14"/>
      <c r="J684" s="10" t="s">
        <v>2212</v>
      </c>
      <c r="K684" s="10" t="s">
        <v>1971</v>
      </c>
      <c r="L684" s="10"/>
      <c r="M684" s="18"/>
      <c r="N684" s="10"/>
      <c r="O684" s="10" t="s">
        <v>1979</v>
      </c>
      <c r="P684" s="1" t="n">
        <f aca="false">+LEN(D684)</f>
        <v>24</v>
      </c>
      <c r="Q684" s="1" t="n">
        <f aca="false">+LEN(N684)</f>
        <v>0</v>
      </c>
    </row>
    <row r="685" customFormat="false" ht="12.8" hidden="false" customHeight="false" outlineLevel="0" collapsed="false">
      <c r="A685" s="10" t="s">
        <v>2223</v>
      </c>
      <c r="B685" s="10" t="n">
        <v>1</v>
      </c>
      <c r="C685" s="10" t="s">
        <v>2127</v>
      </c>
      <c r="D685" s="10" t="s">
        <v>2128</v>
      </c>
      <c r="E685" s="15"/>
      <c r="F685" s="10" t="str">
        <f aca="false">+C$682</f>
        <v>30710K800</v>
      </c>
      <c r="G685" s="13" t="n">
        <v>10</v>
      </c>
      <c r="H685" s="13"/>
      <c r="I685" s="14"/>
      <c r="J685" s="10" t="s">
        <v>2212</v>
      </c>
      <c r="K685" s="10" t="s">
        <v>1971</v>
      </c>
      <c r="L685" s="10"/>
      <c r="M685" s="18"/>
      <c r="N685" s="10"/>
      <c r="O685" s="10" t="s">
        <v>1979</v>
      </c>
      <c r="P685" s="1" t="n">
        <f aca="false">+LEN(D685)</f>
        <v>24</v>
      </c>
      <c r="Q685" s="1" t="n">
        <f aca="false">+LEN(N685)</f>
        <v>0</v>
      </c>
    </row>
    <row r="686" customFormat="false" ht="12.8" hidden="false" customHeight="false" outlineLevel="0" collapsed="false">
      <c r="A686" s="10" t="s">
        <v>2224</v>
      </c>
      <c r="B686" s="10" t="n">
        <v>1</v>
      </c>
      <c r="C686" s="10" t="s">
        <v>2130</v>
      </c>
      <c r="D686" s="10" t="s">
        <v>2131</v>
      </c>
      <c r="E686" s="15"/>
      <c r="F686" s="10" t="str">
        <f aca="false">+C$682</f>
        <v>30710K800</v>
      </c>
      <c r="G686" s="13" t="n">
        <v>10</v>
      </c>
      <c r="H686" s="13"/>
      <c r="I686" s="14"/>
      <c r="J686" s="10" t="s">
        <v>2212</v>
      </c>
      <c r="K686" s="10" t="s">
        <v>1971</v>
      </c>
      <c r="L686" s="10"/>
      <c r="M686" s="18"/>
      <c r="N686" s="10"/>
      <c r="O686" s="10" t="s">
        <v>1979</v>
      </c>
      <c r="P686" s="1" t="n">
        <f aca="false">+LEN(D686)</f>
        <v>27</v>
      </c>
      <c r="Q686" s="1" t="n">
        <f aca="false">+LEN(N686)</f>
        <v>0</v>
      </c>
    </row>
    <row r="687" customFormat="false" ht="12.8" hidden="false" customHeight="false" outlineLevel="0" collapsed="false">
      <c r="A687" s="10" t="s">
        <v>2225</v>
      </c>
      <c r="B687" s="10" t="n">
        <v>1</v>
      </c>
      <c r="C687" s="10" t="s">
        <v>2226</v>
      </c>
      <c r="D687" s="10" t="s">
        <v>2134</v>
      </c>
      <c r="E687" s="19" t="s">
        <v>50</v>
      </c>
      <c r="F687" s="10" t="str">
        <f aca="false">+C$680</f>
        <v>30705K800</v>
      </c>
      <c r="G687" s="13" t="n">
        <v>62</v>
      </c>
      <c r="H687" s="13" t="n">
        <f aca="false">SUMPRODUCT(B688:B692,G688:G692)</f>
        <v>62</v>
      </c>
      <c r="I687" s="14"/>
      <c r="J687" s="10" t="s">
        <v>2219</v>
      </c>
      <c r="K687" s="10" t="s">
        <v>1971</v>
      </c>
      <c r="L687" s="10"/>
      <c r="M687" s="18"/>
      <c r="N687" s="10" t="s">
        <v>2220</v>
      </c>
      <c r="O687" s="10" t="s">
        <v>1979</v>
      </c>
      <c r="P687" s="1" t="n">
        <f aca="false">+LEN(D687)</f>
        <v>18</v>
      </c>
      <c r="Q687" s="1" t="n">
        <f aca="false">+LEN(N687)</f>
        <v>11</v>
      </c>
    </row>
    <row r="688" customFormat="false" ht="12.8" hidden="false" customHeight="false" outlineLevel="0" collapsed="false">
      <c r="A688" s="10" t="s">
        <v>2227</v>
      </c>
      <c r="B688" s="10" t="n">
        <v>1</v>
      </c>
      <c r="C688" s="10" t="s">
        <v>2136</v>
      </c>
      <c r="D688" s="10" t="s">
        <v>2137</v>
      </c>
      <c r="E688" s="15"/>
      <c r="F688" s="10" t="str">
        <f aca="false">+C$687</f>
        <v>30750K800</v>
      </c>
      <c r="G688" s="13" t="n">
        <v>4</v>
      </c>
      <c r="H688" s="13"/>
      <c r="I688" s="14"/>
      <c r="J688" s="10" t="s">
        <v>2212</v>
      </c>
      <c r="K688" s="10" t="s">
        <v>1971</v>
      </c>
      <c r="L688" s="10"/>
      <c r="M688" s="18"/>
      <c r="N688" s="10"/>
      <c r="O688" s="10" t="s">
        <v>1979</v>
      </c>
      <c r="P688" s="1" t="n">
        <f aca="false">+LEN(D688)</f>
        <v>22</v>
      </c>
      <c r="Q688" s="1" t="n">
        <f aca="false">+LEN(N688)</f>
        <v>0</v>
      </c>
    </row>
    <row r="689" customFormat="false" ht="12.8" hidden="false" customHeight="false" outlineLevel="0" collapsed="false">
      <c r="A689" s="10" t="s">
        <v>2228</v>
      </c>
      <c r="B689" s="10" t="n">
        <v>1</v>
      </c>
      <c r="C689" s="10" t="s">
        <v>2139</v>
      </c>
      <c r="D689" s="10" t="s">
        <v>2140</v>
      </c>
      <c r="E689" s="15"/>
      <c r="F689" s="10" t="str">
        <f aca="false">+C$687</f>
        <v>30750K800</v>
      </c>
      <c r="G689" s="13" t="n">
        <v>11</v>
      </c>
      <c r="H689" s="13"/>
      <c r="I689" s="14"/>
      <c r="J689" s="10" t="s">
        <v>2212</v>
      </c>
      <c r="K689" s="10" t="s">
        <v>1971</v>
      </c>
      <c r="L689" s="10"/>
      <c r="M689" s="18"/>
      <c r="N689" s="10"/>
      <c r="O689" s="10" t="s">
        <v>1979</v>
      </c>
      <c r="P689" s="1" t="n">
        <f aca="false">+LEN(D689)</f>
        <v>25</v>
      </c>
      <c r="Q689" s="1" t="n">
        <f aca="false">+LEN(N689)</f>
        <v>0</v>
      </c>
    </row>
    <row r="690" customFormat="false" ht="12.8" hidden="false" customHeight="false" outlineLevel="0" collapsed="false">
      <c r="A690" s="10" t="s">
        <v>2229</v>
      </c>
      <c r="B690" s="10" t="n">
        <v>1</v>
      </c>
      <c r="C690" s="10" t="s">
        <v>2143</v>
      </c>
      <c r="D690" s="10" t="s">
        <v>2144</v>
      </c>
      <c r="E690" s="15"/>
      <c r="F690" s="10" t="str">
        <f aca="false">+C$687</f>
        <v>30750K800</v>
      </c>
      <c r="G690" s="13" t="n">
        <v>4</v>
      </c>
      <c r="H690" s="13"/>
      <c r="I690" s="14"/>
      <c r="J690" s="10" t="s">
        <v>2212</v>
      </c>
      <c r="K690" s="10" t="s">
        <v>1971</v>
      </c>
      <c r="L690" s="10"/>
      <c r="M690" s="18"/>
      <c r="N690" s="10"/>
      <c r="O690" s="10" t="s">
        <v>1979</v>
      </c>
      <c r="P690" s="1" t="n">
        <f aca="false">+LEN(D690)</f>
        <v>23</v>
      </c>
      <c r="Q690" s="1" t="n">
        <f aca="false">+LEN(N690)</f>
        <v>0</v>
      </c>
    </row>
    <row r="691" customFormat="false" ht="12.8" hidden="false" customHeight="false" outlineLevel="0" collapsed="false">
      <c r="A691" s="10" t="s">
        <v>2230</v>
      </c>
      <c r="B691" s="10" t="n">
        <v>3</v>
      </c>
      <c r="C691" s="10" t="s">
        <v>2146</v>
      </c>
      <c r="D691" s="10" t="s">
        <v>2147</v>
      </c>
      <c r="E691" s="15"/>
      <c r="F691" s="10" t="str">
        <f aca="false">+C$687</f>
        <v>30750K800</v>
      </c>
      <c r="G691" s="13" t="n">
        <v>6</v>
      </c>
      <c r="H691" s="13"/>
      <c r="I691" s="14"/>
      <c r="J691" s="10" t="s">
        <v>2212</v>
      </c>
      <c r="K691" s="10" t="s">
        <v>1971</v>
      </c>
      <c r="L691" s="10"/>
      <c r="M691" s="18"/>
      <c r="N691" s="10"/>
      <c r="O691" s="10" t="s">
        <v>1979</v>
      </c>
      <c r="P691" s="1" t="n">
        <f aca="false">+LEN(D691)</f>
        <v>21</v>
      </c>
      <c r="Q691" s="1" t="n">
        <f aca="false">+LEN(N691)</f>
        <v>0</v>
      </c>
    </row>
    <row r="692" customFormat="false" ht="12.8" hidden="false" customHeight="false" outlineLevel="0" collapsed="false">
      <c r="A692" s="10" t="s">
        <v>2231</v>
      </c>
      <c r="B692" s="10" t="n">
        <v>5</v>
      </c>
      <c r="C692" s="10" t="s">
        <v>2149</v>
      </c>
      <c r="D692" s="10" t="s">
        <v>2150</v>
      </c>
      <c r="E692" s="15"/>
      <c r="F692" s="10" t="str">
        <f aca="false">+C$687</f>
        <v>30750K800</v>
      </c>
      <c r="G692" s="13" t="n">
        <v>5</v>
      </c>
      <c r="H692" s="13"/>
      <c r="I692" s="14"/>
      <c r="J692" s="10" t="s">
        <v>2212</v>
      </c>
      <c r="K692" s="10" t="s">
        <v>1971</v>
      </c>
      <c r="L692" s="10"/>
      <c r="M692" s="18"/>
      <c r="N692" s="10"/>
      <c r="O692" s="10" t="s">
        <v>1979</v>
      </c>
      <c r="P692" s="1" t="n">
        <f aca="false">+LEN(D692)</f>
        <v>23</v>
      </c>
      <c r="Q692" s="1" t="n">
        <f aca="false">+LEN(N692)</f>
        <v>0</v>
      </c>
    </row>
    <row r="693" customFormat="false" ht="12.8" hidden="false" customHeight="false" outlineLevel="0" collapsed="false">
      <c r="A693" s="10" t="s">
        <v>2232</v>
      </c>
      <c r="B693" s="10" t="n">
        <v>1</v>
      </c>
      <c r="C693" s="10" t="s">
        <v>2233</v>
      </c>
      <c r="D693" s="10" t="s">
        <v>2157</v>
      </c>
      <c r="E693" s="17" t="s">
        <v>31</v>
      </c>
      <c r="F693" s="10" t="str">
        <f aca="false">+C$678</f>
        <v>30700K800</v>
      </c>
      <c r="G693" s="13" t="n">
        <v>148</v>
      </c>
      <c r="H693" s="13" t="n">
        <f aca="false">+(B694*G694)+(B695*G695)+(B701*G701)</f>
        <v>148</v>
      </c>
      <c r="I693" s="14"/>
      <c r="J693" s="10" t="s">
        <v>2212</v>
      </c>
      <c r="K693" s="10" t="s">
        <v>1971</v>
      </c>
      <c r="L693" s="10"/>
      <c r="M693" s="18"/>
      <c r="N693" s="10" t="s">
        <v>958</v>
      </c>
      <c r="O693" s="10" t="s">
        <v>1979</v>
      </c>
      <c r="P693" s="1" t="n">
        <f aca="false">+LEN(D693)</f>
        <v>19</v>
      </c>
      <c r="Q693" s="1" t="n">
        <f aca="false">+LEN(N693)</f>
        <v>5</v>
      </c>
    </row>
    <row r="694" customFormat="false" ht="12.8" hidden="false" customHeight="false" outlineLevel="0" collapsed="false">
      <c r="A694" s="10" t="s">
        <v>2234</v>
      </c>
      <c r="B694" s="10" t="n">
        <v>1</v>
      </c>
      <c r="C694" s="10" t="s">
        <v>2159</v>
      </c>
      <c r="D694" s="10" t="s">
        <v>2160</v>
      </c>
      <c r="E694" s="15"/>
      <c r="F694" s="10" t="str">
        <f aca="false">+C$693</f>
        <v>30715K800</v>
      </c>
      <c r="G694" s="13" t="n">
        <v>42</v>
      </c>
      <c r="H694" s="13"/>
      <c r="I694" s="14"/>
      <c r="J694" s="10" t="s">
        <v>2212</v>
      </c>
      <c r="K694" s="10" t="s">
        <v>1971</v>
      </c>
      <c r="L694" s="10"/>
      <c r="M694" s="18"/>
      <c r="N694" s="10"/>
      <c r="O694" s="10" t="s">
        <v>1979</v>
      </c>
      <c r="P694" s="1" t="n">
        <f aca="false">+LEN(D694)</f>
        <v>23</v>
      </c>
      <c r="Q694" s="1" t="n">
        <f aca="false">+LEN(N694)</f>
        <v>0</v>
      </c>
    </row>
    <row r="695" customFormat="false" ht="12.8" hidden="false" customHeight="false" outlineLevel="0" collapsed="false">
      <c r="A695" s="10" t="s">
        <v>2235</v>
      </c>
      <c r="B695" s="10" t="n">
        <v>1</v>
      </c>
      <c r="C695" s="10" t="s">
        <v>2236</v>
      </c>
      <c r="D695" s="10" t="s">
        <v>2163</v>
      </c>
      <c r="E695" s="19" t="s">
        <v>50</v>
      </c>
      <c r="F695" s="10" t="str">
        <f aca="false">+C$693</f>
        <v>30715K800</v>
      </c>
      <c r="G695" s="13" t="n">
        <v>56</v>
      </c>
      <c r="H695" s="13" t="n">
        <f aca="false">SUMPRODUCT(B696:B700,G696:G700)</f>
        <v>56</v>
      </c>
      <c r="I695" s="14"/>
      <c r="J695" s="10" t="s">
        <v>2219</v>
      </c>
      <c r="K695" s="10" t="s">
        <v>1971</v>
      </c>
      <c r="L695" s="10"/>
      <c r="M695" s="18"/>
      <c r="N695" s="10" t="s">
        <v>2220</v>
      </c>
      <c r="O695" s="10" t="s">
        <v>1979</v>
      </c>
      <c r="P695" s="1" t="n">
        <f aca="false">+LEN(D695)</f>
        <v>18</v>
      </c>
      <c r="Q695" s="1" t="n">
        <f aca="false">+LEN(N695)</f>
        <v>11</v>
      </c>
    </row>
    <row r="696" customFormat="false" ht="12.8" hidden="false" customHeight="false" outlineLevel="0" collapsed="false">
      <c r="A696" s="10" t="s">
        <v>2237</v>
      </c>
      <c r="B696" s="10" t="n">
        <v>1</v>
      </c>
      <c r="C696" s="10" t="s">
        <v>2165</v>
      </c>
      <c r="D696" s="10" t="s">
        <v>2166</v>
      </c>
      <c r="E696" s="15"/>
      <c r="F696" s="10" t="str">
        <f aca="false">+$C$695</f>
        <v>30730K800</v>
      </c>
      <c r="G696" s="13" t="n">
        <v>4</v>
      </c>
      <c r="H696" s="13"/>
      <c r="I696" s="14"/>
      <c r="J696" s="10" t="s">
        <v>2212</v>
      </c>
      <c r="K696" s="10" t="s">
        <v>1971</v>
      </c>
      <c r="L696" s="10"/>
      <c r="M696" s="18"/>
      <c r="N696" s="10"/>
      <c r="O696" s="10" t="s">
        <v>1979</v>
      </c>
      <c r="P696" s="1" t="n">
        <f aca="false">+LEN(D696)</f>
        <v>15</v>
      </c>
      <c r="Q696" s="1" t="n">
        <f aca="false">+LEN(N696)</f>
        <v>0</v>
      </c>
    </row>
    <row r="697" customFormat="false" ht="12.8" hidden="false" customHeight="false" outlineLevel="0" collapsed="false">
      <c r="A697" s="10" t="s">
        <v>2238</v>
      </c>
      <c r="B697" s="10" t="n">
        <v>2</v>
      </c>
      <c r="C697" s="10" t="s">
        <v>2168</v>
      </c>
      <c r="D697" s="10" t="s">
        <v>2169</v>
      </c>
      <c r="E697" s="15"/>
      <c r="F697" s="10" t="str">
        <f aca="false">+$C$695</f>
        <v>30730K800</v>
      </c>
      <c r="G697" s="13" t="n">
        <v>4</v>
      </c>
      <c r="H697" s="13"/>
      <c r="I697" s="14"/>
      <c r="J697" s="10" t="s">
        <v>2212</v>
      </c>
      <c r="K697" s="10" t="s">
        <v>1971</v>
      </c>
      <c r="L697" s="10"/>
      <c r="M697" s="18"/>
      <c r="N697" s="10"/>
      <c r="O697" s="10" t="s">
        <v>1979</v>
      </c>
      <c r="P697" s="1" t="n">
        <f aca="false">+LEN(D697)</f>
        <v>17</v>
      </c>
      <c r="Q697" s="1" t="n">
        <f aca="false">+LEN(N697)</f>
        <v>0</v>
      </c>
    </row>
    <row r="698" customFormat="false" ht="12.8" hidden="false" customHeight="false" outlineLevel="0" collapsed="false">
      <c r="A698" s="10" t="s">
        <v>2239</v>
      </c>
      <c r="B698" s="10" t="n">
        <v>4</v>
      </c>
      <c r="C698" s="10" t="s">
        <v>2171</v>
      </c>
      <c r="D698" s="10" t="s">
        <v>2172</v>
      </c>
      <c r="E698" s="15"/>
      <c r="F698" s="10" t="str">
        <f aca="false">+$C$695</f>
        <v>30730K800</v>
      </c>
      <c r="G698" s="13" t="n">
        <v>4</v>
      </c>
      <c r="H698" s="13"/>
      <c r="I698" s="14"/>
      <c r="J698" s="10" t="s">
        <v>2212</v>
      </c>
      <c r="K698" s="10" t="s">
        <v>1971</v>
      </c>
      <c r="L698" s="10"/>
      <c r="M698" s="18"/>
      <c r="N698" s="10"/>
      <c r="O698" s="10" t="s">
        <v>1979</v>
      </c>
      <c r="P698" s="1" t="n">
        <f aca="false">+LEN(D698)</f>
        <v>17</v>
      </c>
      <c r="Q698" s="1" t="n">
        <f aca="false">+LEN(N698)</f>
        <v>0</v>
      </c>
    </row>
    <row r="699" customFormat="false" ht="12.8" hidden="false" customHeight="false" outlineLevel="0" collapsed="false">
      <c r="A699" s="10" t="s">
        <v>2240</v>
      </c>
      <c r="B699" s="10" t="n">
        <v>2</v>
      </c>
      <c r="C699" s="10" t="s">
        <v>2174</v>
      </c>
      <c r="D699" s="10" t="s">
        <v>2175</v>
      </c>
      <c r="E699" s="15"/>
      <c r="F699" s="10" t="str">
        <f aca="false">+$C$695</f>
        <v>30730K800</v>
      </c>
      <c r="G699" s="13" t="n">
        <v>4</v>
      </c>
      <c r="H699" s="13"/>
      <c r="I699" s="14"/>
      <c r="J699" s="10" t="s">
        <v>2212</v>
      </c>
      <c r="K699" s="10" t="s">
        <v>1971</v>
      </c>
      <c r="L699" s="10"/>
      <c r="M699" s="18"/>
      <c r="N699" s="10"/>
      <c r="O699" s="10" t="s">
        <v>1979</v>
      </c>
      <c r="P699" s="1" t="n">
        <f aca="false">+LEN(D699)</f>
        <v>8</v>
      </c>
      <c r="Q699" s="1" t="n">
        <f aca="false">+LEN(N699)</f>
        <v>0</v>
      </c>
    </row>
    <row r="700" customFormat="false" ht="12.8" hidden="false" customHeight="false" outlineLevel="0" collapsed="false">
      <c r="A700" s="10" t="s">
        <v>2241</v>
      </c>
      <c r="B700" s="10" t="n">
        <v>2</v>
      </c>
      <c r="C700" s="10" t="s">
        <v>2177</v>
      </c>
      <c r="D700" s="10" t="s">
        <v>2178</v>
      </c>
      <c r="E700" s="15"/>
      <c r="F700" s="10" t="str">
        <f aca="false">+$C$695</f>
        <v>30730K800</v>
      </c>
      <c r="G700" s="13" t="n">
        <v>10</v>
      </c>
      <c r="H700" s="13"/>
      <c r="I700" s="14"/>
      <c r="J700" s="10" t="s">
        <v>2212</v>
      </c>
      <c r="K700" s="10" t="s">
        <v>1971</v>
      </c>
      <c r="L700" s="10"/>
      <c r="M700" s="18"/>
      <c r="N700" s="10"/>
      <c r="O700" s="10" t="s">
        <v>1979</v>
      </c>
      <c r="P700" s="1" t="n">
        <f aca="false">+LEN(D700)</f>
        <v>17</v>
      </c>
      <c r="Q700" s="1" t="n">
        <f aca="false">+LEN(N700)</f>
        <v>0</v>
      </c>
    </row>
    <row r="701" customFormat="false" ht="12.8" hidden="false" customHeight="false" outlineLevel="0" collapsed="false">
      <c r="A701" s="10" t="s">
        <v>2242</v>
      </c>
      <c r="B701" s="10" t="n">
        <v>1</v>
      </c>
      <c r="C701" s="10" t="s">
        <v>2243</v>
      </c>
      <c r="D701" s="10" t="s">
        <v>2181</v>
      </c>
      <c r="E701" s="19" t="s">
        <v>50</v>
      </c>
      <c r="F701" s="10" t="str">
        <f aca="false">+C$693</f>
        <v>30715K800</v>
      </c>
      <c r="G701" s="13" t="n">
        <v>50</v>
      </c>
      <c r="H701" s="13" t="n">
        <f aca="false">SUMPRODUCT(B702:B705,G702:G705)</f>
        <v>50</v>
      </c>
      <c r="I701" s="14"/>
      <c r="J701" s="10" t="s">
        <v>2219</v>
      </c>
      <c r="K701" s="10" t="s">
        <v>1971</v>
      </c>
      <c r="L701" s="10"/>
      <c r="M701" s="18"/>
      <c r="N701" s="10" t="s">
        <v>2220</v>
      </c>
      <c r="O701" s="10" t="s">
        <v>1979</v>
      </c>
      <c r="P701" s="1" t="n">
        <f aca="false">+LEN(D701)</f>
        <v>5</v>
      </c>
      <c r="Q701" s="1" t="n">
        <f aca="false">+LEN(N701)</f>
        <v>11</v>
      </c>
    </row>
    <row r="702" customFormat="false" ht="12.8" hidden="false" customHeight="false" outlineLevel="0" collapsed="false">
      <c r="A702" s="10" t="s">
        <v>2244</v>
      </c>
      <c r="B702" s="10" t="n">
        <v>1</v>
      </c>
      <c r="C702" s="10" t="s">
        <v>2183</v>
      </c>
      <c r="D702" s="10" t="s">
        <v>2184</v>
      </c>
      <c r="E702" s="15"/>
      <c r="F702" s="10" t="str">
        <f aca="false">+$C$701</f>
        <v>30740K800</v>
      </c>
      <c r="G702" s="13" t="n">
        <v>4</v>
      </c>
      <c r="H702" s="13"/>
      <c r="I702" s="14"/>
      <c r="J702" s="10" t="s">
        <v>2212</v>
      </c>
      <c r="K702" s="10" t="s">
        <v>1971</v>
      </c>
      <c r="L702" s="10"/>
      <c r="M702" s="18"/>
      <c r="N702" s="10"/>
      <c r="O702" s="10" t="s">
        <v>1979</v>
      </c>
      <c r="P702" s="1" t="n">
        <f aca="false">+LEN(D702)</f>
        <v>9</v>
      </c>
      <c r="Q702" s="1" t="n">
        <f aca="false">+LEN(N702)</f>
        <v>0</v>
      </c>
    </row>
    <row r="703" customFormat="false" ht="12.8" hidden="false" customHeight="false" outlineLevel="0" collapsed="false">
      <c r="A703" s="10" t="s">
        <v>2245</v>
      </c>
      <c r="B703" s="10" t="n">
        <v>2</v>
      </c>
      <c r="C703" s="10" t="s">
        <v>2186</v>
      </c>
      <c r="D703" s="10" t="s">
        <v>2187</v>
      </c>
      <c r="E703" s="15"/>
      <c r="F703" s="10" t="str">
        <f aca="false">+$C$701</f>
        <v>30740K800</v>
      </c>
      <c r="G703" s="13" t="n">
        <v>4</v>
      </c>
      <c r="H703" s="13"/>
      <c r="I703" s="14"/>
      <c r="J703" s="10" t="s">
        <v>2212</v>
      </c>
      <c r="K703" s="10" t="s">
        <v>1971</v>
      </c>
      <c r="L703" s="10"/>
      <c r="M703" s="18"/>
      <c r="N703" s="10"/>
      <c r="O703" s="10" t="s">
        <v>1979</v>
      </c>
      <c r="P703" s="1" t="n">
        <f aca="false">+LEN(D703)</f>
        <v>13</v>
      </c>
      <c r="Q703" s="1" t="n">
        <f aca="false">+LEN(N703)</f>
        <v>0</v>
      </c>
    </row>
    <row r="704" customFormat="false" ht="12.8" hidden="false" customHeight="false" outlineLevel="0" collapsed="false">
      <c r="A704" s="10" t="s">
        <v>2246</v>
      </c>
      <c r="B704" s="10" t="n">
        <v>2</v>
      </c>
      <c r="C704" s="10" t="s">
        <v>2189</v>
      </c>
      <c r="D704" s="10" t="s">
        <v>2190</v>
      </c>
      <c r="E704" s="15"/>
      <c r="F704" s="10" t="str">
        <f aca="false">+$C$701</f>
        <v>30740K800</v>
      </c>
      <c r="G704" s="13" t="n">
        <v>3</v>
      </c>
      <c r="H704" s="13"/>
      <c r="I704" s="14"/>
      <c r="J704" s="10" t="s">
        <v>2212</v>
      </c>
      <c r="K704" s="10" t="s">
        <v>1971</v>
      </c>
      <c r="L704" s="10"/>
      <c r="M704" s="18"/>
      <c r="N704" s="10"/>
      <c r="O704" s="10" t="s">
        <v>1979</v>
      </c>
      <c r="P704" s="1" t="n">
        <f aca="false">+LEN(D704)</f>
        <v>7</v>
      </c>
      <c r="Q704" s="1" t="n">
        <f aca="false">+LEN(N704)</f>
        <v>0</v>
      </c>
    </row>
    <row r="705" customFormat="false" ht="12.8" hidden="false" customHeight="false" outlineLevel="0" collapsed="false">
      <c r="A705" s="10" t="s">
        <v>2247</v>
      </c>
      <c r="B705" s="10" t="n">
        <v>4</v>
      </c>
      <c r="C705" s="10" t="s">
        <v>2192</v>
      </c>
      <c r="D705" s="10" t="s">
        <v>2193</v>
      </c>
      <c r="E705" s="15"/>
      <c r="F705" s="10" t="str">
        <f aca="false">+$C$701</f>
        <v>30740K800</v>
      </c>
      <c r="G705" s="13" t="n">
        <v>8</v>
      </c>
      <c r="H705" s="13"/>
      <c r="I705" s="14"/>
      <c r="J705" s="10" t="s">
        <v>2212</v>
      </c>
      <c r="K705" s="10" t="s">
        <v>1971</v>
      </c>
      <c r="L705" s="10"/>
      <c r="M705" s="18"/>
      <c r="N705" s="10"/>
      <c r="O705" s="10" t="s">
        <v>1979</v>
      </c>
      <c r="P705" s="1" t="n">
        <f aca="false">+LEN(D705)</f>
        <v>11</v>
      </c>
      <c r="Q705" s="1" t="n">
        <f aca="false">+LEN(N705)</f>
        <v>0</v>
      </c>
    </row>
    <row r="706" customFormat="false" ht="12.8" hidden="false" customHeight="false" outlineLevel="0" collapsed="false">
      <c r="A706" s="10" t="s">
        <v>2248</v>
      </c>
      <c r="B706" s="10" t="n">
        <v>1</v>
      </c>
      <c r="C706" s="10" t="s">
        <v>2195</v>
      </c>
      <c r="D706" s="10" t="s">
        <v>2196</v>
      </c>
      <c r="E706" s="17" t="s">
        <v>31</v>
      </c>
      <c r="F706" s="10" t="str">
        <f aca="false">+$C$678</f>
        <v>30700K800</v>
      </c>
      <c r="G706" s="13" t="n">
        <v>322</v>
      </c>
      <c r="H706" s="13" t="n">
        <f aca="false">SUMPRODUCT(B707:B710,G707:G710)</f>
        <v>322</v>
      </c>
      <c r="I706" s="14"/>
      <c r="J706" s="10" t="s">
        <v>2212</v>
      </c>
      <c r="K706" s="10" t="s">
        <v>1971</v>
      </c>
      <c r="L706" s="10"/>
      <c r="M706" s="18"/>
      <c r="N706" s="10" t="s">
        <v>958</v>
      </c>
      <c r="O706" s="10" t="s">
        <v>1979</v>
      </c>
      <c r="P706" s="1" t="n">
        <f aca="false">+LEN(D706)</f>
        <v>16</v>
      </c>
      <c r="Q706" s="1" t="n">
        <f aca="false">+LEN(N706)</f>
        <v>5</v>
      </c>
    </row>
    <row r="707" customFormat="false" ht="12.8" hidden="false" customHeight="false" outlineLevel="0" collapsed="false">
      <c r="A707" s="10" t="s">
        <v>2249</v>
      </c>
      <c r="B707" s="10" t="n">
        <v>1</v>
      </c>
      <c r="C707" s="10" t="s">
        <v>2198</v>
      </c>
      <c r="D707" s="10" t="s">
        <v>2199</v>
      </c>
      <c r="E707" s="15"/>
      <c r="F707" s="10" t="str">
        <f aca="false">+$C$706</f>
        <v>30875K100</v>
      </c>
      <c r="G707" s="13" t="n">
        <v>71</v>
      </c>
      <c r="H707" s="13"/>
      <c r="I707" s="14"/>
      <c r="J707" s="10" t="s">
        <v>2212</v>
      </c>
      <c r="K707" s="10" t="s">
        <v>1971</v>
      </c>
      <c r="L707" s="10"/>
      <c r="M707" s="18"/>
      <c r="N707" s="10"/>
      <c r="O707" s="10" t="s">
        <v>1979</v>
      </c>
      <c r="P707" s="1" t="n">
        <f aca="false">+LEN(D707)</f>
        <v>21</v>
      </c>
      <c r="Q707" s="1" t="n">
        <f aca="false">+LEN(N707)</f>
        <v>0</v>
      </c>
    </row>
    <row r="708" customFormat="false" ht="12.8" hidden="false" customHeight="false" outlineLevel="0" collapsed="false">
      <c r="A708" s="10" t="s">
        <v>2250</v>
      </c>
      <c r="B708" s="10" t="n">
        <v>1</v>
      </c>
      <c r="C708" s="10" t="s">
        <v>2201</v>
      </c>
      <c r="D708" s="10" t="s">
        <v>2202</v>
      </c>
      <c r="E708" s="15"/>
      <c r="F708" s="10" t="str">
        <f aca="false">+$C$706</f>
        <v>30875K100</v>
      </c>
      <c r="G708" s="13" t="n">
        <v>82</v>
      </c>
      <c r="H708" s="13"/>
      <c r="I708" s="14"/>
      <c r="J708" s="10" t="s">
        <v>2212</v>
      </c>
      <c r="K708" s="10" t="s">
        <v>1971</v>
      </c>
      <c r="L708" s="10"/>
      <c r="M708" s="18"/>
      <c r="N708" s="10"/>
      <c r="O708" s="10" t="s">
        <v>1979</v>
      </c>
      <c r="P708" s="1" t="n">
        <f aca="false">+LEN(D708)</f>
        <v>20</v>
      </c>
      <c r="Q708" s="1" t="n">
        <f aca="false">+LEN(N708)</f>
        <v>0</v>
      </c>
    </row>
    <row r="709" customFormat="false" ht="12.8" hidden="false" customHeight="false" outlineLevel="0" collapsed="false">
      <c r="A709" s="10" t="s">
        <v>2251</v>
      </c>
      <c r="B709" s="10" t="n">
        <v>1</v>
      </c>
      <c r="C709" s="10" t="s">
        <v>2204</v>
      </c>
      <c r="D709" s="10" t="s">
        <v>2205</v>
      </c>
      <c r="E709" s="15"/>
      <c r="F709" s="10" t="str">
        <f aca="false">+$C$706</f>
        <v>30875K100</v>
      </c>
      <c r="G709" s="13" t="n">
        <v>89</v>
      </c>
      <c r="H709" s="13"/>
      <c r="I709" s="14"/>
      <c r="J709" s="10" t="s">
        <v>2212</v>
      </c>
      <c r="K709" s="10" t="s">
        <v>1971</v>
      </c>
      <c r="L709" s="10"/>
      <c r="M709" s="18"/>
      <c r="N709" s="10"/>
      <c r="O709" s="10" t="s">
        <v>1979</v>
      </c>
      <c r="P709" s="1" t="n">
        <f aca="false">+LEN(D709)</f>
        <v>16</v>
      </c>
      <c r="Q709" s="1" t="n">
        <f aca="false">+LEN(N709)</f>
        <v>0</v>
      </c>
    </row>
    <row r="710" customFormat="false" ht="12.8" hidden="false" customHeight="false" outlineLevel="0" collapsed="false">
      <c r="A710" s="10" t="s">
        <v>2252</v>
      </c>
      <c r="B710" s="10" t="n">
        <v>1</v>
      </c>
      <c r="C710" s="10" t="s">
        <v>2207</v>
      </c>
      <c r="D710" s="10" t="s">
        <v>2208</v>
      </c>
      <c r="E710" s="15"/>
      <c r="F710" s="10" t="str">
        <f aca="false">+$C$706</f>
        <v>30875K100</v>
      </c>
      <c r="G710" s="13" t="n">
        <v>80</v>
      </c>
      <c r="H710" s="13"/>
      <c r="I710" s="14"/>
      <c r="J710" s="10" t="s">
        <v>2212</v>
      </c>
      <c r="K710" s="10" t="s">
        <v>1971</v>
      </c>
      <c r="L710" s="10"/>
      <c r="M710" s="18"/>
      <c r="N710" s="10"/>
      <c r="O710" s="10" t="s">
        <v>1979</v>
      </c>
      <c r="P710" s="1" t="n">
        <f aca="false">+LEN(D710)</f>
        <v>22</v>
      </c>
      <c r="Q710" s="1" t="n">
        <f aca="false">+LEN(N710)</f>
        <v>0</v>
      </c>
    </row>
    <row r="711" customFormat="false" ht="12.8" hidden="false" customHeight="false" outlineLevel="0" collapsed="false">
      <c r="A711" s="10" t="s">
        <v>2253</v>
      </c>
      <c r="B711" s="10"/>
      <c r="C711" s="10" t="s">
        <v>2254</v>
      </c>
      <c r="D711" s="10" t="s">
        <v>2255</v>
      </c>
      <c r="E711" s="11" t="s">
        <v>18</v>
      </c>
      <c r="F711" s="10"/>
      <c r="G711" s="13" t="n">
        <v>908</v>
      </c>
      <c r="H711" s="13" t="n">
        <f aca="false">+(B712*G712)+(B713*G713)+(B726*G726)+(B739*G739)</f>
        <v>908</v>
      </c>
      <c r="I711" s="14"/>
      <c r="J711" s="10" t="s">
        <v>2219</v>
      </c>
      <c r="K711" s="10" t="s">
        <v>1971</v>
      </c>
      <c r="L711" s="10"/>
      <c r="M711" s="18"/>
      <c r="N711" s="10"/>
      <c r="O711" s="10" t="s">
        <v>1979</v>
      </c>
      <c r="P711" s="1" t="n">
        <f aca="false">+LEN(D711)</f>
        <v>23</v>
      </c>
      <c r="Q711" s="1" t="n">
        <f aca="false">+LEN(N711)</f>
        <v>0</v>
      </c>
    </row>
    <row r="712" customFormat="false" ht="12.8" hidden="false" customHeight="false" outlineLevel="0" collapsed="false">
      <c r="A712" s="10" t="s">
        <v>2256</v>
      </c>
      <c r="B712" s="10" t="n">
        <v>1</v>
      </c>
      <c r="C712" s="10" t="s">
        <v>2109</v>
      </c>
      <c r="D712" s="10" t="s">
        <v>2110</v>
      </c>
      <c r="E712" s="15"/>
      <c r="F712" s="10" t="str">
        <f aca="false">+C$711</f>
        <v>30700K100</v>
      </c>
      <c r="G712" s="13" t="n">
        <v>93</v>
      </c>
      <c r="H712" s="13"/>
      <c r="I712" s="14"/>
      <c r="J712" s="10" t="s">
        <v>2219</v>
      </c>
      <c r="K712" s="10" t="s">
        <v>1971</v>
      </c>
      <c r="L712" s="10"/>
      <c r="M712" s="18"/>
      <c r="N712" s="10"/>
      <c r="O712" s="10" t="s">
        <v>1979</v>
      </c>
      <c r="P712" s="1" t="n">
        <f aca="false">+LEN(D712)</f>
        <v>16</v>
      </c>
      <c r="Q712" s="1" t="n">
        <f aca="false">+LEN(N712)</f>
        <v>0</v>
      </c>
    </row>
    <row r="713" customFormat="false" ht="12.8" hidden="false" customHeight="false" outlineLevel="0" collapsed="false">
      <c r="A713" s="10" t="s">
        <v>2257</v>
      </c>
      <c r="B713" s="10" t="n">
        <v>1</v>
      </c>
      <c r="C713" s="10" t="s">
        <v>2258</v>
      </c>
      <c r="D713" s="10" t="s">
        <v>2113</v>
      </c>
      <c r="E713" s="17" t="s">
        <v>31</v>
      </c>
      <c r="F713" s="10" t="str">
        <f aca="false">+C$711</f>
        <v>30700K100</v>
      </c>
      <c r="G713" s="13" t="n">
        <v>279</v>
      </c>
      <c r="H713" s="13" t="n">
        <f aca="false">+(B714*G714)+(B715*G715)+(B720*G720)</f>
        <v>279</v>
      </c>
      <c r="I713" s="14"/>
      <c r="J713" s="10" t="s">
        <v>2219</v>
      </c>
      <c r="K713" s="10" t="s">
        <v>1971</v>
      </c>
      <c r="L713" s="10"/>
      <c r="M713" s="18"/>
      <c r="N713" s="10"/>
      <c r="O713" s="10" t="s">
        <v>1979</v>
      </c>
      <c r="P713" s="1" t="n">
        <f aca="false">+LEN(D713)</f>
        <v>11</v>
      </c>
      <c r="Q713" s="1" t="n">
        <f aca="false">+LEN(N713)</f>
        <v>0</v>
      </c>
    </row>
    <row r="714" customFormat="false" ht="12.8" hidden="false" customHeight="false" outlineLevel="0" collapsed="false">
      <c r="A714" s="10" t="s">
        <v>2259</v>
      </c>
      <c r="B714" s="10" t="n">
        <v>1</v>
      </c>
      <c r="C714" s="10" t="s">
        <v>2115</v>
      </c>
      <c r="D714" s="10" t="s">
        <v>2116</v>
      </c>
      <c r="E714" s="15"/>
      <c r="F714" s="10" t="str">
        <f aca="false">+C$713</f>
        <v>30705K100</v>
      </c>
      <c r="G714" s="13" t="n">
        <v>57</v>
      </c>
      <c r="H714" s="13"/>
      <c r="I714" s="14"/>
      <c r="J714" s="10" t="s">
        <v>2219</v>
      </c>
      <c r="K714" s="10" t="s">
        <v>1971</v>
      </c>
      <c r="L714" s="10"/>
      <c r="M714" s="18"/>
      <c r="N714" s="10"/>
      <c r="O714" s="10" t="s">
        <v>1979</v>
      </c>
      <c r="P714" s="1" t="n">
        <f aca="false">+LEN(D714)</f>
        <v>16</v>
      </c>
      <c r="Q714" s="1" t="n">
        <f aca="false">+LEN(N714)</f>
        <v>0</v>
      </c>
    </row>
    <row r="715" customFormat="false" ht="12.8" hidden="false" customHeight="false" outlineLevel="0" collapsed="false">
      <c r="A715" s="10" t="s">
        <v>2260</v>
      </c>
      <c r="B715" s="10" t="n">
        <v>1</v>
      </c>
      <c r="C715" s="10" t="s">
        <v>2261</v>
      </c>
      <c r="D715" s="10" t="s">
        <v>2119</v>
      </c>
      <c r="E715" s="19" t="s">
        <v>50</v>
      </c>
      <c r="F715" s="10" t="str">
        <f aca="false">+C$713</f>
        <v>30705K100</v>
      </c>
      <c r="G715" s="13" t="n">
        <v>124</v>
      </c>
      <c r="H715" s="13" t="n">
        <f aca="false">SUMPRODUCT(B716:B719,G716:G719)</f>
        <v>124</v>
      </c>
      <c r="I715" s="14"/>
      <c r="J715" s="10" t="s">
        <v>2219</v>
      </c>
      <c r="K715" s="10" t="s">
        <v>1971</v>
      </c>
      <c r="L715" s="10"/>
      <c r="M715" s="18"/>
      <c r="N715" s="10"/>
      <c r="O715" s="10" t="s">
        <v>1979</v>
      </c>
      <c r="P715" s="1" t="n">
        <f aca="false">+LEN(D715)</f>
        <v>18</v>
      </c>
      <c r="Q715" s="1" t="n">
        <f aca="false">+LEN(N715)</f>
        <v>0</v>
      </c>
    </row>
    <row r="716" customFormat="false" ht="12.8" hidden="false" customHeight="false" outlineLevel="0" collapsed="false">
      <c r="A716" s="10" t="s">
        <v>2262</v>
      </c>
      <c r="B716" s="10" t="n">
        <v>1</v>
      </c>
      <c r="C716" s="10" t="s">
        <v>2121</v>
      </c>
      <c r="D716" s="10" t="s">
        <v>2122</v>
      </c>
      <c r="E716" s="15"/>
      <c r="F716" s="10" t="str">
        <f aca="false">+C$715</f>
        <v>30710K100</v>
      </c>
      <c r="G716" s="13" t="n">
        <v>4</v>
      </c>
      <c r="H716" s="13"/>
      <c r="I716" s="14"/>
      <c r="J716" s="10" t="s">
        <v>2219</v>
      </c>
      <c r="K716" s="10" t="s">
        <v>1971</v>
      </c>
      <c r="L716" s="10"/>
      <c r="M716" s="18"/>
      <c r="N716" s="10"/>
      <c r="O716" s="10" t="s">
        <v>1979</v>
      </c>
      <c r="P716" s="1" t="n">
        <f aca="false">+LEN(D716)</f>
        <v>22</v>
      </c>
      <c r="Q716" s="1" t="n">
        <f aca="false">+LEN(N716)</f>
        <v>0</v>
      </c>
    </row>
    <row r="717" customFormat="false" ht="12.8" hidden="false" customHeight="false" outlineLevel="0" collapsed="false">
      <c r="A717" s="10" t="s">
        <v>2263</v>
      </c>
      <c r="B717" s="10" t="n">
        <v>6</v>
      </c>
      <c r="C717" s="10" t="s">
        <v>2124</v>
      </c>
      <c r="D717" s="10" t="s">
        <v>2125</v>
      </c>
      <c r="E717" s="15"/>
      <c r="F717" s="10" t="str">
        <f aca="false">+C$715</f>
        <v>30710K100</v>
      </c>
      <c r="G717" s="13" t="n">
        <v>10</v>
      </c>
      <c r="H717" s="13"/>
      <c r="I717" s="14"/>
      <c r="J717" s="10" t="s">
        <v>2219</v>
      </c>
      <c r="K717" s="10" t="s">
        <v>1971</v>
      </c>
      <c r="L717" s="10"/>
      <c r="M717" s="18"/>
      <c r="N717" s="10"/>
      <c r="O717" s="10" t="s">
        <v>1979</v>
      </c>
      <c r="P717" s="1" t="n">
        <f aca="false">+LEN(D717)</f>
        <v>24</v>
      </c>
      <c r="Q717" s="1" t="n">
        <f aca="false">+LEN(N717)</f>
        <v>0</v>
      </c>
    </row>
    <row r="718" customFormat="false" ht="12.8" hidden="false" customHeight="false" outlineLevel="0" collapsed="false">
      <c r="A718" s="10" t="s">
        <v>2264</v>
      </c>
      <c r="B718" s="10" t="n">
        <v>5</v>
      </c>
      <c r="C718" s="10" t="s">
        <v>2127</v>
      </c>
      <c r="D718" s="10" t="s">
        <v>2128</v>
      </c>
      <c r="E718" s="15"/>
      <c r="F718" s="10" t="str">
        <f aca="false">+C$715</f>
        <v>30710K100</v>
      </c>
      <c r="G718" s="13" t="n">
        <v>10</v>
      </c>
      <c r="H718" s="13"/>
      <c r="I718" s="14"/>
      <c r="J718" s="10" t="s">
        <v>2219</v>
      </c>
      <c r="K718" s="10" t="s">
        <v>1971</v>
      </c>
      <c r="L718" s="10"/>
      <c r="M718" s="18"/>
      <c r="N718" s="10"/>
      <c r="O718" s="10" t="s">
        <v>1979</v>
      </c>
      <c r="P718" s="1" t="n">
        <f aca="false">+LEN(D718)</f>
        <v>24</v>
      </c>
      <c r="Q718" s="1" t="n">
        <f aca="false">+LEN(N718)</f>
        <v>0</v>
      </c>
    </row>
    <row r="719" customFormat="false" ht="12.8" hidden="false" customHeight="false" outlineLevel="0" collapsed="false">
      <c r="A719" s="10" t="s">
        <v>2265</v>
      </c>
      <c r="B719" s="10" t="n">
        <v>1</v>
      </c>
      <c r="C719" s="10" t="s">
        <v>2130</v>
      </c>
      <c r="D719" s="10" t="s">
        <v>2131</v>
      </c>
      <c r="E719" s="15"/>
      <c r="F719" s="10" t="str">
        <f aca="false">+C$715</f>
        <v>30710K100</v>
      </c>
      <c r="G719" s="13" t="n">
        <v>10</v>
      </c>
      <c r="H719" s="13"/>
      <c r="I719" s="14"/>
      <c r="J719" s="10" t="s">
        <v>2219</v>
      </c>
      <c r="K719" s="10" t="s">
        <v>1971</v>
      </c>
      <c r="L719" s="10"/>
      <c r="M719" s="18"/>
      <c r="N719" s="10"/>
      <c r="O719" s="10" t="s">
        <v>1979</v>
      </c>
      <c r="P719" s="1" t="n">
        <f aca="false">+LEN(D719)</f>
        <v>27</v>
      </c>
      <c r="Q719" s="1" t="n">
        <f aca="false">+LEN(N719)</f>
        <v>0</v>
      </c>
    </row>
    <row r="720" customFormat="false" ht="12.8" hidden="false" customHeight="false" outlineLevel="0" collapsed="false">
      <c r="A720" s="10" t="s">
        <v>2266</v>
      </c>
      <c r="B720" s="10" t="n">
        <v>1</v>
      </c>
      <c r="C720" s="10" t="s">
        <v>2267</v>
      </c>
      <c r="D720" s="10" t="s">
        <v>2134</v>
      </c>
      <c r="E720" s="19" t="s">
        <v>50</v>
      </c>
      <c r="F720" s="10" t="str">
        <f aca="false">+C$713</f>
        <v>30705K100</v>
      </c>
      <c r="G720" s="13" t="n">
        <v>98</v>
      </c>
      <c r="H720" s="13" t="n">
        <f aca="false">SUMPRODUCT(B721:B725,G721:G725)</f>
        <v>98</v>
      </c>
      <c r="I720" s="14"/>
      <c r="J720" s="10" t="s">
        <v>2219</v>
      </c>
      <c r="K720" s="10" t="s">
        <v>1971</v>
      </c>
      <c r="L720" s="10"/>
      <c r="M720" s="18"/>
      <c r="N720" s="10"/>
      <c r="O720" s="10" t="s">
        <v>1979</v>
      </c>
      <c r="P720" s="1" t="n">
        <f aca="false">+LEN(D720)</f>
        <v>18</v>
      </c>
      <c r="Q720" s="1" t="n">
        <f aca="false">+LEN(N720)</f>
        <v>0</v>
      </c>
    </row>
    <row r="721" customFormat="false" ht="12.8" hidden="false" customHeight="false" outlineLevel="0" collapsed="false">
      <c r="A721" s="10" t="s">
        <v>2268</v>
      </c>
      <c r="B721" s="10" t="n">
        <v>1</v>
      </c>
      <c r="C721" s="10" t="s">
        <v>2136</v>
      </c>
      <c r="D721" s="10" t="s">
        <v>2137</v>
      </c>
      <c r="E721" s="15"/>
      <c r="F721" s="10" t="str">
        <f aca="false">+C$720</f>
        <v>30750K100</v>
      </c>
      <c r="G721" s="13" t="n">
        <v>4</v>
      </c>
      <c r="H721" s="13"/>
      <c r="I721" s="14"/>
      <c r="J721" s="10" t="s">
        <v>2219</v>
      </c>
      <c r="K721" s="10" t="s">
        <v>1971</v>
      </c>
      <c r="L721" s="10"/>
      <c r="M721" s="18"/>
      <c r="N721" s="10"/>
      <c r="O721" s="10" t="s">
        <v>1979</v>
      </c>
      <c r="P721" s="1" t="n">
        <f aca="false">+LEN(D721)</f>
        <v>22</v>
      </c>
      <c r="Q721" s="1" t="n">
        <f aca="false">+LEN(N721)</f>
        <v>0</v>
      </c>
    </row>
    <row r="722" customFormat="false" ht="12.8" hidden="false" customHeight="false" outlineLevel="0" collapsed="false">
      <c r="A722" s="10" t="s">
        <v>2269</v>
      </c>
      <c r="B722" s="10" t="n">
        <v>1</v>
      </c>
      <c r="C722" s="10" t="s">
        <v>2139</v>
      </c>
      <c r="D722" s="10" t="s">
        <v>2140</v>
      </c>
      <c r="E722" s="15"/>
      <c r="F722" s="10" t="str">
        <f aca="false">+C$720</f>
        <v>30750K100</v>
      </c>
      <c r="G722" s="13" t="n">
        <v>11</v>
      </c>
      <c r="H722" s="13"/>
      <c r="I722" s="14"/>
      <c r="J722" s="10" t="s">
        <v>2219</v>
      </c>
      <c r="K722" s="10" t="s">
        <v>1971</v>
      </c>
      <c r="L722" s="10"/>
      <c r="M722" s="18"/>
      <c r="N722" s="10"/>
      <c r="O722" s="10" t="s">
        <v>1979</v>
      </c>
      <c r="P722" s="1" t="n">
        <f aca="false">+LEN(D722)</f>
        <v>25</v>
      </c>
      <c r="Q722" s="1" t="n">
        <f aca="false">+LEN(N722)</f>
        <v>0</v>
      </c>
    </row>
    <row r="723" customFormat="false" ht="12.8" hidden="false" customHeight="false" outlineLevel="0" collapsed="false">
      <c r="A723" s="10" t="s">
        <v>2270</v>
      </c>
      <c r="B723" s="10" t="n">
        <v>4</v>
      </c>
      <c r="C723" s="10" t="s">
        <v>2143</v>
      </c>
      <c r="D723" s="10" t="s">
        <v>2144</v>
      </c>
      <c r="E723" s="15"/>
      <c r="F723" s="10" t="str">
        <f aca="false">+C$720</f>
        <v>30750K100</v>
      </c>
      <c r="G723" s="13" t="n">
        <v>4</v>
      </c>
      <c r="H723" s="13"/>
      <c r="I723" s="14"/>
      <c r="J723" s="10" t="s">
        <v>2219</v>
      </c>
      <c r="K723" s="10" t="s">
        <v>1971</v>
      </c>
      <c r="L723" s="10"/>
      <c r="M723" s="18"/>
      <c r="N723" s="10"/>
      <c r="O723" s="10" t="s">
        <v>1979</v>
      </c>
      <c r="P723" s="1" t="n">
        <f aca="false">+LEN(D723)</f>
        <v>23</v>
      </c>
      <c r="Q723" s="1" t="n">
        <f aca="false">+LEN(N723)</f>
        <v>0</v>
      </c>
    </row>
    <row r="724" customFormat="false" ht="12.8" hidden="false" customHeight="false" outlineLevel="0" collapsed="false">
      <c r="A724" s="10" t="s">
        <v>2271</v>
      </c>
      <c r="B724" s="10" t="n">
        <v>7</v>
      </c>
      <c r="C724" s="10" t="s">
        <v>2146</v>
      </c>
      <c r="D724" s="10" t="s">
        <v>2147</v>
      </c>
      <c r="E724" s="15"/>
      <c r="F724" s="10" t="str">
        <f aca="false">+C$720</f>
        <v>30750K100</v>
      </c>
      <c r="G724" s="13" t="n">
        <v>6</v>
      </c>
      <c r="H724" s="13"/>
      <c r="I724" s="14"/>
      <c r="J724" s="10" t="s">
        <v>2219</v>
      </c>
      <c r="K724" s="10" t="s">
        <v>1971</v>
      </c>
      <c r="L724" s="10"/>
      <c r="M724" s="18"/>
      <c r="N724" s="10"/>
      <c r="O724" s="10" t="s">
        <v>1979</v>
      </c>
      <c r="P724" s="1" t="n">
        <f aca="false">+LEN(D724)</f>
        <v>21</v>
      </c>
      <c r="Q724" s="1" t="n">
        <f aca="false">+LEN(N724)</f>
        <v>0</v>
      </c>
    </row>
    <row r="725" customFormat="false" ht="12.8" hidden="false" customHeight="false" outlineLevel="0" collapsed="false">
      <c r="A725" s="10" t="s">
        <v>2272</v>
      </c>
      <c r="B725" s="10" t="n">
        <v>5</v>
      </c>
      <c r="C725" s="10" t="s">
        <v>2149</v>
      </c>
      <c r="D725" s="10" t="s">
        <v>2150</v>
      </c>
      <c r="E725" s="15"/>
      <c r="F725" s="10" t="str">
        <f aca="false">+C$720</f>
        <v>30750K100</v>
      </c>
      <c r="G725" s="13" t="n">
        <v>5</v>
      </c>
      <c r="H725" s="13"/>
      <c r="I725" s="14"/>
      <c r="J725" s="10" t="s">
        <v>2219</v>
      </c>
      <c r="K725" s="10" t="s">
        <v>1971</v>
      </c>
      <c r="L725" s="10"/>
      <c r="M725" s="18"/>
      <c r="N725" s="10"/>
      <c r="O725" s="10" t="s">
        <v>1979</v>
      </c>
      <c r="P725" s="1" t="n">
        <f aca="false">+LEN(D725)</f>
        <v>23</v>
      </c>
      <c r="Q725" s="1" t="n">
        <f aca="false">+LEN(N725)</f>
        <v>0</v>
      </c>
    </row>
    <row r="726" customFormat="false" ht="12.8" hidden="false" customHeight="false" outlineLevel="0" collapsed="false">
      <c r="A726" s="10" t="s">
        <v>2273</v>
      </c>
      <c r="B726" s="10" t="n">
        <v>1</v>
      </c>
      <c r="C726" s="10" t="s">
        <v>2274</v>
      </c>
      <c r="D726" s="10" t="s">
        <v>2157</v>
      </c>
      <c r="E726" s="17" t="s">
        <v>31</v>
      </c>
      <c r="F726" s="10" t="str">
        <f aca="false">+C$711</f>
        <v>30700K100</v>
      </c>
      <c r="G726" s="13" t="n">
        <v>214</v>
      </c>
      <c r="H726" s="13" t="n">
        <f aca="false">SUMPRODUCT(B727:B728,G727:G728)+(B734*G734)</f>
        <v>214</v>
      </c>
      <c r="I726" s="14"/>
      <c r="J726" s="10" t="s">
        <v>2219</v>
      </c>
      <c r="K726" s="10" t="s">
        <v>1971</v>
      </c>
      <c r="L726" s="10"/>
      <c r="M726" s="18"/>
      <c r="N726" s="10"/>
      <c r="O726" s="10" t="s">
        <v>1979</v>
      </c>
      <c r="P726" s="1" t="n">
        <f aca="false">+LEN(D726)</f>
        <v>19</v>
      </c>
      <c r="Q726" s="1" t="n">
        <f aca="false">+LEN(N726)</f>
        <v>0</v>
      </c>
    </row>
    <row r="727" customFormat="false" ht="12.8" hidden="false" customHeight="false" outlineLevel="0" collapsed="false">
      <c r="A727" s="10" t="s">
        <v>2275</v>
      </c>
      <c r="B727" s="10" t="n">
        <v>1</v>
      </c>
      <c r="C727" s="10" t="s">
        <v>2159</v>
      </c>
      <c r="D727" s="10" t="s">
        <v>2160</v>
      </c>
      <c r="E727" s="15"/>
      <c r="F727" s="10" t="str">
        <f aca="false">+C$726</f>
        <v>30715K100</v>
      </c>
      <c r="G727" s="13" t="n">
        <v>42</v>
      </c>
      <c r="H727" s="13"/>
      <c r="I727" s="14"/>
      <c r="J727" s="10" t="s">
        <v>2219</v>
      </c>
      <c r="K727" s="10" t="s">
        <v>1971</v>
      </c>
      <c r="L727" s="10"/>
      <c r="M727" s="18"/>
      <c r="N727" s="10"/>
      <c r="O727" s="10" t="s">
        <v>1979</v>
      </c>
      <c r="P727" s="1" t="n">
        <f aca="false">+LEN(D727)</f>
        <v>23</v>
      </c>
      <c r="Q727" s="1" t="n">
        <f aca="false">+LEN(N727)</f>
        <v>0</v>
      </c>
    </row>
    <row r="728" customFormat="false" ht="12.8" hidden="false" customHeight="false" outlineLevel="0" collapsed="false">
      <c r="A728" s="10" t="s">
        <v>2276</v>
      </c>
      <c r="B728" s="10" t="n">
        <v>1</v>
      </c>
      <c r="C728" s="10" t="s">
        <v>2277</v>
      </c>
      <c r="D728" s="10" t="s">
        <v>2163</v>
      </c>
      <c r="E728" s="19" t="s">
        <v>50</v>
      </c>
      <c r="F728" s="10" t="str">
        <f aca="false">+C$726</f>
        <v>30715K100</v>
      </c>
      <c r="G728" s="13" t="n">
        <v>78</v>
      </c>
      <c r="H728" s="13" t="n">
        <f aca="false">SUMPRODUCT(B729:B733,G729:G733)</f>
        <v>78</v>
      </c>
      <c r="I728" s="14"/>
      <c r="J728" s="10" t="s">
        <v>2219</v>
      </c>
      <c r="K728" s="10" t="s">
        <v>1971</v>
      </c>
      <c r="L728" s="10"/>
      <c r="M728" s="18"/>
      <c r="N728" s="10"/>
      <c r="O728" s="10" t="s">
        <v>1979</v>
      </c>
      <c r="P728" s="1" t="n">
        <f aca="false">+LEN(D728)</f>
        <v>18</v>
      </c>
      <c r="Q728" s="1" t="n">
        <f aca="false">+LEN(N728)</f>
        <v>0</v>
      </c>
    </row>
    <row r="729" customFormat="false" ht="12.8" hidden="false" customHeight="false" outlineLevel="0" collapsed="false">
      <c r="A729" s="10" t="s">
        <v>2278</v>
      </c>
      <c r="B729" s="10" t="n">
        <v>1</v>
      </c>
      <c r="C729" s="10" t="s">
        <v>2165</v>
      </c>
      <c r="D729" s="10" t="s">
        <v>2166</v>
      </c>
      <c r="E729" s="15"/>
      <c r="F729" s="10" t="str">
        <f aca="false">+C$728</f>
        <v>30730K100</v>
      </c>
      <c r="G729" s="13" t="n">
        <v>4</v>
      </c>
      <c r="H729" s="13"/>
      <c r="I729" s="14"/>
      <c r="J729" s="10" t="s">
        <v>2219</v>
      </c>
      <c r="K729" s="10" t="s">
        <v>1971</v>
      </c>
      <c r="L729" s="10"/>
      <c r="M729" s="18"/>
      <c r="N729" s="10"/>
      <c r="O729" s="10" t="s">
        <v>1979</v>
      </c>
      <c r="P729" s="1" t="n">
        <f aca="false">+LEN(D729)</f>
        <v>15</v>
      </c>
      <c r="Q729" s="1" t="n">
        <f aca="false">+LEN(N729)</f>
        <v>0</v>
      </c>
    </row>
    <row r="730" customFormat="false" ht="12.8" hidden="false" customHeight="false" outlineLevel="0" collapsed="false">
      <c r="A730" s="10" t="s">
        <v>2279</v>
      </c>
      <c r="B730" s="10" t="n">
        <v>3</v>
      </c>
      <c r="C730" s="10" t="s">
        <v>2168</v>
      </c>
      <c r="D730" s="10" t="s">
        <v>2169</v>
      </c>
      <c r="E730" s="15"/>
      <c r="F730" s="10" t="str">
        <f aca="false">+C$728</f>
        <v>30730K100</v>
      </c>
      <c r="G730" s="13" t="n">
        <v>4</v>
      </c>
      <c r="H730" s="13"/>
      <c r="I730" s="14"/>
      <c r="J730" s="10" t="s">
        <v>2219</v>
      </c>
      <c r="K730" s="10" t="s">
        <v>1971</v>
      </c>
      <c r="L730" s="10"/>
      <c r="M730" s="18"/>
      <c r="N730" s="10"/>
      <c r="O730" s="10" t="s">
        <v>1979</v>
      </c>
      <c r="P730" s="1" t="n">
        <f aca="false">+LEN(D730)</f>
        <v>17</v>
      </c>
      <c r="Q730" s="1" t="n">
        <f aca="false">+LEN(N730)</f>
        <v>0</v>
      </c>
    </row>
    <row r="731" customFormat="false" ht="12.8" hidden="false" customHeight="false" outlineLevel="0" collapsed="false">
      <c r="A731" s="10" t="s">
        <v>2280</v>
      </c>
      <c r="B731" s="10" t="n">
        <v>10</v>
      </c>
      <c r="C731" s="10" t="s">
        <v>2171</v>
      </c>
      <c r="D731" s="10" t="s">
        <v>2172</v>
      </c>
      <c r="E731" s="15"/>
      <c r="F731" s="10" t="str">
        <f aca="false">+C$728</f>
        <v>30730K100</v>
      </c>
      <c r="G731" s="13" t="n">
        <v>4</v>
      </c>
      <c r="H731" s="13"/>
      <c r="I731" s="14"/>
      <c r="J731" s="10" t="s">
        <v>2219</v>
      </c>
      <c r="K731" s="10" t="s">
        <v>1971</v>
      </c>
      <c r="L731" s="10"/>
      <c r="M731" s="18"/>
      <c r="N731" s="10"/>
      <c r="O731" s="10" t="s">
        <v>1979</v>
      </c>
      <c r="P731" s="1" t="n">
        <f aca="false">+LEN(D731)</f>
        <v>17</v>
      </c>
      <c r="Q731" s="1" t="n">
        <f aca="false">+LEN(N731)</f>
        <v>0</v>
      </c>
    </row>
    <row r="732" customFormat="false" ht="12.8" hidden="false" customHeight="false" outlineLevel="0" collapsed="false">
      <c r="A732" s="10" t="s">
        <v>2281</v>
      </c>
      <c r="B732" s="10" t="n">
        <v>3</v>
      </c>
      <c r="C732" s="10" t="s">
        <v>2174</v>
      </c>
      <c r="D732" s="10" t="s">
        <v>2175</v>
      </c>
      <c r="E732" s="15"/>
      <c r="F732" s="10" t="str">
        <f aca="false">+C$728</f>
        <v>30730K100</v>
      </c>
      <c r="G732" s="13" t="n">
        <v>4</v>
      </c>
      <c r="H732" s="13"/>
      <c r="I732" s="14"/>
      <c r="J732" s="10" t="s">
        <v>2219</v>
      </c>
      <c r="K732" s="10" t="s">
        <v>1971</v>
      </c>
      <c r="L732" s="10"/>
      <c r="M732" s="18"/>
      <c r="N732" s="10"/>
      <c r="O732" s="10" t="s">
        <v>1979</v>
      </c>
      <c r="P732" s="1" t="n">
        <f aca="false">+LEN(D732)</f>
        <v>8</v>
      </c>
      <c r="Q732" s="1" t="n">
        <f aca="false">+LEN(N732)</f>
        <v>0</v>
      </c>
    </row>
    <row r="733" customFormat="false" ht="12.8" hidden="false" customHeight="false" outlineLevel="0" collapsed="false">
      <c r="A733" s="10" t="s">
        <v>2282</v>
      </c>
      <c r="B733" s="10" t="n">
        <v>1</v>
      </c>
      <c r="C733" s="10" t="s">
        <v>2177</v>
      </c>
      <c r="D733" s="10" t="s">
        <v>2178</v>
      </c>
      <c r="E733" s="15"/>
      <c r="F733" s="10" t="str">
        <f aca="false">+C$728</f>
        <v>30730K100</v>
      </c>
      <c r="G733" s="13" t="n">
        <v>10</v>
      </c>
      <c r="H733" s="13"/>
      <c r="I733" s="14"/>
      <c r="J733" s="10" t="s">
        <v>2219</v>
      </c>
      <c r="K733" s="10" t="s">
        <v>1971</v>
      </c>
      <c r="L733" s="10"/>
      <c r="M733" s="18"/>
      <c r="N733" s="10"/>
      <c r="O733" s="10" t="s">
        <v>1979</v>
      </c>
      <c r="P733" s="1" t="n">
        <f aca="false">+LEN(D733)</f>
        <v>17</v>
      </c>
      <c r="Q733" s="1" t="n">
        <f aca="false">+LEN(N733)</f>
        <v>0</v>
      </c>
    </row>
    <row r="734" customFormat="false" ht="12.8" hidden="false" customHeight="false" outlineLevel="0" collapsed="false">
      <c r="A734" s="10" t="s">
        <v>2283</v>
      </c>
      <c r="B734" s="10" t="n">
        <v>1</v>
      </c>
      <c r="C734" s="10" t="s">
        <v>2284</v>
      </c>
      <c r="D734" s="10" t="s">
        <v>2181</v>
      </c>
      <c r="E734" s="19" t="s">
        <v>50</v>
      </c>
      <c r="F734" s="10" t="str">
        <f aca="false">+C$726</f>
        <v>30715K100</v>
      </c>
      <c r="G734" s="13" t="n">
        <v>94</v>
      </c>
      <c r="H734" s="13" t="n">
        <f aca="false">SUMPRODUCT(B735:B738,G735:G738)</f>
        <v>94</v>
      </c>
      <c r="I734" s="14"/>
      <c r="J734" s="10" t="s">
        <v>2219</v>
      </c>
      <c r="K734" s="10" t="s">
        <v>1971</v>
      </c>
      <c r="L734" s="10"/>
      <c r="M734" s="18"/>
      <c r="N734" s="10"/>
      <c r="O734" s="10" t="s">
        <v>1979</v>
      </c>
      <c r="P734" s="1" t="n">
        <f aca="false">+LEN(D734)</f>
        <v>5</v>
      </c>
      <c r="Q734" s="1" t="n">
        <f aca="false">+LEN(N734)</f>
        <v>0</v>
      </c>
    </row>
    <row r="735" customFormat="false" ht="12.8" hidden="false" customHeight="false" outlineLevel="0" collapsed="false">
      <c r="A735" s="10" t="s">
        <v>2285</v>
      </c>
      <c r="B735" s="10" t="n">
        <v>1</v>
      </c>
      <c r="C735" s="10" t="s">
        <v>2183</v>
      </c>
      <c r="D735" s="10" t="s">
        <v>2184</v>
      </c>
      <c r="E735" s="15"/>
      <c r="F735" s="10" t="str">
        <f aca="false">+C$734</f>
        <v>30740K100</v>
      </c>
      <c r="G735" s="13" t="n">
        <v>4</v>
      </c>
      <c r="H735" s="13"/>
      <c r="I735" s="14"/>
      <c r="J735" s="10" t="s">
        <v>2219</v>
      </c>
      <c r="K735" s="10" t="s">
        <v>1971</v>
      </c>
      <c r="L735" s="10"/>
      <c r="M735" s="18"/>
      <c r="N735" s="10"/>
      <c r="O735" s="10" t="s">
        <v>1979</v>
      </c>
      <c r="P735" s="1" t="n">
        <f aca="false">+LEN(D735)</f>
        <v>9</v>
      </c>
      <c r="Q735" s="1" t="n">
        <f aca="false">+LEN(N735)</f>
        <v>0</v>
      </c>
    </row>
    <row r="736" customFormat="false" ht="12.8" hidden="false" customHeight="false" outlineLevel="0" collapsed="false">
      <c r="A736" s="10" t="s">
        <v>2286</v>
      </c>
      <c r="B736" s="10" t="n">
        <v>3</v>
      </c>
      <c r="C736" s="10" t="s">
        <v>2186</v>
      </c>
      <c r="D736" s="10" t="s">
        <v>2187</v>
      </c>
      <c r="E736" s="15"/>
      <c r="F736" s="10" t="str">
        <f aca="false">+C$734</f>
        <v>30740K100</v>
      </c>
      <c r="G736" s="13" t="n">
        <v>4</v>
      </c>
      <c r="H736" s="13"/>
      <c r="I736" s="14"/>
      <c r="J736" s="10" t="s">
        <v>2219</v>
      </c>
      <c r="K736" s="10" t="s">
        <v>1971</v>
      </c>
      <c r="L736" s="10"/>
      <c r="M736" s="18"/>
      <c r="N736" s="10"/>
      <c r="O736" s="10" t="s">
        <v>1979</v>
      </c>
      <c r="P736" s="1" t="n">
        <f aca="false">+LEN(D736)</f>
        <v>13</v>
      </c>
      <c r="Q736" s="1" t="n">
        <f aca="false">+LEN(N736)</f>
        <v>0</v>
      </c>
    </row>
    <row r="737" customFormat="false" ht="12.8" hidden="false" customHeight="false" outlineLevel="0" collapsed="false">
      <c r="A737" s="10" t="s">
        <v>2287</v>
      </c>
      <c r="B737" s="10" t="n">
        <v>2</v>
      </c>
      <c r="C737" s="10" t="s">
        <v>2189</v>
      </c>
      <c r="D737" s="10" t="s">
        <v>2190</v>
      </c>
      <c r="E737" s="15"/>
      <c r="F737" s="10" t="str">
        <f aca="false">+C$734</f>
        <v>30740K100</v>
      </c>
      <c r="G737" s="13" t="n">
        <v>3</v>
      </c>
      <c r="H737" s="13"/>
      <c r="I737" s="14"/>
      <c r="J737" s="10" t="s">
        <v>2219</v>
      </c>
      <c r="K737" s="10" t="s">
        <v>1971</v>
      </c>
      <c r="L737" s="10"/>
      <c r="M737" s="18"/>
      <c r="N737" s="10"/>
      <c r="O737" s="10" t="s">
        <v>1979</v>
      </c>
      <c r="P737" s="1" t="n">
        <f aca="false">+LEN(D737)</f>
        <v>7</v>
      </c>
      <c r="Q737" s="1" t="n">
        <f aca="false">+LEN(N737)</f>
        <v>0</v>
      </c>
    </row>
    <row r="738" customFormat="false" ht="12.8" hidden="false" customHeight="false" outlineLevel="0" collapsed="false">
      <c r="A738" s="10" t="s">
        <v>2288</v>
      </c>
      <c r="B738" s="10" t="n">
        <v>9</v>
      </c>
      <c r="C738" s="10" t="s">
        <v>2192</v>
      </c>
      <c r="D738" s="10" t="s">
        <v>2193</v>
      </c>
      <c r="E738" s="15"/>
      <c r="F738" s="10" t="str">
        <f aca="false">+C$734</f>
        <v>30740K100</v>
      </c>
      <c r="G738" s="13" t="n">
        <v>8</v>
      </c>
      <c r="H738" s="13"/>
      <c r="I738" s="14"/>
      <c r="J738" s="10" t="s">
        <v>2219</v>
      </c>
      <c r="K738" s="10" t="s">
        <v>1971</v>
      </c>
      <c r="L738" s="10"/>
      <c r="M738" s="18"/>
      <c r="N738" s="10"/>
      <c r="O738" s="10" t="s">
        <v>1979</v>
      </c>
      <c r="P738" s="1" t="n">
        <f aca="false">+LEN(D738)</f>
        <v>11</v>
      </c>
      <c r="Q738" s="1" t="n">
        <f aca="false">+LEN(N738)</f>
        <v>0</v>
      </c>
    </row>
    <row r="739" customFormat="false" ht="12.8" hidden="false" customHeight="false" outlineLevel="0" collapsed="false">
      <c r="A739" s="10" t="s">
        <v>2289</v>
      </c>
      <c r="B739" s="10" t="n">
        <v>1</v>
      </c>
      <c r="C739" s="10" t="s">
        <v>2195</v>
      </c>
      <c r="D739" s="10" t="s">
        <v>2196</v>
      </c>
      <c r="E739" s="17" t="s">
        <v>31</v>
      </c>
      <c r="F739" s="10" t="str">
        <f aca="false">+C$711</f>
        <v>30700K100</v>
      </c>
      <c r="G739" s="13" t="n">
        <v>322</v>
      </c>
      <c r="H739" s="13" t="n">
        <f aca="false">SUMPRODUCT(B740:B743,G740:G743)</f>
        <v>322</v>
      </c>
      <c r="I739" s="14"/>
      <c r="J739" s="10" t="s">
        <v>2219</v>
      </c>
      <c r="K739" s="10" t="s">
        <v>1971</v>
      </c>
      <c r="L739" s="10"/>
      <c r="M739" s="18"/>
      <c r="N739" s="10"/>
      <c r="O739" s="10" t="s">
        <v>1979</v>
      </c>
      <c r="P739" s="1" t="n">
        <f aca="false">+LEN(D739)</f>
        <v>16</v>
      </c>
      <c r="Q739" s="1" t="n">
        <f aca="false">+LEN(N739)</f>
        <v>0</v>
      </c>
    </row>
    <row r="740" customFormat="false" ht="12.8" hidden="false" customHeight="false" outlineLevel="0" collapsed="false">
      <c r="A740" s="10" t="s">
        <v>2290</v>
      </c>
      <c r="B740" s="10" t="n">
        <v>1</v>
      </c>
      <c r="C740" s="10" t="s">
        <v>2198</v>
      </c>
      <c r="D740" s="10" t="s">
        <v>2199</v>
      </c>
      <c r="E740" s="15"/>
      <c r="F740" s="10" t="str">
        <f aca="false">+C$739</f>
        <v>30875K100</v>
      </c>
      <c r="G740" s="13" t="n">
        <v>71</v>
      </c>
      <c r="H740" s="13"/>
      <c r="I740" s="14"/>
      <c r="J740" s="10" t="s">
        <v>2219</v>
      </c>
      <c r="K740" s="10" t="s">
        <v>1971</v>
      </c>
      <c r="L740" s="10"/>
      <c r="M740" s="18"/>
      <c r="N740" s="10"/>
      <c r="O740" s="10" t="s">
        <v>1979</v>
      </c>
      <c r="P740" s="1" t="n">
        <f aca="false">+LEN(D740)</f>
        <v>21</v>
      </c>
      <c r="Q740" s="1" t="n">
        <f aca="false">+LEN(N740)</f>
        <v>0</v>
      </c>
    </row>
    <row r="741" customFormat="false" ht="12.8" hidden="false" customHeight="false" outlineLevel="0" collapsed="false">
      <c r="A741" s="10" t="s">
        <v>2291</v>
      </c>
      <c r="B741" s="10" t="n">
        <v>1</v>
      </c>
      <c r="C741" s="10" t="s">
        <v>2201</v>
      </c>
      <c r="D741" s="10" t="s">
        <v>2202</v>
      </c>
      <c r="E741" s="15"/>
      <c r="F741" s="10" t="str">
        <f aca="false">+C$739</f>
        <v>30875K100</v>
      </c>
      <c r="G741" s="13" t="n">
        <v>82</v>
      </c>
      <c r="H741" s="13"/>
      <c r="I741" s="14"/>
      <c r="J741" s="10" t="s">
        <v>2219</v>
      </c>
      <c r="K741" s="10" t="s">
        <v>1971</v>
      </c>
      <c r="L741" s="10"/>
      <c r="M741" s="18"/>
      <c r="N741" s="10"/>
      <c r="O741" s="10" t="s">
        <v>1979</v>
      </c>
      <c r="P741" s="1" t="n">
        <f aca="false">+LEN(D741)</f>
        <v>20</v>
      </c>
      <c r="Q741" s="1" t="n">
        <f aca="false">+LEN(N741)</f>
        <v>0</v>
      </c>
    </row>
    <row r="742" customFormat="false" ht="12.8" hidden="false" customHeight="false" outlineLevel="0" collapsed="false">
      <c r="A742" s="10" t="s">
        <v>2292</v>
      </c>
      <c r="B742" s="10" t="n">
        <v>1</v>
      </c>
      <c r="C742" s="10" t="s">
        <v>2204</v>
      </c>
      <c r="D742" s="10" t="s">
        <v>2205</v>
      </c>
      <c r="E742" s="15"/>
      <c r="F742" s="10" t="str">
        <f aca="false">+C$739</f>
        <v>30875K100</v>
      </c>
      <c r="G742" s="13" t="n">
        <v>89</v>
      </c>
      <c r="H742" s="13"/>
      <c r="I742" s="14"/>
      <c r="J742" s="10" t="s">
        <v>2219</v>
      </c>
      <c r="K742" s="10" t="s">
        <v>1971</v>
      </c>
      <c r="L742" s="10"/>
      <c r="M742" s="18"/>
      <c r="N742" s="10"/>
      <c r="O742" s="10" t="s">
        <v>1979</v>
      </c>
      <c r="P742" s="1" t="n">
        <f aca="false">+LEN(D742)</f>
        <v>16</v>
      </c>
      <c r="Q742" s="1" t="n">
        <f aca="false">+LEN(N742)</f>
        <v>0</v>
      </c>
    </row>
    <row r="743" customFormat="false" ht="12.8" hidden="false" customHeight="false" outlineLevel="0" collapsed="false">
      <c r="A743" s="10" t="s">
        <v>2293</v>
      </c>
      <c r="B743" s="10" t="n">
        <v>1</v>
      </c>
      <c r="C743" s="10" t="s">
        <v>2207</v>
      </c>
      <c r="D743" s="10" t="s">
        <v>2208</v>
      </c>
      <c r="E743" s="15"/>
      <c r="F743" s="10" t="str">
        <f aca="false">+C$739</f>
        <v>30875K100</v>
      </c>
      <c r="G743" s="13" t="n">
        <v>80</v>
      </c>
      <c r="H743" s="13"/>
      <c r="I743" s="14"/>
      <c r="J743" s="10" t="s">
        <v>2219</v>
      </c>
      <c r="K743" s="10" t="s">
        <v>1971</v>
      </c>
      <c r="L743" s="10"/>
      <c r="M743" s="18"/>
      <c r="N743" s="10"/>
      <c r="O743" s="10" t="s">
        <v>1979</v>
      </c>
      <c r="P743" s="1" t="n">
        <f aca="false">+LEN(D743)</f>
        <v>22</v>
      </c>
      <c r="Q743" s="1" t="n">
        <f aca="false">+LEN(N743)</f>
        <v>0</v>
      </c>
    </row>
    <row r="744" customFormat="false" ht="12.8" hidden="false" customHeight="false" outlineLevel="0" collapsed="false">
      <c r="A744" s="10" t="s">
        <v>2294</v>
      </c>
      <c r="B744" s="10"/>
      <c r="C744" s="10" t="s">
        <v>2295</v>
      </c>
      <c r="D744" s="10" t="s">
        <v>2296</v>
      </c>
      <c r="E744" s="11" t="s">
        <v>18</v>
      </c>
      <c r="F744" s="10"/>
      <c r="G744" s="13" t="n">
        <v>821</v>
      </c>
      <c r="H744" s="13" t="n">
        <f aca="false">+(B745*G745)+(B746*G746)+(B759*G759)+(B770*G770)</f>
        <v>821</v>
      </c>
      <c r="I744" s="14"/>
      <c r="J744" s="10" t="s">
        <v>2297</v>
      </c>
      <c r="K744" s="10" t="s">
        <v>1971</v>
      </c>
      <c r="L744" s="10"/>
      <c r="M744" s="18"/>
      <c r="N744" s="10" t="s">
        <v>958</v>
      </c>
      <c r="O744" s="10" t="s">
        <v>1979</v>
      </c>
      <c r="P744" s="1" t="n">
        <f aca="false">+LEN(D744)</f>
        <v>28</v>
      </c>
      <c r="Q744" s="1" t="n">
        <f aca="false">+LEN(N744)</f>
        <v>5</v>
      </c>
    </row>
    <row r="745" customFormat="false" ht="12.8" hidden="false" customHeight="false" outlineLevel="0" collapsed="false">
      <c r="A745" s="10" t="s">
        <v>2298</v>
      </c>
      <c r="B745" s="10" t="n">
        <v>1</v>
      </c>
      <c r="C745" s="10" t="s">
        <v>2109</v>
      </c>
      <c r="D745" s="10" t="s">
        <v>2110</v>
      </c>
      <c r="E745" s="15"/>
      <c r="F745" s="10" t="str">
        <f aca="false">+C$744</f>
        <v>30700K400</v>
      </c>
      <c r="G745" s="13" t="n">
        <v>93</v>
      </c>
      <c r="H745" s="13"/>
      <c r="I745" s="14"/>
      <c r="J745" s="10" t="s">
        <v>2297</v>
      </c>
      <c r="K745" s="10" t="s">
        <v>1971</v>
      </c>
      <c r="L745" s="10"/>
      <c r="M745" s="18"/>
      <c r="N745" s="10" t="s">
        <v>958</v>
      </c>
      <c r="O745" s="10" t="s">
        <v>1979</v>
      </c>
      <c r="P745" s="1" t="n">
        <f aca="false">+LEN(D745)</f>
        <v>16</v>
      </c>
      <c r="Q745" s="1" t="n">
        <f aca="false">+LEN(N745)</f>
        <v>5</v>
      </c>
    </row>
    <row r="746" customFormat="false" ht="12.8" hidden="false" customHeight="false" outlineLevel="0" collapsed="false">
      <c r="A746" s="10" t="s">
        <v>2299</v>
      </c>
      <c r="B746" s="10" t="n">
        <v>1</v>
      </c>
      <c r="C746" s="10" t="s">
        <v>2300</v>
      </c>
      <c r="D746" s="10" t="s">
        <v>2113</v>
      </c>
      <c r="E746" s="17" t="s">
        <v>31</v>
      </c>
      <c r="F746" s="10" t="str">
        <f aca="false">+C$744</f>
        <v>30700K400</v>
      </c>
      <c r="G746" s="13" t="n">
        <v>222</v>
      </c>
      <c r="H746" s="13" t="n">
        <f aca="false">SUMPRODUCT(B747:B748,G747:G748)+(B753*G753)</f>
        <v>222</v>
      </c>
      <c r="I746" s="14"/>
      <c r="J746" s="10" t="s">
        <v>2297</v>
      </c>
      <c r="K746" s="10" t="s">
        <v>1971</v>
      </c>
      <c r="L746" s="10"/>
      <c r="M746" s="18"/>
      <c r="N746" s="10" t="s">
        <v>958</v>
      </c>
      <c r="O746" s="10" t="s">
        <v>1979</v>
      </c>
      <c r="P746" s="1" t="n">
        <f aca="false">+LEN(D746)</f>
        <v>11</v>
      </c>
      <c r="Q746" s="1" t="n">
        <f aca="false">+LEN(N746)</f>
        <v>5</v>
      </c>
    </row>
    <row r="747" customFormat="false" ht="12.8" hidden="false" customHeight="false" outlineLevel="0" collapsed="false">
      <c r="A747" s="10" t="s">
        <v>2301</v>
      </c>
      <c r="B747" s="10" t="n">
        <v>1</v>
      </c>
      <c r="C747" s="10" t="s">
        <v>2115</v>
      </c>
      <c r="D747" s="10" t="s">
        <v>2116</v>
      </c>
      <c r="E747" s="15"/>
      <c r="F747" s="10" t="str">
        <f aca="false">+$C$746</f>
        <v>30705K400</v>
      </c>
      <c r="G747" s="13" t="n">
        <v>57</v>
      </c>
      <c r="H747" s="13"/>
      <c r="I747" s="14"/>
      <c r="J747" s="10" t="s">
        <v>2297</v>
      </c>
      <c r="K747" s="10" t="s">
        <v>1971</v>
      </c>
      <c r="L747" s="10"/>
      <c r="M747" s="18"/>
      <c r="N747" s="10"/>
      <c r="O747" s="10" t="s">
        <v>1979</v>
      </c>
      <c r="P747" s="1" t="n">
        <f aca="false">+LEN(D747)</f>
        <v>16</v>
      </c>
      <c r="Q747" s="1" t="n">
        <f aca="false">+LEN(N747)</f>
        <v>0</v>
      </c>
    </row>
    <row r="748" customFormat="false" ht="12.8" hidden="false" customHeight="false" outlineLevel="0" collapsed="false">
      <c r="A748" s="10" t="s">
        <v>2302</v>
      </c>
      <c r="B748" s="10" t="n">
        <v>1</v>
      </c>
      <c r="C748" s="10" t="s">
        <v>2303</v>
      </c>
      <c r="D748" s="10" t="s">
        <v>2119</v>
      </c>
      <c r="E748" s="19" t="s">
        <v>50</v>
      </c>
      <c r="F748" s="10" t="str">
        <f aca="false">+$C$746</f>
        <v>30705K400</v>
      </c>
      <c r="G748" s="13" t="n">
        <v>74</v>
      </c>
      <c r="H748" s="13" t="n">
        <f aca="false">SUMPRODUCT(B749:B752,G749:G752)</f>
        <v>74</v>
      </c>
      <c r="I748" s="14"/>
      <c r="J748" s="10" t="s">
        <v>2297</v>
      </c>
      <c r="K748" s="10" t="s">
        <v>1971</v>
      </c>
      <c r="L748" s="10"/>
      <c r="M748" s="18"/>
      <c r="N748" s="10"/>
      <c r="O748" s="10" t="s">
        <v>1979</v>
      </c>
      <c r="P748" s="1" t="n">
        <f aca="false">+LEN(D748)</f>
        <v>18</v>
      </c>
      <c r="Q748" s="1" t="n">
        <f aca="false">+LEN(N748)</f>
        <v>0</v>
      </c>
    </row>
    <row r="749" customFormat="false" ht="12.8" hidden="false" customHeight="false" outlineLevel="0" collapsed="false">
      <c r="A749" s="10" t="s">
        <v>2304</v>
      </c>
      <c r="B749" s="10" t="n">
        <v>1</v>
      </c>
      <c r="C749" s="10" t="s">
        <v>2121</v>
      </c>
      <c r="D749" s="10" t="s">
        <v>2122</v>
      </c>
      <c r="E749" s="15"/>
      <c r="F749" s="10" t="str">
        <f aca="false">+$C$748</f>
        <v>30710K400</v>
      </c>
      <c r="G749" s="13" t="n">
        <v>4</v>
      </c>
      <c r="H749" s="13"/>
      <c r="I749" s="14"/>
      <c r="J749" s="10" t="s">
        <v>2297</v>
      </c>
      <c r="K749" s="10" t="s">
        <v>1971</v>
      </c>
      <c r="L749" s="10"/>
      <c r="M749" s="18"/>
      <c r="N749" s="10"/>
      <c r="O749" s="10" t="s">
        <v>1979</v>
      </c>
      <c r="P749" s="1" t="n">
        <f aca="false">+LEN(D749)</f>
        <v>22</v>
      </c>
      <c r="Q749" s="1" t="n">
        <f aca="false">+LEN(N749)</f>
        <v>0</v>
      </c>
    </row>
    <row r="750" customFormat="false" ht="12.8" hidden="false" customHeight="false" outlineLevel="0" collapsed="false">
      <c r="A750" s="10" t="s">
        <v>2305</v>
      </c>
      <c r="B750" s="10" t="n">
        <v>2</v>
      </c>
      <c r="C750" s="10" t="s">
        <v>2124</v>
      </c>
      <c r="D750" s="10" t="s">
        <v>2125</v>
      </c>
      <c r="E750" s="15"/>
      <c r="F750" s="10" t="str">
        <f aca="false">+$C$748</f>
        <v>30710K400</v>
      </c>
      <c r="G750" s="13" t="n">
        <v>10</v>
      </c>
      <c r="H750" s="13"/>
      <c r="I750" s="14"/>
      <c r="J750" s="10" t="s">
        <v>2297</v>
      </c>
      <c r="K750" s="10" t="s">
        <v>1971</v>
      </c>
      <c r="L750" s="10"/>
      <c r="M750" s="18"/>
      <c r="N750" s="10"/>
      <c r="O750" s="10" t="s">
        <v>1979</v>
      </c>
      <c r="P750" s="1" t="n">
        <f aca="false">+LEN(D750)</f>
        <v>24</v>
      </c>
      <c r="Q750" s="1" t="n">
        <f aca="false">+LEN(N750)</f>
        <v>0</v>
      </c>
    </row>
    <row r="751" customFormat="false" ht="12.8" hidden="false" customHeight="false" outlineLevel="0" collapsed="false">
      <c r="A751" s="10" t="s">
        <v>2306</v>
      </c>
      <c r="B751" s="10" t="n">
        <v>4</v>
      </c>
      <c r="C751" s="10" t="s">
        <v>2127</v>
      </c>
      <c r="D751" s="10" t="s">
        <v>2128</v>
      </c>
      <c r="E751" s="15"/>
      <c r="F751" s="10" t="str">
        <f aca="false">+$C$748</f>
        <v>30710K400</v>
      </c>
      <c r="G751" s="13" t="n">
        <v>10</v>
      </c>
      <c r="H751" s="13"/>
      <c r="I751" s="14"/>
      <c r="J751" s="10" t="s">
        <v>2297</v>
      </c>
      <c r="K751" s="10" t="s">
        <v>1971</v>
      </c>
      <c r="L751" s="10"/>
      <c r="M751" s="18"/>
      <c r="N751" s="10"/>
      <c r="O751" s="10" t="s">
        <v>1979</v>
      </c>
      <c r="P751" s="1" t="n">
        <f aca="false">+LEN(D751)</f>
        <v>24</v>
      </c>
      <c r="Q751" s="1" t="n">
        <f aca="false">+LEN(N751)</f>
        <v>0</v>
      </c>
    </row>
    <row r="752" customFormat="false" ht="12.8" hidden="false" customHeight="false" outlineLevel="0" collapsed="false">
      <c r="A752" s="10" t="s">
        <v>2307</v>
      </c>
      <c r="B752" s="10" t="n">
        <v>1</v>
      </c>
      <c r="C752" s="10" t="s">
        <v>2130</v>
      </c>
      <c r="D752" s="10" t="s">
        <v>2131</v>
      </c>
      <c r="E752" s="15"/>
      <c r="F752" s="10" t="str">
        <f aca="false">+$C$748</f>
        <v>30710K400</v>
      </c>
      <c r="G752" s="13" t="n">
        <v>10</v>
      </c>
      <c r="H752" s="13"/>
      <c r="I752" s="14"/>
      <c r="J752" s="10" t="s">
        <v>2297</v>
      </c>
      <c r="K752" s="10" t="s">
        <v>1971</v>
      </c>
      <c r="L752" s="10"/>
      <c r="M752" s="18"/>
      <c r="N752" s="10"/>
      <c r="O752" s="10" t="s">
        <v>1979</v>
      </c>
      <c r="P752" s="1" t="n">
        <f aca="false">+LEN(D752)</f>
        <v>27</v>
      </c>
      <c r="Q752" s="1" t="n">
        <f aca="false">+LEN(N752)</f>
        <v>0</v>
      </c>
    </row>
    <row r="753" customFormat="false" ht="12.8" hidden="false" customHeight="false" outlineLevel="0" collapsed="false">
      <c r="A753" s="10" t="s">
        <v>2308</v>
      </c>
      <c r="B753" s="10" t="n">
        <v>1</v>
      </c>
      <c r="C753" s="10" t="s">
        <v>2309</v>
      </c>
      <c r="D753" s="10" t="s">
        <v>2134</v>
      </c>
      <c r="E753" s="19" t="s">
        <v>50</v>
      </c>
      <c r="F753" s="10" t="str">
        <f aca="false">+$C$746</f>
        <v>30705K400</v>
      </c>
      <c r="G753" s="13" t="n">
        <v>91</v>
      </c>
      <c r="H753" s="13" t="n">
        <f aca="false">SUMPRODUCT(B754:B758,G754:G758)</f>
        <v>91</v>
      </c>
      <c r="I753" s="14"/>
      <c r="J753" s="10" t="s">
        <v>2297</v>
      </c>
      <c r="K753" s="10" t="s">
        <v>1971</v>
      </c>
      <c r="L753" s="10"/>
      <c r="M753" s="18"/>
      <c r="N753" s="10"/>
      <c r="O753" s="10" t="s">
        <v>1979</v>
      </c>
      <c r="P753" s="1" t="n">
        <f aca="false">+LEN(D753)</f>
        <v>18</v>
      </c>
      <c r="Q753" s="1" t="n">
        <f aca="false">+LEN(N753)</f>
        <v>0</v>
      </c>
    </row>
    <row r="754" customFormat="false" ht="12.8" hidden="false" customHeight="false" outlineLevel="0" collapsed="false">
      <c r="A754" s="10" t="s">
        <v>2310</v>
      </c>
      <c r="B754" s="10" t="n">
        <v>1</v>
      </c>
      <c r="C754" s="10" t="s">
        <v>2136</v>
      </c>
      <c r="D754" s="10" t="s">
        <v>2137</v>
      </c>
      <c r="E754" s="15"/>
      <c r="F754" s="10" t="str">
        <f aca="false">+$C$753</f>
        <v>30750K400</v>
      </c>
      <c r="G754" s="13" t="n">
        <v>4</v>
      </c>
      <c r="H754" s="13"/>
      <c r="I754" s="14"/>
      <c r="J754" s="10" t="s">
        <v>2297</v>
      </c>
      <c r="K754" s="10" t="s">
        <v>1971</v>
      </c>
      <c r="L754" s="10"/>
      <c r="M754" s="18"/>
      <c r="N754" s="10"/>
      <c r="O754" s="10" t="s">
        <v>1979</v>
      </c>
      <c r="P754" s="1" t="n">
        <f aca="false">+LEN(D754)</f>
        <v>22</v>
      </c>
      <c r="Q754" s="1" t="n">
        <f aca="false">+LEN(N754)</f>
        <v>0</v>
      </c>
    </row>
    <row r="755" customFormat="false" ht="12.8" hidden="false" customHeight="false" outlineLevel="0" collapsed="false">
      <c r="A755" s="10" t="s">
        <v>2311</v>
      </c>
      <c r="B755" s="10" t="n">
        <v>1</v>
      </c>
      <c r="C755" s="10" t="s">
        <v>2139</v>
      </c>
      <c r="D755" s="10" t="s">
        <v>2140</v>
      </c>
      <c r="E755" s="15"/>
      <c r="F755" s="10" t="str">
        <f aca="false">+$C$753</f>
        <v>30750K400</v>
      </c>
      <c r="G755" s="13" t="n">
        <v>11</v>
      </c>
      <c r="H755" s="13"/>
      <c r="I755" s="14"/>
      <c r="J755" s="10" t="s">
        <v>2297</v>
      </c>
      <c r="K755" s="10" t="s">
        <v>1971</v>
      </c>
      <c r="L755" s="10"/>
      <c r="M755" s="18"/>
      <c r="N755" s="10"/>
      <c r="O755" s="10" t="s">
        <v>1979</v>
      </c>
      <c r="P755" s="1" t="n">
        <f aca="false">+LEN(D755)</f>
        <v>25</v>
      </c>
      <c r="Q755" s="1" t="n">
        <f aca="false">+LEN(N755)</f>
        <v>0</v>
      </c>
    </row>
    <row r="756" customFormat="false" ht="12.8" hidden="false" customHeight="false" outlineLevel="0" collapsed="false">
      <c r="A756" s="10" t="s">
        <v>2312</v>
      </c>
      <c r="B756" s="10" t="n">
        <v>3</v>
      </c>
      <c r="C756" s="10" t="s">
        <v>2143</v>
      </c>
      <c r="D756" s="10" t="s">
        <v>2144</v>
      </c>
      <c r="E756" s="15"/>
      <c r="F756" s="10" t="str">
        <f aca="false">+$C$753</f>
        <v>30750K400</v>
      </c>
      <c r="G756" s="13" t="n">
        <v>4</v>
      </c>
      <c r="H756" s="13"/>
      <c r="I756" s="14"/>
      <c r="J756" s="10" t="s">
        <v>2297</v>
      </c>
      <c r="K756" s="10" t="s">
        <v>1971</v>
      </c>
      <c r="L756" s="10"/>
      <c r="M756" s="18"/>
      <c r="N756" s="10"/>
      <c r="O756" s="10" t="s">
        <v>1979</v>
      </c>
      <c r="P756" s="1" t="n">
        <f aca="false">+LEN(D756)</f>
        <v>23</v>
      </c>
      <c r="Q756" s="1" t="n">
        <f aca="false">+LEN(N756)</f>
        <v>0</v>
      </c>
    </row>
    <row r="757" customFormat="false" ht="12.8" hidden="false" customHeight="false" outlineLevel="0" collapsed="false">
      <c r="A757" s="10" t="s">
        <v>2313</v>
      </c>
      <c r="B757" s="10" t="n">
        <v>9</v>
      </c>
      <c r="C757" s="10" t="s">
        <v>2146</v>
      </c>
      <c r="D757" s="10" t="s">
        <v>2147</v>
      </c>
      <c r="E757" s="15"/>
      <c r="F757" s="10" t="str">
        <f aca="false">+$C$753</f>
        <v>30750K400</v>
      </c>
      <c r="G757" s="13" t="n">
        <v>6</v>
      </c>
      <c r="H757" s="13"/>
      <c r="I757" s="14"/>
      <c r="J757" s="10" t="s">
        <v>2297</v>
      </c>
      <c r="K757" s="10" t="s">
        <v>1971</v>
      </c>
      <c r="L757" s="10"/>
      <c r="M757" s="18"/>
      <c r="N757" s="10"/>
      <c r="O757" s="10" t="s">
        <v>1979</v>
      </c>
      <c r="P757" s="1" t="n">
        <f aca="false">+LEN(D757)</f>
        <v>21</v>
      </c>
      <c r="Q757" s="1" t="n">
        <f aca="false">+LEN(N757)</f>
        <v>0</v>
      </c>
    </row>
    <row r="758" customFormat="false" ht="12.8" hidden="false" customHeight="false" outlineLevel="0" collapsed="false">
      <c r="A758" s="10" t="s">
        <v>2314</v>
      </c>
      <c r="B758" s="10" t="n">
        <v>2</v>
      </c>
      <c r="C758" s="10" t="s">
        <v>2149</v>
      </c>
      <c r="D758" s="10" t="s">
        <v>2150</v>
      </c>
      <c r="E758" s="15"/>
      <c r="F758" s="10" t="str">
        <f aca="false">+$C$753</f>
        <v>30750K400</v>
      </c>
      <c r="G758" s="13" t="n">
        <v>5</v>
      </c>
      <c r="H758" s="13"/>
      <c r="I758" s="14"/>
      <c r="J758" s="10" t="s">
        <v>2297</v>
      </c>
      <c r="K758" s="10" t="s">
        <v>1971</v>
      </c>
      <c r="L758" s="10"/>
      <c r="M758" s="18"/>
      <c r="N758" s="10"/>
      <c r="O758" s="10" t="s">
        <v>1979</v>
      </c>
      <c r="P758" s="1" t="n">
        <f aca="false">+LEN(D758)</f>
        <v>23</v>
      </c>
      <c r="Q758" s="1" t="n">
        <f aca="false">+LEN(N758)</f>
        <v>0</v>
      </c>
    </row>
    <row r="759" customFormat="false" ht="12.8" hidden="false" customHeight="false" outlineLevel="0" collapsed="false">
      <c r="A759" s="10" t="s">
        <v>2315</v>
      </c>
      <c r="B759" s="10" t="n">
        <v>1</v>
      </c>
      <c r="C759" s="10" t="s">
        <v>2316</v>
      </c>
      <c r="D759" s="10" t="s">
        <v>2157</v>
      </c>
      <c r="E759" s="17" t="s">
        <v>31</v>
      </c>
      <c r="F759" s="10" t="str">
        <f aca="false">+C$744</f>
        <v>30700K400</v>
      </c>
      <c r="G759" s="13" t="n">
        <v>184</v>
      </c>
      <c r="H759" s="13" t="n">
        <f aca="false">SUMPRODUCT(B760:B761,G760:G761)+(B765*G765)</f>
        <v>184</v>
      </c>
      <c r="I759" s="14"/>
      <c r="J759" s="10" t="s">
        <v>2297</v>
      </c>
      <c r="K759" s="10" t="s">
        <v>1971</v>
      </c>
      <c r="L759" s="10"/>
      <c r="M759" s="18"/>
      <c r="N759" s="10" t="s">
        <v>958</v>
      </c>
      <c r="O759" s="10" t="s">
        <v>1979</v>
      </c>
      <c r="P759" s="1" t="n">
        <f aca="false">+LEN(D759)</f>
        <v>19</v>
      </c>
      <c r="Q759" s="1" t="n">
        <f aca="false">+LEN(N759)</f>
        <v>5</v>
      </c>
    </row>
    <row r="760" customFormat="false" ht="12.8" hidden="false" customHeight="false" outlineLevel="0" collapsed="false">
      <c r="A760" s="10" t="s">
        <v>2317</v>
      </c>
      <c r="B760" s="10" t="n">
        <v>1</v>
      </c>
      <c r="C760" s="10" t="s">
        <v>2159</v>
      </c>
      <c r="D760" s="10" t="s">
        <v>2160</v>
      </c>
      <c r="E760" s="15"/>
      <c r="F760" s="10" t="str">
        <f aca="false">+$C$759</f>
        <v>30715K400</v>
      </c>
      <c r="G760" s="13" t="n">
        <v>42</v>
      </c>
      <c r="H760" s="13"/>
      <c r="I760" s="14"/>
      <c r="J760" s="10" t="s">
        <v>2297</v>
      </c>
      <c r="K760" s="10" t="s">
        <v>1971</v>
      </c>
      <c r="L760" s="10"/>
      <c r="M760" s="18"/>
      <c r="N760" s="10"/>
      <c r="O760" s="10" t="s">
        <v>1979</v>
      </c>
      <c r="P760" s="1" t="n">
        <f aca="false">+LEN(D760)</f>
        <v>23</v>
      </c>
      <c r="Q760" s="1" t="n">
        <f aca="false">+LEN(N760)</f>
        <v>0</v>
      </c>
    </row>
    <row r="761" customFormat="false" ht="12.8" hidden="false" customHeight="false" outlineLevel="0" collapsed="false">
      <c r="A761" s="10" t="s">
        <v>2318</v>
      </c>
      <c r="B761" s="10" t="n">
        <v>1</v>
      </c>
      <c r="C761" s="10" t="s">
        <v>2319</v>
      </c>
      <c r="D761" s="10" t="s">
        <v>2163</v>
      </c>
      <c r="E761" s="19" t="s">
        <v>50</v>
      </c>
      <c r="F761" s="10" t="str">
        <f aca="false">+$C$759</f>
        <v>30715K400</v>
      </c>
      <c r="G761" s="13" t="n">
        <v>20</v>
      </c>
      <c r="H761" s="13" t="n">
        <f aca="false">SUMPRODUCT(B762:B764,G762:G764)</f>
        <v>20</v>
      </c>
      <c r="I761" s="14"/>
      <c r="J761" s="10" t="s">
        <v>2297</v>
      </c>
      <c r="K761" s="10" t="s">
        <v>1971</v>
      </c>
      <c r="L761" s="10"/>
      <c r="M761" s="18"/>
      <c r="N761" s="10"/>
      <c r="O761" s="10" t="s">
        <v>1979</v>
      </c>
      <c r="P761" s="1" t="n">
        <f aca="false">+LEN(D761)</f>
        <v>18</v>
      </c>
      <c r="Q761" s="1" t="n">
        <f aca="false">+LEN(N761)</f>
        <v>0</v>
      </c>
    </row>
    <row r="762" customFormat="false" ht="12.8" hidden="false" customHeight="false" outlineLevel="0" collapsed="false">
      <c r="A762" s="10" t="s">
        <v>2320</v>
      </c>
      <c r="B762" s="10" t="n">
        <v>1</v>
      </c>
      <c r="C762" s="10" t="s">
        <v>2165</v>
      </c>
      <c r="D762" s="10" t="s">
        <v>2166</v>
      </c>
      <c r="E762" s="15"/>
      <c r="F762" s="10" t="str">
        <f aca="false">+$C$761</f>
        <v>30730K400</v>
      </c>
      <c r="G762" s="13" t="n">
        <v>4</v>
      </c>
      <c r="H762" s="13"/>
      <c r="I762" s="14"/>
      <c r="J762" s="10" t="s">
        <v>2297</v>
      </c>
      <c r="K762" s="10" t="s">
        <v>1971</v>
      </c>
      <c r="L762" s="10"/>
      <c r="M762" s="18"/>
      <c r="N762" s="10"/>
      <c r="O762" s="10" t="s">
        <v>1979</v>
      </c>
      <c r="P762" s="1" t="n">
        <f aca="false">+LEN(D762)</f>
        <v>15</v>
      </c>
      <c r="Q762" s="1" t="n">
        <f aca="false">+LEN(N762)</f>
        <v>0</v>
      </c>
    </row>
    <row r="763" customFormat="false" ht="12.8" hidden="false" customHeight="false" outlineLevel="0" collapsed="false">
      <c r="A763" s="10" t="s">
        <v>2321</v>
      </c>
      <c r="B763" s="10" t="n">
        <v>1</v>
      </c>
      <c r="C763" s="10" t="s">
        <v>2168</v>
      </c>
      <c r="D763" s="10" t="s">
        <v>2169</v>
      </c>
      <c r="E763" s="15"/>
      <c r="F763" s="10" t="str">
        <f aca="false">+$C$761</f>
        <v>30730K400</v>
      </c>
      <c r="G763" s="13" t="n">
        <v>4</v>
      </c>
      <c r="H763" s="13"/>
      <c r="I763" s="14"/>
      <c r="J763" s="10" t="s">
        <v>2297</v>
      </c>
      <c r="K763" s="10" t="s">
        <v>1971</v>
      </c>
      <c r="L763" s="10"/>
      <c r="M763" s="18"/>
      <c r="N763" s="10"/>
      <c r="O763" s="10" t="s">
        <v>1979</v>
      </c>
      <c r="P763" s="1" t="n">
        <f aca="false">+LEN(D763)</f>
        <v>17</v>
      </c>
      <c r="Q763" s="1" t="n">
        <f aca="false">+LEN(N763)</f>
        <v>0</v>
      </c>
    </row>
    <row r="764" customFormat="false" ht="12.8" hidden="false" customHeight="false" outlineLevel="0" collapsed="false">
      <c r="A764" s="10" t="s">
        <v>2322</v>
      </c>
      <c r="B764" s="10" t="n">
        <v>3</v>
      </c>
      <c r="C764" s="10" t="s">
        <v>2171</v>
      </c>
      <c r="D764" s="10" t="s">
        <v>2172</v>
      </c>
      <c r="E764" s="15"/>
      <c r="F764" s="10" t="str">
        <f aca="false">+$C$761</f>
        <v>30730K400</v>
      </c>
      <c r="G764" s="13" t="n">
        <v>4</v>
      </c>
      <c r="H764" s="13"/>
      <c r="I764" s="14"/>
      <c r="J764" s="10" t="s">
        <v>2297</v>
      </c>
      <c r="K764" s="10" t="s">
        <v>1971</v>
      </c>
      <c r="L764" s="10"/>
      <c r="M764" s="18"/>
      <c r="N764" s="10"/>
      <c r="O764" s="10" t="s">
        <v>1979</v>
      </c>
      <c r="P764" s="1" t="n">
        <f aca="false">+LEN(D764)</f>
        <v>17</v>
      </c>
      <c r="Q764" s="1" t="n">
        <f aca="false">+LEN(N764)</f>
        <v>0</v>
      </c>
    </row>
    <row r="765" customFormat="false" ht="12.8" hidden="false" customHeight="false" outlineLevel="0" collapsed="false">
      <c r="A765" s="10" t="s">
        <v>2323</v>
      </c>
      <c r="B765" s="10" t="n">
        <v>1</v>
      </c>
      <c r="C765" s="10" t="s">
        <v>2324</v>
      </c>
      <c r="D765" s="10" t="s">
        <v>2181</v>
      </c>
      <c r="E765" s="19" t="s">
        <v>50</v>
      </c>
      <c r="F765" s="10" t="str">
        <f aca="false">+$C$759</f>
        <v>30715K400</v>
      </c>
      <c r="G765" s="13" t="n">
        <v>122</v>
      </c>
      <c r="H765" s="13" t="n">
        <f aca="false">SUMPRODUCT(B766:B769,G766:G769)</f>
        <v>122</v>
      </c>
      <c r="I765" s="14"/>
      <c r="J765" s="10" t="s">
        <v>2297</v>
      </c>
      <c r="K765" s="10" t="s">
        <v>1971</v>
      </c>
      <c r="L765" s="10"/>
      <c r="M765" s="18"/>
      <c r="N765" s="10"/>
      <c r="O765" s="10" t="s">
        <v>1979</v>
      </c>
      <c r="P765" s="1" t="n">
        <f aca="false">+LEN(D765)</f>
        <v>5</v>
      </c>
      <c r="Q765" s="1" t="n">
        <f aca="false">+LEN(N765)</f>
        <v>0</v>
      </c>
    </row>
    <row r="766" customFormat="false" ht="12.8" hidden="false" customHeight="false" outlineLevel="0" collapsed="false">
      <c r="A766" s="10" t="s">
        <v>2325</v>
      </c>
      <c r="B766" s="10" t="n">
        <v>1</v>
      </c>
      <c r="C766" s="10" t="s">
        <v>2183</v>
      </c>
      <c r="D766" s="10" t="s">
        <v>2184</v>
      </c>
      <c r="E766" s="15"/>
      <c r="F766" s="10" t="str">
        <f aca="false">+$C$765</f>
        <v>30740K400</v>
      </c>
      <c r="G766" s="13" t="n">
        <v>4</v>
      </c>
      <c r="H766" s="13"/>
      <c r="I766" s="14"/>
      <c r="J766" s="10" t="s">
        <v>2297</v>
      </c>
      <c r="K766" s="10" t="s">
        <v>1971</v>
      </c>
      <c r="L766" s="10"/>
      <c r="M766" s="18"/>
      <c r="N766" s="10"/>
      <c r="O766" s="10" t="s">
        <v>1979</v>
      </c>
      <c r="P766" s="1" t="n">
        <f aca="false">+LEN(D766)</f>
        <v>9</v>
      </c>
      <c r="Q766" s="1" t="n">
        <f aca="false">+LEN(N766)</f>
        <v>0</v>
      </c>
    </row>
    <row r="767" customFormat="false" ht="12.8" hidden="false" customHeight="false" outlineLevel="0" collapsed="false">
      <c r="A767" s="10" t="s">
        <v>2326</v>
      </c>
      <c r="B767" s="10" t="n">
        <v>4</v>
      </c>
      <c r="C767" s="10" t="s">
        <v>2186</v>
      </c>
      <c r="D767" s="10" t="s">
        <v>2187</v>
      </c>
      <c r="E767" s="15"/>
      <c r="F767" s="10" t="str">
        <f aca="false">+$C$765</f>
        <v>30740K400</v>
      </c>
      <c r="G767" s="13" t="n">
        <v>4</v>
      </c>
      <c r="H767" s="13"/>
      <c r="I767" s="14"/>
      <c r="J767" s="10" t="s">
        <v>2297</v>
      </c>
      <c r="K767" s="10" t="s">
        <v>1971</v>
      </c>
      <c r="L767" s="10"/>
      <c r="M767" s="18"/>
      <c r="N767" s="10"/>
      <c r="O767" s="10" t="s">
        <v>1979</v>
      </c>
      <c r="P767" s="1" t="n">
        <f aca="false">+LEN(D767)</f>
        <v>13</v>
      </c>
      <c r="Q767" s="1" t="n">
        <f aca="false">+LEN(N767)</f>
        <v>0</v>
      </c>
    </row>
    <row r="768" customFormat="false" ht="12.8" hidden="false" customHeight="false" outlineLevel="0" collapsed="false">
      <c r="A768" s="10" t="s">
        <v>2327</v>
      </c>
      <c r="B768" s="10" t="n">
        <v>2</v>
      </c>
      <c r="C768" s="10" t="s">
        <v>2189</v>
      </c>
      <c r="D768" s="10" t="s">
        <v>2190</v>
      </c>
      <c r="E768" s="15"/>
      <c r="F768" s="10" t="str">
        <f aca="false">+$C$765</f>
        <v>30740K400</v>
      </c>
      <c r="G768" s="13" t="n">
        <v>3</v>
      </c>
      <c r="H768" s="13"/>
      <c r="I768" s="14"/>
      <c r="J768" s="10" t="s">
        <v>2297</v>
      </c>
      <c r="K768" s="10" t="s">
        <v>1971</v>
      </c>
      <c r="L768" s="10"/>
      <c r="M768" s="18"/>
      <c r="N768" s="10"/>
      <c r="O768" s="10" t="s">
        <v>1979</v>
      </c>
      <c r="P768" s="1" t="n">
        <f aca="false">+LEN(D768)</f>
        <v>7</v>
      </c>
      <c r="Q768" s="1" t="n">
        <f aca="false">+LEN(N768)</f>
        <v>0</v>
      </c>
    </row>
    <row r="769" customFormat="false" ht="12.8" hidden="false" customHeight="false" outlineLevel="0" collapsed="false">
      <c r="A769" s="10" t="s">
        <v>2328</v>
      </c>
      <c r="B769" s="10" t="n">
        <v>12</v>
      </c>
      <c r="C769" s="10" t="s">
        <v>2192</v>
      </c>
      <c r="D769" s="10" t="s">
        <v>2193</v>
      </c>
      <c r="E769" s="15"/>
      <c r="F769" s="10" t="str">
        <f aca="false">+$C$765</f>
        <v>30740K400</v>
      </c>
      <c r="G769" s="13" t="n">
        <v>8</v>
      </c>
      <c r="H769" s="13"/>
      <c r="I769" s="14"/>
      <c r="J769" s="10" t="s">
        <v>2297</v>
      </c>
      <c r="K769" s="10" t="s">
        <v>1971</v>
      </c>
      <c r="L769" s="10"/>
      <c r="M769" s="18"/>
      <c r="N769" s="10"/>
      <c r="O769" s="10" t="s">
        <v>1979</v>
      </c>
      <c r="P769" s="1" t="n">
        <f aca="false">+LEN(D769)</f>
        <v>11</v>
      </c>
      <c r="Q769" s="1" t="n">
        <f aca="false">+LEN(N769)</f>
        <v>0</v>
      </c>
    </row>
    <row r="770" customFormat="false" ht="12.8" hidden="false" customHeight="false" outlineLevel="0" collapsed="false">
      <c r="A770" s="10" t="s">
        <v>2329</v>
      </c>
      <c r="B770" s="10" t="n">
        <v>1</v>
      </c>
      <c r="C770" s="10" t="s">
        <v>2195</v>
      </c>
      <c r="D770" s="10" t="s">
        <v>2196</v>
      </c>
      <c r="E770" s="17" t="s">
        <v>31</v>
      </c>
      <c r="F770" s="10" t="str">
        <f aca="false">+C$744</f>
        <v>30700K400</v>
      </c>
      <c r="G770" s="13" t="n">
        <v>322</v>
      </c>
      <c r="H770" s="13" t="n">
        <f aca="false">SUMPRODUCT(B771:B774,G771:G774)</f>
        <v>322</v>
      </c>
      <c r="I770" s="14" t="s">
        <v>25</v>
      </c>
      <c r="J770" s="10" t="s">
        <v>2297</v>
      </c>
      <c r="K770" s="10" t="s">
        <v>1971</v>
      </c>
      <c r="L770" s="10"/>
      <c r="M770" s="18"/>
      <c r="N770" s="10" t="s">
        <v>958</v>
      </c>
      <c r="O770" s="10" t="s">
        <v>1979</v>
      </c>
      <c r="P770" s="1" t="n">
        <f aca="false">+LEN(D770)</f>
        <v>16</v>
      </c>
      <c r="Q770" s="1" t="n">
        <f aca="false">+LEN(N770)</f>
        <v>5</v>
      </c>
    </row>
    <row r="771" customFormat="false" ht="12.8" hidden="false" customHeight="false" outlineLevel="0" collapsed="false">
      <c r="A771" s="10" t="s">
        <v>2330</v>
      </c>
      <c r="B771" s="10" t="n">
        <v>1</v>
      </c>
      <c r="C771" s="10" t="s">
        <v>2198</v>
      </c>
      <c r="D771" s="10" t="s">
        <v>2199</v>
      </c>
      <c r="E771" s="15"/>
      <c r="F771" s="10" t="str">
        <f aca="false">+$C$770</f>
        <v>30875K100</v>
      </c>
      <c r="G771" s="13" t="n">
        <v>71</v>
      </c>
      <c r="H771" s="13"/>
      <c r="I771" s="14"/>
      <c r="J771" s="10" t="s">
        <v>2297</v>
      </c>
      <c r="K771" s="10" t="s">
        <v>1971</v>
      </c>
      <c r="L771" s="10"/>
      <c r="M771" s="18"/>
      <c r="N771" s="10"/>
      <c r="O771" s="10" t="s">
        <v>1979</v>
      </c>
      <c r="P771" s="1" t="n">
        <f aca="false">+LEN(D771)</f>
        <v>21</v>
      </c>
      <c r="Q771" s="1" t="n">
        <f aca="false">+LEN(N771)</f>
        <v>0</v>
      </c>
    </row>
    <row r="772" customFormat="false" ht="12.8" hidden="false" customHeight="false" outlineLevel="0" collapsed="false">
      <c r="A772" s="10" t="s">
        <v>2331</v>
      </c>
      <c r="B772" s="10" t="n">
        <v>1</v>
      </c>
      <c r="C772" s="10" t="s">
        <v>2201</v>
      </c>
      <c r="D772" s="10" t="s">
        <v>2202</v>
      </c>
      <c r="E772" s="15"/>
      <c r="F772" s="10" t="str">
        <f aca="false">+$C$770</f>
        <v>30875K100</v>
      </c>
      <c r="G772" s="13" t="n">
        <v>82</v>
      </c>
      <c r="H772" s="13"/>
      <c r="I772" s="14"/>
      <c r="J772" s="10" t="s">
        <v>2297</v>
      </c>
      <c r="K772" s="10" t="s">
        <v>1971</v>
      </c>
      <c r="L772" s="10"/>
      <c r="M772" s="18"/>
      <c r="N772" s="10"/>
      <c r="O772" s="10" t="s">
        <v>1979</v>
      </c>
      <c r="P772" s="1" t="n">
        <f aca="false">+LEN(D772)</f>
        <v>20</v>
      </c>
      <c r="Q772" s="1" t="n">
        <f aca="false">+LEN(N772)</f>
        <v>0</v>
      </c>
    </row>
    <row r="773" customFormat="false" ht="12.8" hidden="false" customHeight="false" outlineLevel="0" collapsed="false">
      <c r="A773" s="10" t="s">
        <v>2332</v>
      </c>
      <c r="B773" s="10" t="n">
        <v>1</v>
      </c>
      <c r="C773" s="10" t="s">
        <v>2204</v>
      </c>
      <c r="D773" s="10" t="s">
        <v>2205</v>
      </c>
      <c r="E773" s="15"/>
      <c r="F773" s="10" t="str">
        <f aca="false">+$C$770</f>
        <v>30875K100</v>
      </c>
      <c r="G773" s="13" t="n">
        <v>89</v>
      </c>
      <c r="H773" s="13"/>
      <c r="I773" s="14"/>
      <c r="J773" s="10" t="s">
        <v>2297</v>
      </c>
      <c r="K773" s="10" t="s">
        <v>1971</v>
      </c>
      <c r="L773" s="10"/>
      <c r="M773" s="18"/>
      <c r="N773" s="10"/>
      <c r="O773" s="10" t="s">
        <v>1979</v>
      </c>
      <c r="P773" s="1" t="n">
        <f aca="false">+LEN(D773)</f>
        <v>16</v>
      </c>
      <c r="Q773" s="1" t="n">
        <f aca="false">+LEN(N773)</f>
        <v>0</v>
      </c>
    </row>
    <row r="774" customFormat="false" ht="12.8" hidden="false" customHeight="false" outlineLevel="0" collapsed="false">
      <c r="A774" s="10" t="s">
        <v>2333</v>
      </c>
      <c r="B774" s="10" t="n">
        <v>1</v>
      </c>
      <c r="C774" s="10" t="s">
        <v>2207</v>
      </c>
      <c r="D774" s="10" t="s">
        <v>2208</v>
      </c>
      <c r="E774" s="15"/>
      <c r="F774" s="10" t="str">
        <f aca="false">+$C$770</f>
        <v>30875K100</v>
      </c>
      <c r="G774" s="13" t="n">
        <v>80</v>
      </c>
      <c r="H774" s="13"/>
      <c r="I774" s="14"/>
      <c r="J774" s="10" t="s">
        <v>2297</v>
      </c>
      <c r="K774" s="10" t="s">
        <v>1971</v>
      </c>
      <c r="L774" s="10"/>
      <c r="M774" s="18"/>
      <c r="N774" s="10"/>
      <c r="O774" s="10" t="s">
        <v>1979</v>
      </c>
      <c r="P774" s="1" t="n">
        <f aca="false">+LEN(D774)</f>
        <v>22</v>
      </c>
      <c r="Q774" s="1" t="n">
        <f aca="false">+LEN(N774)</f>
        <v>0</v>
      </c>
    </row>
    <row r="775" customFormat="false" ht="12.8" hidden="false" customHeight="false" outlineLevel="0" collapsed="false">
      <c r="A775" s="10" t="s">
        <v>2334</v>
      </c>
      <c r="B775" s="10"/>
      <c r="C775" s="10" t="s">
        <v>2335</v>
      </c>
      <c r="D775" s="10" t="s">
        <v>2336</v>
      </c>
      <c r="E775" s="11" t="s">
        <v>18</v>
      </c>
      <c r="F775" s="10"/>
      <c r="G775" s="13" t="n">
        <v>636</v>
      </c>
      <c r="H775" s="13" t="n">
        <f aca="false">+(B776*G776)+(B777*G777)+(B790*G790)</f>
        <v>636</v>
      </c>
      <c r="I775" s="14"/>
      <c r="J775" s="10" t="s">
        <v>2337</v>
      </c>
      <c r="K775" s="10" t="s">
        <v>1971</v>
      </c>
      <c r="L775" s="10"/>
      <c r="M775" s="18"/>
      <c r="N775" s="10" t="s">
        <v>958</v>
      </c>
      <c r="O775" s="10" t="s">
        <v>1979</v>
      </c>
      <c r="P775" s="1" t="n">
        <f aca="false">+LEN(D775)</f>
        <v>23</v>
      </c>
      <c r="Q775" s="1" t="n">
        <f aca="false">+LEN(N775)</f>
        <v>5</v>
      </c>
    </row>
    <row r="776" customFormat="false" ht="12.8" hidden="false" customHeight="false" outlineLevel="0" collapsed="false">
      <c r="A776" s="10" t="s">
        <v>2338</v>
      </c>
      <c r="B776" s="10" t="n">
        <v>1</v>
      </c>
      <c r="C776" s="10" t="s">
        <v>2109</v>
      </c>
      <c r="D776" s="10" t="s">
        <v>2110</v>
      </c>
      <c r="E776" s="15"/>
      <c r="F776" s="10" t="str">
        <f aca="false">+C$775</f>
        <v>30700K300</v>
      </c>
      <c r="G776" s="13" t="n">
        <v>93</v>
      </c>
      <c r="H776" s="13"/>
      <c r="I776" s="14"/>
      <c r="J776" s="10" t="s">
        <v>2337</v>
      </c>
      <c r="K776" s="10" t="s">
        <v>1971</v>
      </c>
      <c r="L776" s="10"/>
      <c r="M776" s="18"/>
      <c r="N776" s="10" t="s">
        <v>958</v>
      </c>
      <c r="O776" s="10" t="s">
        <v>1979</v>
      </c>
      <c r="P776" s="1" t="n">
        <f aca="false">+LEN(D776)</f>
        <v>16</v>
      </c>
      <c r="Q776" s="1" t="n">
        <f aca="false">+LEN(N776)</f>
        <v>5</v>
      </c>
    </row>
    <row r="777" customFormat="false" ht="12.8" hidden="false" customHeight="false" outlineLevel="0" collapsed="false">
      <c r="A777" s="10" t="s">
        <v>2339</v>
      </c>
      <c r="B777" s="10" t="n">
        <v>1</v>
      </c>
      <c r="C777" s="10" t="s">
        <v>2340</v>
      </c>
      <c r="D777" s="10" t="s">
        <v>2113</v>
      </c>
      <c r="E777" s="17" t="s">
        <v>31</v>
      </c>
      <c r="F777" s="10" t="str">
        <f aca="false">+C$775</f>
        <v>30700K300</v>
      </c>
      <c r="G777" s="13" t="n">
        <v>221</v>
      </c>
      <c r="H777" s="13" t="n">
        <f aca="false">SUMPRODUCT(B778:B779,G778:G779)+(B784*G784)</f>
        <v>221</v>
      </c>
      <c r="I777" s="14"/>
      <c r="J777" s="10" t="s">
        <v>2337</v>
      </c>
      <c r="K777" s="10" t="s">
        <v>1971</v>
      </c>
      <c r="L777" s="10"/>
      <c r="M777" s="18"/>
      <c r="N777" s="10" t="s">
        <v>958</v>
      </c>
      <c r="O777" s="10" t="s">
        <v>1979</v>
      </c>
      <c r="P777" s="1" t="n">
        <f aca="false">+LEN(D777)</f>
        <v>11</v>
      </c>
      <c r="Q777" s="1" t="n">
        <f aca="false">+LEN(N777)</f>
        <v>5</v>
      </c>
    </row>
    <row r="778" customFormat="false" ht="12.8" hidden="false" customHeight="false" outlineLevel="0" collapsed="false">
      <c r="A778" s="10" t="s">
        <v>2341</v>
      </c>
      <c r="B778" s="10" t="n">
        <v>1</v>
      </c>
      <c r="C778" s="10" t="s">
        <v>2115</v>
      </c>
      <c r="D778" s="10" t="s">
        <v>2116</v>
      </c>
      <c r="E778" s="15"/>
      <c r="F778" s="10" t="str">
        <f aca="false">+C$777</f>
        <v>30705K300</v>
      </c>
      <c r="G778" s="13" t="n">
        <v>57</v>
      </c>
      <c r="H778" s="13"/>
      <c r="I778" s="14"/>
      <c r="J778" s="10" t="s">
        <v>2337</v>
      </c>
      <c r="K778" s="10" t="s">
        <v>1971</v>
      </c>
      <c r="L778" s="10"/>
      <c r="M778" s="18"/>
      <c r="N778" s="10"/>
      <c r="O778" s="10" t="s">
        <v>1979</v>
      </c>
      <c r="P778" s="1" t="n">
        <f aca="false">+LEN(D778)</f>
        <v>16</v>
      </c>
      <c r="Q778" s="1" t="n">
        <f aca="false">+LEN(N778)</f>
        <v>0</v>
      </c>
    </row>
    <row r="779" customFormat="false" ht="12.8" hidden="false" customHeight="false" outlineLevel="0" collapsed="false">
      <c r="A779" s="10" t="s">
        <v>2342</v>
      </c>
      <c r="B779" s="10" t="n">
        <v>1</v>
      </c>
      <c r="C779" s="10" t="s">
        <v>2343</v>
      </c>
      <c r="D779" s="10" t="s">
        <v>2119</v>
      </c>
      <c r="E779" s="19" t="s">
        <v>50</v>
      </c>
      <c r="F779" s="10" t="str">
        <f aca="false">+C$777</f>
        <v>30705K300</v>
      </c>
      <c r="G779" s="13" t="n">
        <v>84</v>
      </c>
      <c r="H779" s="13" t="n">
        <f aca="false">SUMPRODUCT(B780:B783,G780:G783)</f>
        <v>84</v>
      </c>
      <c r="I779" s="14"/>
      <c r="J779" s="10" t="s">
        <v>2337</v>
      </c>
      <c r="K779" s="10" t="s">
        <v>1971</v>
      </c>
      <c r="L779" s="10"/>
      <c r="M779" s="18"/>
      <c r="N779" s="10"/>
      <c r="O779" s="10" t="s">
        <v>1979</v>
      </c>
      <c r="P779" s="1" t="n">
        <f aca="false">+LEN(D779)</f>
        <v>18</v>
      </c>
      <c r="Q779" s="1" t="n">
        <f aca="false">+LEN(N779)</f>
        <v>0</v>
      </c>
    </row>
    <row r="780" customFormat="false" ht="12.8" hidden="false" customHeight="false" outlineLevel="0" collapsed="false">
      <c r="A780" s="10" t="s">
        <v>2344</v>
      </c>
      <c r="B780" s="10" t="n">
        <v>1</v>
      </c>
      <c r="C780" s="10" t="s">
        <v>2121</v>
      </c>
      <c r="D780" s="10" t="s">
        <v>2122</v>
      </c>
      <c r="E780" s="15"/>
      <c r="F780" s="10" t="str">
        <f aca="false">+C$779</f>
        <v>30710K300</v>
      </c>
      <c r="G780" s="13" t="n">
        <v>4</v>
      </c>
      <c r="H780" s="13"/>
      <c r="I780" s="14"/>
      <c r="J780" s="10" t="s">
        <v>2337</v>
      </c>
      <c r="K780" s="10" t="s">
        <v>1971</v>
      </c>
      <c r="L780" s="10"/>
      <c r="M780" s="18"/>
      <c r="N780" s="10"/>
      <c r="O780" s="10" t="s">
        <v>1979</v>
      </c>
      <c r="P780" s="1" t="n">
        <f aca="false">+LEN(D780)</f>
        <v>22</v>
      </c>
      <c r="Q780" s="1" t="n">
        <f aca="false">+LEN(N780)</f>
        <v>0</v>
      </c>
    </row>
    <row r="781" customFormat="false" ht="12.8" hidden="false" customHeight="false" outlineLevel="0" collapsed="false">
      <c r="A781" s="10" t="s">
        <v>2345</v>
      </c>
      <c r="B781" s="10" t="n">
        <v>4</v>
      </c>
      <c r="C781" s="10" t="s">
        <v>2124</v>
      </c>
      <c r="D781" s="10" t="s">
        <v>2125</v>
      </c>
      <c r="E781" s="15"/>
      <c r="F781" s="10" t="str">
        <f aca="false">+C$779</f>
        <v>30710K300</v>
      </c>
      <c r="G781" s="13" t="n">
        <v>10</v>
      </c>
      <c r="H781" s="13"/>
      <c r="I781" s="14"/>
      <c r="J781" s="10" t="s">
        <v>2337</v>
      </c>
      <c r="K781" s="10" t="s">
        <v>1971</v>
      </c>
      <c r="L781" s="10"/>
      <c r="M781" s="18"/>
      <c r="N781" s="10"/>
      <c r="O781" s="10" t="s">
        <v>1979</v>
      </c>
      <c r="P781" s="1" t="n">
        <f aca="false">+LEN(D781)</f>
        <v>24</v>
      </c>
      <c r="Q781" s="1" t="n">
        <f aca="false">+LEN(N781)</f>
        <v>0</v>
      </c>
    </row>
    <row r="782" customFormat="false" ht="12.8" hidden="false" customHeight="false" outlineLevel="0" collapsed="false">
      <c r="A782" s="10" t="s">
        <v>2346</v>
      </c>
      <c r="B782" s="10" t="n">
        <v>3</v>
      </c>
      <c r="C782" s="10" t="s">
        <v>2127</v>
      </c>
      <c r="D782" s="10" t="s">
        <v>2128</v>
      </c>
      <c r="E782" s="15"/>
      <c r="F782" s="10" t="str">
        <f aca="false">+C$779</f>
        <v>30710K300</v>
      </c>
      <c r="G782" s="13" t="n">
        <v>10</v>
      </c>
      <c r="H782" s="13"/>
      <c r="I782" s="14"/>
      <c r="J782" s="10" t="s">
        <v>2337</v>
      </c>
      <c r="K782" s="10" t="s">
        <v>1971</v>
      </c>
      <c r="L782" s="10"/>
      <c r="M782" s="18"/>
      <c r="N782" s="10"/>
      <c r="O782" s="10" t="s">
        <v>1979</v>
      </c>
      <c r="P782" s="1" t="n">
        <f aca="false">+LEN(D782)</f>
        <v>24</v>
      </c>
      <c r="Q782" s="1" t="n">
        <f aca="false">+LEN(N782)</f>
        <v>0</v>
      </c>
    </row>
    <row r="783" customFormat="false" ht="12.8" hidden="false" customHeight="false" outlineLevel="0" collapsed="false">
      <c r="A783" s="10" t="s">
        <v>2347</v>
      </c>
      <c r="B783" s="10" t="n">
        <v>1</v>
      </c>
      <c r="C783" s="10" t="s">
        <v>2130</v>
      </c>
      <c r="D783" s="10" t="s">
        <v>2131</v>
      </c>
      <c r="E783" s="15"/>
      <c r="F783" s="10" t="str">
        <f aca="false">+C$779</f>
        <v>30710K300</v>
      </c>
      <c r="G783" s="13" t="n">
        <v>10</v>
      </c>
      <c r="H783" s="13"/>
      <c r="I783" s="14"/>
      <c r="J783" s="10" t="s">
        <v>2337</v>
      </c>
      <c r="K783" s="10" t="s">
        <v>1971</v>
      </c>
      <c r="L783" s="10"/>
      <c r="M783" s="18"/>
      <c r="N783" s="10"/>
      <c r="O783" s="10" t="s">
        <v>1979</v>
      </c>
      <c r="P783" s="1" t="n">
        <f aca="false">+LEN(D783)</f>
        <v>27</v>
      </c>
      <c r="Q783" s="1" t="n">
        <f aca="false">+LEN(N783)</f>
        <v>0</v>
      </c>
    </row>
    <row r="784" customFormat="false" ht="12.8" hidden="false" customHeight="false" outlineLevel="0" collapsed="false">
      <c r="A784" s="10" t="s">
        <v>2348</v>
      </c>
      <c r="B784" s="10" t="n">
        <v>1</v>
      </c>
      <c r="C784" s="10" t="s">
        <v>2349</v>
      </c>
      <c r="D784" s="10" t="s">
        <v>2134</v>
      </c>
      <c r="E784" s="19" t="s">
        <v>50</v>
      </c>
      <c r="F784" s="10" t="str">
        <f aca="false">+C$777</f>
        <v>30705K300</v>
      </c>
      <c r="G784" s="13" t="n">
        <v>80</v>
      </c>
      <c r="H784" s="13" t="n">
        <f aca="false">SUMPRODUCT(B785:B789,G785:G789)</f>
        <v>80</v>
      </c>
      <c r="I784" s="14"/>
      <c r="J784" s="10" t="s">
        <v>2337</v>
      </c>
      <c r="K784" s="10" t="s">
        <v>1971</v>
      </c>
      <c r="L784" s="10"/>
      <c r="M784" s="18"/>
      <c r="N784" s="10"/>
      <c r="O784" s="10" t="s">
        <v>1979</v>
      </c>
      <c r="P784" s="1" t="n">
        <f aca="false">+LEN(D784)</f>
        <v>18</v>
      </c>
      <c r="Q784" s="1" t="n">
        <f aca="false">+LEN(N784)</f>
        <v>0</v>
      </c>
    </row>
    <row r="785" customFormat="false" ht="12.8" hidden="false" customHeight="false" outlineLevel="0" collapsed="false">
      <c r="A785" s="10" t="s">
        <v>2350</v>
      </c>
      <c r="B785" s="10" t="n">
        <v>1</v>
      </c>
      <c r="C785" s="10" t="s">
        <v>2136</v>
      </c>
      <c r="D785" s="10" t="s">
        <v>2137</v>
      </c>
      <c r="E785" s="15"/>
      <c r="F785" s="10" t="str">
        <f aca="false">+C$784</f>
        <v>30750K300</v>
      </c>
      <c r="G785" s="13" t="n">
        <v>4</v>
      </c>
      <c r="H785" s="13"/>
      <c r="I785" s="14"/>
      <c r="J785" s="10" t="s">
        <v>2337</v>
      </c>
      <c r="K785" s="10" t="s">
        <v>1971</v>
      </c>
      <c r="L785" s="10"/>
      <c r="M785" s="18"/>
      <c r="N785" s="10"/>
      <c r="O785" s="10" t="s">
        <v>1979</v>
      </c>
      <c r="P785" s="1" t="n">
        <f aca="false">+LEN(D785)</f>
        <v>22</v>
      </c>
      <c r="Q785" s="1" t="n">
        <f aca="false">+LEN(N785)</f>
        <v>0</v>
      </c>
    </row>
    <row r="786" customFormat="false" ht="12.8" hidden="false" customHeight="false" outlineLevel="0" collapsed="false">
      <c r="A786" s="10" t="s">
        <v>2351</v>
      </c>
      <c r="B786" s="10" t="n">
        <v>1</v>
      </c>
      <c r="C786" s="10" t="s">
        <v>2139</v>
      </c>
      <c r="D786" s="10" t="s">
        <v>2140</v>
      </c>
      <c r="E786" s="15"/>
      <c r="F786" s="10" t="str">
        <f aca="false">+C$784</f>
        <v>30750K300</v>
      </c>
      <c r="G786" s="13" t="n">
        <v>11</v>
      </c>
      <c r="H786" s="13"/>
      <c r="I786" s="14"/>
      <c r="J786" s="10" t="s">
        <v>2337</v>
      </c>
      <c r="K786" s="10" t="s">
        <v>1971</v>
      </c>
      <c r="L786" s="10"/>
      <c r="M786" s="18"/>
      <c r="N786" s="10"/>
      <c r="O786" s="10" t="s">
        <v>1979</v>
      </c>
      <c r="P786" s="1" t="n">
        <f aca="false">+LEN(D786)</f>
        <v>25</v>
      </c>
      <c r="Q786" s="1" t="n">
        <f aca="false">+LEN(N786)</f>
        <v>0</v>
      </c>
    </row>
    <row r="787" customFormat="false" ht="12.8" hidden="false" customHeight="false" outlineLevel="0" collapsed="false">
      <c r="A787" s="10" t="s">
        <v>2352</v>
      </c>
      <c r="B787" s="10" t="n">
        <v>2</v>
      </c>
      <c r="C787" s="10" t="s">
        <v>2143</v>
      </c>
      <c r="D787" s="10" t="s">
        <v>2144</v>
      </c>
      <c r="E787" s="15"/>
      <c r="F787" s="10" t="str">
        <f aca="false">+C$784</f>
        <v>30750K300</v>
      </c>
      <c r="G787" s="13" t="n">
        <v>4</v>
      </c>
      <c r="H787" s="13"/>
      <c r="I787" s="14"/>
      <c r="J787" s="10" t="s">
        <v>2337</v>
      </c>
      <c r="K787" s="10" t="s">
        <v>1971</v>
      </c>
      <c r="L787" s="10"/>
      <c r="M787" s="18"/>
      <c r="N787" s="10"/>
      <c r="O787" s="10" t="s">
        <v>1979</v>
      </c>
      <c r="P787" s="1" t="n">
        <f aca="false">+LEN(D787)</f>
        <v>23</v>
      </c>
      <c r="Q787" s="1" t="n">
        <f aca="false">+LEN(N787)</f>
        <v>0</v>
      </c>
    </row>
    <row r="788" customFormat="false" ht="12.8" hidden="false" customHeight="false" outlineLevel="0" collapsed="false">
      <c r="A788" s="10" t="s">
        <v>2353</v>
      </c>
      <c r="B788" s="10" t="n">
        <v>7</v>
      </c>
      <c r="C788" s="10" t="s">
        <v>2146</v>
      </c>
      <c r="D788" s="10" t="s">
        <v>2147</v>
      </c>
      <c r="E788" s="15"/>
      <c r="F788" s="10" t="str">
        <f aca="false">+C$784</f>
        <v>30750K300</v>
      </c>
      <c r="G788" s="13" t="n">
        <v>6</v>
      </c>
      <c r="H788" s="13"/>
      <c r="I788" s="14"/>
      <c r="J788" s="10" t="s">
        <v>2337</v>
      </c>
      <c r="K788" s="10" t="s">
        <v>1971</v>
      </c>
      <c r="L788" s="10"/>
      <c r="M788" s="18"/>
      <c r="N788" s="10"/>
      <c r="O788" s="10" t="s">
        <v>1979</v>
      </c>
      <c r="P788" s="1" t="n">
        <f aca="false">+LEN(D788)</f>
        <v>21</v>
      </c>
      <c r="Q788" s="1" t="n">
        <f aca="false">+LEN(N788)</f>
        <v>0</v>
      </c>
    </row>
    <row r="789" customFormat="false" ht="12.8" hidden="false" customHeight="false" outlineLevel="0" collapsed="false">
      <c r="A789" s="10" t="s">
        <v>2354</v>
      </c>
      <c r="B789" s="10" t="n">
        <v>3</v>
      </c>
      <c r="C789" s="10" t="s">
        <v>2149</v>
      </c>
      <c r="D789" s="10" t="s">
        <v>2150</v>
      </c>
      <c r="E789" s="15"/>
      <c r="F789" s="10" t="str">
        <f aca="false">+C$784</f>
        <v>30750K300</v>
      </c>
      <c r="G789" s="13" t="n">
        <v>5</v>
      </c>
      <c r="H789" s="13"/>
      <c r="I789" s="14"/>
      <c r="J789" s="10" t="s">
        <v>2337</v>
      </c>
      <c r="K789" s="10" t="s">
        <v>1971</v>
      </c>
      <c r="L789" s="10"/>
      <c r="M789" s="18"/>
      <c r="N789" s="10"/>
      <c r="O789" s="10" t="s">
        <v>1979</v>
      </c>
      <c r="P789" s="1" t="n">
        <f aca="false">+LEN(D789)</f>
        <v>23</v>
      </c>
      <c r="Q789" s="1" t="n">
        <f aca="false">+LEN(N789)</f>
        <v>0</v>
      </c>
    </row>
    <row r="790" customFormat="false" ht="12.8" hidden="false" customHeight="false" outlineLevel="0" collapsed="false">
      <c r="A790" s="10" t="s">
        <v>2355</v>
      </c>
      <c r="B790" s="10" t="n">
        <v>1</v>
      </c>
      <c r="C790" s="10" t="s">
        <v>2195</v>
      </c>
      <c r="D790" s="10" t="s">
        <v>2196</v>
      </c>
      <c r="E790" s="17" t="s">
        <v>31</v>
      </c>
      <c r="F790" s="10" t="str">
        <f aca="false">+C$775</f>
        <v>30700K300</v>
      </c>
      <c r="G790" s="13" t="n">
        <v>322</v>
      </c>
      <c r="H790" s="13" t="n">
        <f aca="false">SUMPRODUCT(B791:B794,G791:G794)</f>
        <v>322</v>
      </c>
      <c r="I790" s="14"/>
      <c r="J790" s="10" t="s">
        <v>2337</v>
      </c>
      <c r="K790" s="10" t="s">
        <v>1971</v>
      </c>
      <c r="L790" s="10"/>
      <c r="M790" s="18"/>
      <c r="N790" s="10" t="s">
        <v>958</v>
      </c>
      <c r="O790" s="10" t="s">
        <v>1979</v>
      </c>
      <c r="P790" s="1" t="n">
        <f aca="false">+LEN(D790)</f>
        <v>16</v>
      </c>
      <c r="Q790" s="1" t="n">
        <f aca="false">+LEN(N790)</f>
        <v>5</v>
      </c>
    </row>
    <row r="791" customFormat="false" ht="12.8" hidden="false" customHeight="false" outlineLevel="0" collapsed="false">
      <c r="A791" s="10" t="s">
        <v>2356</v>
      </c>
      <c r="B791" s="10" t="n">
        <v>1</v>
      </c>
      <c r="C791" s="10" t="s">
        <v>2198</v>
      </c>
      <c r="D791" s="10" t="s">
        <v>2199</v>
      </c>
      <c r="E791" s="15"/>
      <c r="F791" s="10" t="str">
        <f aca="false">+C$790</f>
        <v>30875K100</v>
      </c>
      <c r="G791" s="13" t="n">
        <v>71</v>
      </c>
      <c r="H791" s="13"/>
      <c r="I791" s="14"/>
      <c r="J791" s="10" t="s">
        <v>2337</v>
      </c>
      <c r="K791" s="10" t="s">
        <v>1971</v>
      </c>
      <c r="L791" s="10"/>
      <c r="M791" s="18"/>
      <c r="N791" s="10"/>
      <c r="O791" s="10" t="s">
        <v>1979</v>
      </c>
      <c r="P791" s="1" t="n">
        <f aca="false">+LEN(D791)</f>
        <v>21</v>
      </c>
      <c r="Q791" s="1" t="n">
        <f aca="false">+LEN(N791)</f>
        <v>0</v>
      </c>
    </row>
    <row r="792" customFormat="false" ht="12.8" hidden="false" customHeight="false" outlineLevel="0" collapsed="false">
      <c r="A792" s="10" t="s">
        <v>2357</v>
      </c>
      <c r="B792" s="10" t="n">
        <v>1</v>
      </c>
      <c r="C792" s="10" t="s">
        <v>2201</v>
      </c>
      <c r="D792" s="10" t="s">
        <v>2202</v>
      </c>
      <c r="E792" s="15"/>
      <c r="F792" s="10" t="str">
        <f aca="false">+C$790</f>
        <v>30875K100</v>
      </c>
      <c r="G792" s="13" t="n">
        <v>82</v>
      </c>
      <c r="H792" s="13"/>
      <c r="I792" s="14"/>
      <c r="J792" s="10" t="s">
        <v>2337</v>
      </c>
      <c r="K792" s="10" t="s">
        <v>1971</v>
      </c>
      <c r="L792" s="10"/>
      <c r="M792" s="18"/>
      <c r="N792" s="10"/>
      <c r="O792" s="10" t="s">
        <v>1979</v>
      </c>
      <c r="P792" s="1" t="n">
        <f aca="false">+LEN(D792)</f>
        <v>20</v>
      </c>
      <c r="Q792" s="1" t="n">
        <f aca="false">+LEN(N792)</f>
        <v>0</v>
      </c>
    </row>
    <row r="793" customFormat="false" ht="12.8" hidden="false" customHeight="false" outlineLevel="0" collapsed="false">
      <c r="A793" s="10" t="s">
        <v>2358</v>
      </c>
      <c r="B793" s="10" t="n">
        <v>1</v>
      </c>
      <c r="C793" s="10" t="s">
        <v>2204</v>
      </c>
      <c r="D793" s="10" t="s">
        <v>2205</v>
      </c>
      <c r="E793" s="15"/>
      <c r="F793" s="10" t="str">
        <f aca="false">+C$790</f>
        <v>30875K100</v>
      </c>
      <c r="G793" s="13" t="n">
        <v>89</v>
      </c>
      <c r="H793" s="13"/>
      <c r="I793" s="14"/>
      <c r="J793" s="10" t="s">
        <v>2337</v>
      </c>
      <c r="K793" s="10" t="s">
        <v>1971</v>
      </c>
      <c r="L793" s="10"/>
      <c r="M793" s="18"/>
      <c r="N793" s="10"/>
      <c r="O793" s="10" t="s">
        <v>1979</v>
      </c>
      <c r="P793" s="1" t="n">
        <f aca="false">+LEN(D793)</f>
        <v>16</v>
      </c>
      <c r="Q793" s="1" t="n">
        <f aca="false">+LEN(N793)</f>
        <v>0</v>
      </c>
    </row>
    <row r="794" customFormat="false" ht="12.8" hidden="false" customHeight="false" outlineLevel="0" collapsed="false">
      <c r="A794" s="10" t="s">
        <v>2359</v>
      </c>
      <c r="B794" s="10" t="n">
        <v>1</v>
      </c>
      <c r="C794" s="10" t="s">
        <v>2207</v>
      </c>
      <c r="D794" s="10" t="s">
        <v>2208</v>
      </c>
      <c r="E794" s="15"/>
      <c r="F794" s="10" t="str">
        <f aca="false">+C$790</f>
        <v>30875K100</v>
      </c>
      <c r="G794" s="13" t="n">
        <v>80</v>
      </c>
      <c r="H794" s="13"/>
      <c r="I794" s="14"/>
      <c r="J794" s="10" t="s">
        <v>2337</v>
      </c>
      <c r="K794" s="10" t="s">
        <v>1971</v>
      </c>
      <c r="L794" s="10"/>
      <c r="M794" s="18"/>
      <c r="N794" s="10"/>
      <c r="O794" s="10" t="s">
        <v>1979</v>
      </c>
      <c r="P794" s="1" t="n">
        <f aca="false">+LEN(D794)</f>
        <v>22</v>
      </c>
      <c r="Q794" s="1" t="n">
        <f aca="false">+LEN(N794)</f>
        <v>0</v>
      </c>
    </row>
    <row r="795" customFormat="false" ht="12.8" hidden="false" customHeight="false" outlineLevel="0" collapsed="false">
      <c r="A795" s="10" t="s">
        <v>2360</v>
      </c>
      <c r="B795" s="10" t="n">
        <v>1</v>
      </c>
      <c r="C795" s="10" t="s">
        <v>2361</v>
      </c>
      <c r="D795" s="10" t="s">
        <v>2362</v>
      </c>
      <c r="E795" s="11" t="s">
        <v>18</v>
      </c>
      <c r="F795" s="10"/>
      <c r="G795" s="13" t="n">
        <v>871</v>
      </c>
      <c r="H795" s="13" t="n">
        <f aca="false">+(B796*G796)+(B797*G797)+(B810*G810)+(B822*G822)</f>
        <v>871</v>
      </c>
      <c r="I795" s="14"/>
      <c r="J795" s="10" t="s">
        <v>2363</v>
      </c>
      <c r="K795" s="10" t="s">
        <v>1971</v>
      </c>
      <c r="L795" s="10"/>
      <c r="M795" s="18"/>
      <c r="N795" s="10" t="s">
        <v>958</v>
      </c>
      <c r="O795" s="10" t="s">
        <v>1979</v>
      </c>
      <c r="P795" s="1" t="n">
        <f aca="false">+LEN(D795)</f>
        <v>24</v>
      </c>
      <c r="Q795" s="1" t="n">
        <f aca="false">+LEN(N795)</f>
        <v>5</v>
      </c>
    </row>
    <row r="796" customFormat="false" ht="12.8" hidden="false" customHeight="false" outlineLevel="0" collapsed="false">
      <c r="A796" s="10" t="s">
        <v>2364</v>
      </c>
      <c r="B796" s="10" t="n">
        <v>1</v>
      </c>
      <c r="C796" s="10" t="s">
        <v>2109</v>
      </c>
      <c r="D796" s="10" t="s">
        <v>2110</v>
      </c>
      <c r="E796" s="15"/>
      <c r="F796" s="10" t="str">
        <f aca="false">+C$795</f>
        <v>30700K500</v>
      </c>
      <c r="G796" s="13" t="n">
        <v>93</v>
      </c>
      <c r="H796" s="13"/>
      <c r="I796" s="14"/>
      <c r="J796" s="10" t="s">
        <v>2363</v>
      </c>
      <c r="K796" s="10" t="s">
        <v>1971</v>
      </c>
      <c r="L796" s="10"/>
      <c r="M796" s="18"/>
      <c r="N796" s="10" t="s">
        <v>958</v>
      </c>
      <c r="O796" s="10" t="s">
        <v>1979</v>
      </c>
      <c r="P796" s="1" t="n">
        <f aca="false">+LEN(D796)</f>
        <v>16</v>
      </c>
      <c r="Q796" s="1" t="n">
        <f aca="false">+LEN(N796)</f>
        <v>5</v>
      </c>
    </row>
    <row r="797" customFormat="false" ht="12.8" hidden="false" customHeight="false" outlineLevel="0" collapsed="false">
      <c r="A797" s="10" t="s">
        <v>2365</v>
      </c>
      <c r="B797" s="10" t="n">
        <v>1</v>
      </c>
      <c r="C797" s="10" t="s">
        <v>2366</v>
      </c>
      <c r="D797" s="10" t="s">
        <v>2113</v>
      </c>
      <c r="E797" s="17" t="s">
        <v>31</v>
      </c>
      <c r="F797" s="10" t="str">
        <f aca="false">+C$795</f>
        <v>30700K500</v>
      </c>
      <c r="G797" s="13" t="n">
        <v>228</v>
      </c>
      <c r="H797" s="13" t="n">
        <f aca="false">SUMPRODUCT(B798:B799,G798:G799)+(B804*G804)</f>
        <v>228</v>
      </c>
      <c r="I797" s="14"/>
      <c r="J797" s="10" t="s">
        <v>2363</v>
      </c>
      <c r="K797" s="10" t="s">
        <v>1971</v>
      </c>
      <c r="L797" s="10"/>
      <c r="M797" s="18"/>
      <c r="N797" s="10"/>
      <c r="O797" s="10" t="s">
        <v>1979</v>
      </c>
      <c r="P797" s="1" t="n">
        <f aca="false">+LEN(D797)</f>
        <v>11</v>
      </c>
      <c r="Q797" s="1" t="n">
        <f aca="false">+LEN(N797)</f>
        <v>0</v>
      </c>
    </row>
    <row r="798" customFormat="false" ht="12.8" hidden="false" customHeight="false" outlineLevel="0" collapsed="false">
      <c r="A798" s="10" t="s">
        <v>2367</v>
      </c>
      <c r="B798" s="10" t="n">
        <v>1</v>
      </c>
      <c r="C798" s="10" t="s">
        <v>2115</v>
      </c>
      <c r="D798" s="10" t="s">
        <v>2116</v>
      </c>
      <c r="E798" s="15"/>
      <c r="F798" s="10" t="str">
        <f aca="false">+C$797</f>
        <v>30705K500</v>
      </c>
      <c r="G798" s="13" t="n">
        <v>57</v>
      </c>
      <c r="H798" s="13"/>
      <c r="I798" s="14"/>
      <c r="J798" s="10" t="s">
        <v>2363</v>
      </c>
      <c r="K798" s="10" t="s">
        <v>1971</v>
      </c>
      <c r="L798" s="10"/>
      <c r="M798" s="18"/>
      <c r="N798" s="10"/>
      <c r="O798" s="10" t="s">
        <v>1979</v>
      </c>
      <c r="P798" s="1" t="n">
        <f aca="false">+LEN(D798)</f>
        <v>16</v>
      </c>
      <c r="Q798" s="1" t="n">
        <f aca="false">+LEN(N798)</f>
        <v>0</v>
      </c>
    </row>
    <row r="799" customFormat="false" ht="12.8" hidden="false" customHeight="false" outlineLevel="0" collapsed="false">
      <c r="A799" s="10" t="s">
        <v>2368</v>
      </c>
      <c r="B799" s="10" t="n">
        <v>1</v>
      </c>
      <c r="C799" s="10" t="s">
        <v>2369</v>
      </c>
      <c r="D799" s="10" t="s">
        <v>2119</v>
      </c>
      <c r="E799" s="19" t="s">
        <v>50</v>
      </c>
      <c r="F799" s="10" t="str">
        <f aca="false">+C$797</f>
        <v>30705K500</v>
      </c>
      <c r="G799" s="13" t="n">
        <v>74</v>
      </c>
      <c r="H799" s="13" t="n">
        <f aca="false">SUMPRODUCT(B800:B803,G800:G803)</f>
        <v>74</v>
      </c>
      <c r="I799" s="14"/>
      <c r="J799" s="10" t="s">
        <v>2363</v>
      </c>
      <c r="K799" s="10" t="s">
        <v>1971</v>
      </c>
      <c r="L799" s="10"/>
      <c r="M799" s="18"/>
      <c r="N799" s="10"/>
      <c r="O799" s="10" t="s">
        <v>1979</v>
      </c>
      <c r="P799" s="1" t="n">
        <f aca="false">+LEN(D799)</f>
        <v>18</v>
      </c>
      <c r="Q799" s="1" t="n">
        <f aca="false">+LEN(N799)</f>
        <v>0</v>
      </c>
    </row>
    <row r="800" customFormat="false" ht="12.8" hidden="false" customHeight="false" outlineLevel="0" collapsed="false">
      <c r="A800" s="10" t="s">
        <v>2370</v>
      </c>
      <c r="B800" s="10" t="n">
        <v>1</v>
      </c>
      <c r="C800" s="10" t="s">
        <v>2121</v>
      </c>
      <c r="D800" s="10" t="s">
        <v>2122</v>
      </c>
      <c r="E800" s="15"/>
      <c r="F800" s="10" t="str">
        <f aca="false">+C$799</f>
        <v>30710K500</v>
      </c>
      <c r="G800" s="13" t="n">
        <v>4</v>
      </c>
      <c r="H800" s="13"/>
      <c r="I800" s="14"/>
      <c r="J800" s="10" t="s">
        <v>2363</v>
      </c>
      <c r="K800" s="10" t="s">
        <v>1971</v>
      </c>
      <c r="L800" s="10"/>
      <c r="M800" s="18"/>
      <c r="N800" s="10"/>
      <c r="O800" s="10" t="s">
        <v>1979</v>
      </c>
      <c r="P800" s="1" t="n">
        <f aca="false">+LEN(D800)</f>
        <v>22</v>
      </c>
      <c r="Q800" s="1" t="n">
        <f aca="false">+LEN(N800)</f>
        <v>0</v>
      </c>
    </row>
    <row r="801" customFormat="false" ht="12.8" hidden="false" customHeight="false" outlineLevel="0" collapsed="false">
      <c r="A801" s="10" t="s">
        <v>2371</v>
      </c>
      <c r="B801" s="10" t="n">
        <v>3</v>
      </c>
      <c r="C801" s="10" t="s">
        <v>2124</v>
      </c>
      <c r="D801" s="10" t="s">
        <v>2125</v>
      </c>
      <c r="E801" s="15"/>
      <c r="F801" s="10" t="str">
        <f aca="false">+C$799</f>
        <v>30710K500</v>
      </c>
      <c r="G801" s="13" t="n">
        <v>10</v>
      </c>
      <c r="H801" s="13"/>
      <c r="I801" s="14"/>
      <c r="J801" s="10" t="s">
        <v>2363</v>
      </c>
      <c r="K801" s="10" t="s">
        <v>1971</v>
      </c>
      <c r="L801" s="10"/>
      <c r="M801" s="18"/>
      <c r="N801" s="10"/>
      <c r="O801" s="10" t="s">
        <v>1979</v>
      </c>
      <c r="P801" s="1" t="n">
        <f aca="false">+LEN(D801)</f>
        <v>24</v>
      </c>
      <c r="Q801" s="1" t="n">
        <f aca="false">+LEN(N801)</f>
        <v>0</v>
      </c>
    </row>
    <row r="802" customFormat="false" ht="12.8" hidden="false" customHeight="false" outlineLevel="0" collapsed="false">
      <c r="A802" s="10" t="s">
        <v>2372</v>
      </c>
      <c r="B802" s="10" t="n">
        <v>2</v>
      </c>
      <c r="C802" s="10" t="s">
        <v>2127</v>
      </c>
      <c r="D802" s="10" t="s">
        <v>2128</v>
      </c>
      <c r="E802" s="15"/>
      <c r="F802" s="10" t="str">
        <f aca="false">+C$799</f>
        <v>30710K500</v>
      </c>
      <c r="G802" s="13" t="n">
        <v>10</v>
      </c>
      <c r="H802" s="13"/>
      <c r="I802" s="14"/>
      <c r="J802" s="10" t="s">
        <v>2363</v>
      </c>
      <c r="K802" s="10" t="s">
        <v>1971</v>
      </c>
      <c r="L802" s="10"/>
      <c r="M802" s="18"/>
      <c r="N802" s="10"/>
      <c r="O802" s="10" t="s">
        <v>1979</v>
      </c>
      <c r="P802" s="1" t="n">
        <f aca="false">+LEN(D802)</f>
        <v>24</v>
      </c>
      <c r="Q802" s="1" t="n">
        <f aca="false">+LEN(N802)</f>
        <v>0</v>
      </c>
    </row>
    <row r="803" customFormat="false" ht="12.8" hidden="false" customHeight="false" outlineLevel="0" collapsed="false">
      <c r="A803" s="10" t="s">
        <v>2373</v>
      </c>
      <c r="B803" s="10" t="n">
        <v>2</v>
      </c>
      <c r="C803" s="10" t="s">
        <v>2130</v>
      </c>
      <c r="D803" s="10" t="s">
        <v>2131</v>
      </c>
      <c r="E803" s="15"/>
      <c r="F803" s="10" t="str">
        <f aca="false">+C$799</f>
        <v>30710K500</v>
      </c>
      <c r="G803" s="13" t="n">
        <v>10</v>
      </c>
      <c r="H803" s="13"/>
      <c r="I803" s="14"/>
      <c r="J803" s="10" t="s">
        <v>2363</v>
      </c>
      <c r="K803" s="10" t="s">
        <v>1971</v>
      </c>
      <c r="L803" s="10"/>
      <c r="M803" s="18"/>
      <c r="N803" s="10"/>
      <c r="O803" s="10" t="s">
        <v>1979</v>
      </c>
      <c r="P803" s="1" t="n">
        <f aca="false">+LEN(D803)</f>
        <v>27</v>
      </c>
      <c r="Q803" s="1" t="n">
        <f aca="false">+LEN(N803)</f>
        <v>0</v>
      </c>
    </row>
    <row r="804" customFormat="false" ht="12.8" hidden="false" customHeight="false" outlineLevel="0" collapsed="false">
      <c r="A804" s="10" t="s">
        <v>2374</v>
      </c>
      <c r="B804" s="10" t="n">
        <v>1</v>
      </c>
      <c r="C804" s="10" t="s">
        <v>2375</v>
      </c>
      <c r="D804" s="10" t="s">
        <v>2134</v>
      </c>
      <c r="E804" s="19" t="s">
        <v>50</v>
      </c>
      <c r="F804" s="10" t="str">
        <f aca="false">+C$797</f>
        <v>30705K500</v>
      </c>
      <c r="G804" s="13" t="n">
        <v>97</v>
      </c>
      <c r="H804" s="13" t="n">
        <f aca="false">SUMPRODUCT(B805:B809,G805:G809)</f>
        <v>97</v>
      </c>
      <c r="I804" s="14"/>
      <c r="J804" s="10" t="s">
        <v>2363</v>
      </c>
      <c r="K804" s="10" t="s">
        <v>1971</v>
      </c>
      <c r="L804" s="10"/>
      <c r="M804" s="18"/>
      <c r="N804" s="10"/>
      <c r="O804" s="10" t="s">
        <v>1979</v>
      </c>
      <c r="P804" s="1" t="n">
        <f aca="false">+LEN(D804)</f>
        <v>18</v>
      </c>
      <c r="Q804" s="1" t="n">
        <f aca="false">+LEN(N804)</f>
        <v>0</v>
      </c>
    </row>
    <row r="805" customFormat="false" ht="12.8" hidden="false" customHeight="false" outlineLevel="0" collapsed="false">
      <c r="A805" s="10" t="s">
        <v>2376</v>
      </c>
      <c r="B805" s="10" t="n">
        <v>1</v>
      </c>
      <c r="C805" s="10" t="s">
        <v>2136</v>
      </c>
      <c r="D805" s="10" t="s">
        <v>2137</v>
      </c>
      <c r="E805" s="15"/>
      <c r="F805" s="10" t="str">
        <f aca="false">+C$804</f>
        <v>30750K500</v>
      </c>
      <c r="G805" s="13" t="n">
        <v>4</v>
      </c>
      <c r="H805" s="13"/>
      <c r="I805" s="14"/>
      <c r="J805" s="10" t="s">
        <v>2363</v>
      </c>
      <c r="K805" s="10" t="s">
        <v>1971</v>
      </c>
      <c r="L805" s="10"/>
      <c r="M805" s="18"/>
      <c r="N805" s="10"/>
      <c r="O805" s="10" t="s">
        <v>1979</v>
      </c>
      <c r="P805" s="1" t="n">
        <f aca="false">+LEN(D805)</f>
        <v>22</v>
      </c>
      <c r="Q805" s="1" t="n">
        <f aca="false">+LEN(N805)</f>
        <v>0</v>
      </c>
    </row>
    <row r="806" customFormat="false" ht="12.8" hidden="false" customHeight="false" outlineLevel="0" collapsed="false">
      <c r="A806" s="10" t="s">
        <v>2377</v>
      </c>
      <c r="B806" s="10" t="n">
        <v>1</v>
      </c>
      <c r="C806" s="10" t="s">
        <v>2139</v>
      </c>
      <c r="D806" s="10" t="s">
        <v>2140</v>
      </c>
      <c r="E806" s="15"/>
      <c r="F806" s="10" t="str">
        <f aca="false">+C$804</f>
        <v>30750K500</v>
      </c>
      <c r="G806" s="13" t="n">
        <v>11</v>
      </c>
      <c r="H806" s="13"/>
      <c r="I806" s="14"/>
      <c r="J806" s="10" t="s">
        <v>2363</v>
      </c>
      <c r="K806" s="10" t="s">
        <v>1971</v>
      </c>
      <c r="L806" s="10"/>
      <c r="M806" s="18"/>
      <c r="N806" s="10"/>
      <c r="O806" s="10" t="s">
        <v>1979</v>
      </c>
      <c r="P806" s="1" t="n">
        <f aca="false">+LEN(D806)</f>
        <v>25</v>
      </c>
      <c r="Q806" s="1" t="n">
        <f aca="false">+LEN(N806)</f>
        <v>0</v>
      </c>
    </row>
    <row r="807" customFormat="false" ht="12.8" hidden="false" customHeight="false" outlineLevel="0" collapsed="false">
      <c r="A807" s="10" t="s">
        <v>2378</v>
      </c>
      <c r="B807" s="10" t="n">
        <v>3</v>
      </c>
      <c r="C807" s="10" t="s">
        <v>2143</v>
      </c>
      <c r="D807" s="10" t="s">
        <v>2144</v>
      </c>
      <c r="E807" s="15"/>
      <c r="F807" s="10" t="str">
        <f aca="false">+C$804</f>
        <v>30750K500</v>
      </c>
      <c r="G807" s="13" t="n">
        <v>4</v>
      </c>
      <c r="H807" s="13"/>
      <c r="I807" s="14"/>
      <c r="J807" s="10" t="s">
        <v>2363</v>
      </c>
      <c r="K807" s="10" t="s">
        <v>1971</v>
      </c>
      <c r="L807" s="10"/>
      <c r="M807" s="18"/>
      <c r="N807" s="10"/>
      <c r="O807" s="10" t="s">
        <v>1979</v>
      </c>
      <c r="P807" s="1" t="n">
        <f aca="false">+LEN(D807)</f>
        <v>23</v>
      </c>
      <c r="Q807" s="1" t="n">
        <f aca="false">+LEN(N807)</f>
        <v>0</v>
      </c>
    </row>
    <row r="808" customFormat="false" ht="12.8" hidden="false" customHeight="false" outlineLevel="0" collapsed="false">
      <c r="A808" s="10" t="s">
        <v>2379</v>
      </c>
      <c r="B808" s="10" t="n">
        <v>10</v>
      </c>
      <c r="C808" s="10" t="s">
        <v>2146</v>
      </c>
      <c r="D808" s="10" t="s">
        <v>2147</v>
      </c>
      <c r="E808" s="15"/>
      <c r="F808" s="10" t="str">
        <f aca="false">+C$804</f>
        <v>30750K500</v>
      </c>
      <c r="G808" s="13" t="n">
        <v>6</v>
      </c>
      <c r="H808" s="13"/>
      <c r="I808" s="14"/>
      <c r="J808" s="10" t="s">
        <v>2363</v>
      </c>
      <c r="K808" s="10" t="s">
        <v>1971</v>
      </c>
      <c r="L808" s="10"/>
      <c r="M808" s="18"/>
      <c r="N808" s="10"/>
      <c r="O808" s="10" t="s">
        <v>1979</v>
      </c>
      <c r="P808" s="1" t="n">
        <f aca="false">+LEN(D808)</f>
        <v>21</v>
      </c>
      <c r="Q808" s="1" t="n">
        <f aca="false">+LEN(N808)</f>
        <v>0</v>
      </c>
    </row>
    <row r="809" customFormat="false" ht="12.8" hidden="false" customHeight="false" outlineLevel="0" collapsed="false">
      <c r="A809" s="10" t="s">
        <v>2380</v>
      </c>
      <c r="B809" s="10" t="n">
        <v>2</v>
      </c>
      <c r="C809" s="10" t="s">
        <v>2149</v>
      </c>
      <c r="D809" s="10" t="s">
        <v>2150</v>
      </c>
      <c r="E809" s="15"/>
      <c r="F809" s="10" t="str">
        <f aca="false">+C$804</f>
        <v>30750K500</v>
      </c>
      <c r="G809" s="13" t="n">
        <v>5</v>
      </c>
      <c r="H809" s="13"/>
      <c r="I809" s="14"/>
      <c r="J809" s="10" t="s">
        <v>2363</v>
      </c>
      <c r="K809" s="10" t="s">
        <v>1971</v>
      </c>
      <c r="L809" s="10"/>
      <c r="M809" s="18"/>
      <c r="N809" s="10"/>
      <c r="O809" s="10" t="s">
        <v>1979</v>
      </c>
      <c r="P809" s="1" t="n">
        <f aca="false">+LEN(D809)</f>
        <v>23</v>
      </c>
      <c r="Q809" s="1" t="n">
        <f aca="false">+LEN(N809)</f>
        <v>0</v>
      </c>
    </row>
    <row r="810" customFormat="false" ht="12.8" hidden="false" customHeight="false" outlineLevel="0" collapsed="false">
      <c r="A810" s="10" t="s">
        <v>2381</v>
      </c>
      <c r="B810" s="10" t="n">
        <v>1</v>
      </c>
      <c r="C810" s="10" t="s">
        <v>2382</v>
      </c>
      <c r="D810" s="10" t="s">
        <v>2157</v>
      </c>
      <c r="E810" s="17" t="s">
        <v>31</v>
      </c>
      <c r="F810" s="10" t="str">
        <f aca="false">+C$795</f>
        <v>30700K500</v>
      </c>
      <c r="G810" s="13" t="n">
        <v>228</v>
      </c>
      <c r="H810" s="13" t="n">
        <f aca="false">SUMPRODUCT(B811:B812,G811:G812)+(B817*G817)</f>
        <v>228</v>
      </c>
      <c r="I810" s="14"/>
      <c r="J810" s="10" t="s">
        <v>2363</v>
      </c>
      <c r="K810" s="10" t="s">
        <v>1971</v>
      </c>
      <c r="L810" s="10"/>
      <c r="M810" s="18"/>
      <c r="N810" s="10" t="s">
        <v>958</v>
      </c>
      <c r="O810" s="10" t="s">
        <v>1979</v>
      </c>
      <c r="P810" s="1" t="n">
        <f aca="false">+LEN(D810)</f>
        <v>19</v>
      </c>
      <c r="Q810" s="1" t="n">
        <f aca="false">+LEN(N810)</f>
        <v>5</v>
      </c>
    </row>
    <row r="811" customFormat="false" ht="12.8" hidden="false" customHeight="false" outlineLevel="0" collapsed="false">
      <c r="A811" s="10" t="s">
        <v>2383</v>
      </c>
      <c r="B811" s="10" t="n">
        <v>1</v>
      </c>
      <c r="C811" s="10" t="s">
        <v>2159</v>
      </c>
      <c r="D811" s="10" t="s">
        <v>2160</v>
      </c>
      <c r="E811" s="15"/>
      <c r="F811" s="10" t="str">
        <f aca="false">+C$810</f>
        <v>30715K500</v>
      </c>
      <c r="G811" s="13" t="n">
        <v>42</v>
      </c>
      <c r="H811" s="13"/>
      <c r="I811" s="14"/>
      <c r="J811" s="10" t="s">
        <v>2363</v>
      </c>
      <c r="K811" s="10" t="s">
        <v>1971</v>
      </c>
      <c r="L811" s="10"/>
      <c r="M811" s="18"/>
      <c r="N811" s="10"/>
      <c r="O811" s="10" t="s">
        <v>1979</v>
      </c>
      <c r="P811" s="1" t="n">
        <f aca="false">+LEN(D811)</f>
        <v>23</v>
      </c>
      <c r="Q811" s="1" t="n">
        <f aca="false">+LEN(N811)</f>
        <v>0</v>
      </c>
    </row>
    <row r="812" customFormat="false" ht="12.8" hidden="false" customHeight="false" outlineLevel="0" collapsed="false">
      <c r="A812" s="10" t="s">
        <v>2384</v>
      </c>
      <c r="B812" s="10" t="n">
        <v>1</v>
      </c>
      <c r="C812" s="10" t="s">
        <v>2385</v>
      </c>
      <c r="D812" s="10" t="s">
        <v>2163</v>
      </c>
      <c r="E812" s="19" t="s">
        <v>50</v>
      </c>
      <c r="F812" s="10" t="str">
        <f aca="false">+C$810</f>
        <v>30715K500</v>
      </c>
      <c r="G812" s="13" t="n">
        <v>92</v>
      </c>
      <c r="H812" s="13" t="n">
        <f aca="false">SUMPRODUCT(B813:B816,G813:G816)</f>
        <v>92</v>
      </c>
      <c r="I812" s="14"/>
      <c r="J812" s="10" t="s">
        <v>2363</v>
      </c>
      <c r="K812" s="10" t="s">
        <v>1971</v>
      </c>
      <c r="L812" s="10"/>
      <c r="M812" s="18"/>
      <c r="N812" s="10"/>
      <c r="O812" s="10" t="s">
        <v>1979</v>
      </c>
      <c r="P812" s="1" t="n">
        <f aca="false">+LEN(D812)</f>
        <v>18</v>
      </c>
      <c r="Q812" s="1" t="n">
        <f aca="false">+LEN(N812)</f>
        <v>0</v>
      </c>
    </row>
    <row r="813" customFormat="false" ht="12.8" hidden="false" customHeight="false" outlineLevel="0" collapsed="false">
      <c r="A813" s="10" t="s">
        <v>2386</v>
      </c>
      <c r="B813" s="10" t="n">
        <v>1</v>
      </c>
      <c r="C813" s="10" t="s">
        <v>2165</v>
      </c>
      <c r="D813" s="10" t="s">
        <v>2166</v>
      </c>
      <c r="E813" s="15"/>
      <c r="F813" s="10" t="str">
        <f aca="false">+C$812</f>
        <v>30730K500</v>
      </c>
      <c r="G813" s="13" t="n">
        <v>4</v>
      </c>
      <c r="H813" s="13"/>
      <c r="I813" s="14"/>
      <c r="J813" s="10" t="s">
        <v>2363</v>
      </c>
      <c r="K813" s="10" t="s">
        <v>1971</v>
      </c>
      <c r="L813" s="10"/>
      <c r="M813" s="18"/>
      <c r="N813" s="10"/>
      <c r="O813" s="10" t="s">
        <v>1979</v>
      </c>
      <c r="P813" s="1" t="n">
        <f aca="false">+LEN(D813)</f>
        <v>15</v>
      </c>
      <c r="Q813" s="1" t="n">
        <f aca="false">+LEN(N813)</f>
        <v>0</v>
      </c>
    </row>
    <row r="814" customFormat="false" ht="12.8" hidden="false" customHeight="false" outlineLevel="0" collapsed="false">
      <c r="A814" s="10" t="s">
        <v>2387</v>
      </c>
      <c r="B814" s="10" t="n">
        <v>3</v>
      </c>
      <c r="C814" s="10" t="s">
        <v>2168</v>
      </c>
      <c r="D814" s="10" t="s">
        <v>2169</v>
      </c>
      <c r="E814" s="15"/>
      <c r="F814" s="10" t="str">
        <f aca="false">+C$812</f>
        <v>30730K500</v>
      </c>
      <c r="G814" s="13" t="n">
        <v>4</v>
      </c>
      <c r="H814" s="13"/>
      <c r="I814" s="14"/>
      <c r="J814" s="10" t="s">
        <v>2363</v>
      </c>
      <c r="K814" s="10" t="s">
        <v>1971</v>
      </c>
      <c r="L814" s="10"/>
      <c r="M814" s="18"/>
      <c r="N814" s="10"/>
      <c r="O814" s="10" t="s">
        <v>1979</v>
      </c>
      <c r="P814" s="1" t="n">
        <f aca="false">+LEN(D814)</f>
        <v>17</v>
      </c>
      <c r="Q814" s="1" t="n">
        <f aca="false">+LEN(N814)</f>
        <v>0</v>
      </c>
    </row>
    <row r="815" customFormat="false" ht="12.8" hidden="false" customHeight="false" outlineLevel="0" collapsed="false">
      <c r="A815" s="10" t="s">
        <v>2388</v>
      </c>
      <c r="B815" s="10" t="n">
        <v>9</v>
      </c>
      <c r="C815" s="10" t="s">
        <v>2171</v>
      </c>
      <c r="D815" s="10" t="s">
        <v>2172</v>
      </c>
      <c r="E815" s="15"/>
      <c r="F815" s="10" t="str">
        <f aca="false">+C$812</f>
        <v>30730K500</v>
      </c>
      <c r="G815" s="13" t="n">
        <v>4</v>
      </c>
      <c r="H815" s="13"/>
      <c r="I815" s="14"/>
      <c r="J815" s="10" t="s">
        <v>2363</v>
      </c>
      <c r="K815" s="10" t="s">
        <v>1971</v>
      </c>
      <c r="L815" s="10"/>
      <c r="M815" s="18"/>
      <c r="N815" s="10"/>
      <c r="O815" s="10" t="s">
        <v>1979</v>
      </c>
      <c r="P815" s="1" t="n">
        <f aca="false">+LEN(D815)</f>
        <v>17</v>
      </c>
      <c r="Q815" s="1" t="n">
        <f aca="false">+LEN(N815)</f>
        <v>0</v>
      </c>
    </row>
    <row r="816" customFormat="false" ht="12.8" hidden="false" customHeight="false" outlineLevel="0" collapsed="false">
      <c r="A816" s="10" t="s">
        <v>2389</v>
      </c>
      <c r="B816" s="10" t="n">
        <v>4</v>
      </c>
      <c r="C816" s="10" t="s">
        <v>2177</v>
      </c>
      <c r="D816" s="10" t="s">
        <v>2178</v>
      </c>
      <c r="E816" s="15"/>
      <c r="F816" s="10" t="str">
        <f aca="false">+C$812</f>
        <v>30730K500</v>
      </c>
      <c r="G816" s="13" t="n">
        <v>10</v>
      </c>
      <c r="H816" s="13"/>
      <c r="I816" s="14"/>
      <c r="J816" s="10" t="s">
        <v>2363</v>
      </c>
      <c r="K816" s="10" t="s">
        <v>1971</v>
      </c>
      <c r="L816" s="10"/>
      <c r="M816" s="18"/>
      <c r="N816" s="10"/>
      <c r="O816" s="10" t="s">
        <v>1979</v>
      </c>
      <c r="P816" s="1" t="n">
        <f aca="false">+LEN(D816)</f>
        <v>17</v>
      </c>
      <c r="Q816" s="1" t="n">
        <f aca="false">+LEN(N816)</f>
        <v>0</v>
      </c>
    </row>
    <row r="817" customFormat="false" ht="12.8" hidden="false" customHeight="false" outlineLevel="0" collapsed="false">
      <c r="A817" s="10" t="s">
        <v>2390</v>
      </c>
      <c r="B817" s="10" t="n">
        <v>1</v>
      </c>
      <c r="C817" s="10" t="s">
        <v>2391</v>
      </c>
      <c r="D817" s="10" t="s">
        <v>2181</v>
      </c>
      <c r="E817" s="19" t="s">
        <v>50</v>
      </c>
      <c r="F817" s="10" t="str">
        <f aca="false">+C$810</f>
        <v>30715K500</v>
      </c>
      <c r="G817" s="13" t="n">
        <v>94</v>
      </c>
      <c r="H817" s="13" t="n">
        <f aca="false">SUMPRODUCT(B818:B821,G818:G821)</f>
        <v>94</v>
      </c>
      <c r="I817" s="14"/>
      <c r="J817" s="10" t="s">
        <v>2363</v>
      </c>
      <c r="K817" s="10" t="s">
        <v>1971</v>
      </c>
      <c r="L817" s="10"/>
      <c r="M817" s="18"/>
      <c r="N817" s="10"/>
      <c r="O817" s="10" t="s">
        <v>1979</v>
      </c>
      <c r="P817" s="1" t="n">
        <f aca="false">+LEN(D817)</f>
        <v>5</v>
      </c>
      <c r="Q817" s="1" t="n">
        <f aca="false">+LEN(N817)</f>
        <v>0</v>
      </c>
    </row>
    <row r="818" customFormat="false" ht="12.8" hidden="false" customHeight="false" outlineLevel="0" collapsed="false">
      <c r="A818" s="10" t="s">
        <v>2392</v>
      </c>
      <c r="B818" s="10" t="n">
        <v>1</v>
      </c>
      <c r="C818" s="10" t="s">
        <v>2183</v>
      </c>
      <c r="D818" s="10" t="s">
        <v>2184</v>
      </c>
      <c r="E818" s="15"/>
      <c r="F818" s="10" t="str">
        <f aca="false">+C$817</f>
        <v>30740K500</v>
      </c>
      <c r="G818" s="13" t="n">
        <v>4</v>
      </c>
      <c r="H818" s="13"/>
      <c r="I818" s="14"/>
      <c r="J818" s="10" t="s">
        <v>2363</v>
      </c>
      <c r="K818" s="10" t="s">
        <v>1971</v>
      </c>
      <c r="L818" s="10"/>
      <c r="M818" s="18"/>
      <c r="N818" s="10"/>
      <c r="O818" s="10" t="s">
        <v>1979</v>
      </c>
      <c r="P818" s="1" t="n">
        <f aca="false">+LEN(D818)</f>
        <v>9</v>
      </c>
      <c r="Q818" s="1" t="n">
        <f aca="false">+LEN(N818)</f>
        <v>0</v>
      </c>
    </row>
    <row r="819" customFormat="false" ht="12.8" hidden="false" customHeight="false" outlineLevel="0" collapsed="false">
      <c r="A819" s="10" t="s">
        <v>2393</v>
      </c>
      <c r="B819" s="10" t="n">
        <v>3</v>
      </c>
      <c r="C819" s="10" t="s">
        <v>2186</v>
      </c>
      <c r="D819" s="10" t="s">
        <v>2187</v>
      </c>
      <c r="E819" s="15"/>
      <c r="F819" s="10" t="str">
        <f aca="false">+C$817</f>
        <v>30740K500</v>
      </c>
      <c r="G819" s="13" t="n">
        <v>4</v>
      </c>
      <c r="H819" s="13"/>
      <c r="I819" s="14"/>
      <c r="J819" s="10" t="s">
        <v>2363</v>
      </c>
      <c r="K819" s="10" t="s">
        <v>1971</v>
      </c>
      <c r="L819" s="10"/>
      <c r="M819" s="18"/>
      <c r="N819" s="10"/>
      <c r="O819" s="10" t="s">
        <v>1979</v>
      </c>
      <c r="P819" s="1" t="n">
        <f aca="false">+LEN(D819)</f>
        <v>13</v>
      </c>
      <c r="Q819" s="1" t="n">
        <f aca="false">+LEN(N819)</f>
        <v>0</v>
      </c>
    </row>
    <row r="820" customFormat="false" ht="12.8" hidden="false" customHeight="false" outlineLevel="0" collapsed="false">
      <c r="A820" s="10" t="s">
        <v>2394</v>
      </c>
      <c r="B820" s="10" t="n">
        <v>2</v>
      </c>
      <c r="C820" s="10" t="s">
        <v>2189</v>
      </c>
      <c r="D820" s="10" t="s">
        <v>2190</v>
      </c>
      <c r="E820" s="15"/>
      <c r="F820" s="10" t="str">
        <f aca="false">+C$817</f>
        <v>30740K500</v>
      </c>
      <c r="G820" s="13" t="n">
        <v>3</v>
      </c>
      <c r="H820" s="13"/>
      <c r="I820" s="14"/>
      <c r="J820" s="10" t="s">
        <v>2363</v>
      </c>
      <c r="K820" s="10" t="s">
        <v>1971</v>
      </c>
      <c r="L820" s="10"/>
      <c r="M820" s="18"/>
      <c r="N820" s="10"/>
      <c r="O820" s="10" t="s">
        <v>1979</v>
      </c>
      <c r="P820" s="1" t="n">
        <f aca="false">+LEN(D820)</f>
        <v>7</v>
      </c>
      <c r="Q820" s="1" t="n">
        <f aca="false">+LEN(N820)</f>
        <v>0</v>
      </c>
    </row>
    <row r="821" customFormat="false" ht="12.8" hidden="false" customHeight="false" outlineLevel="0" collapsed="false">
      <c r="A821" s="10" t="s">
        <v>2395</v>
      </c>
      <c r="B821" s="10" t="n">
        <v>9</v>
      </c>
      <c r="C821" s="10" t="s">
        <v>2192</v>
      </c>
      <c r="D821" s="10" t="s">
        <v>2193</v>
      </c>
      <c r="E821" s="15"/>
      <c r="F821" s="10" t="str">
        <f aca="false">+C$817</f>
        <v>30740K500</v>
      </c>
      <c r="G821" s="13" t="n">
        <v>8</v>
      </c>
      <c r="H821" s="13"/>
      <c r="I821" s="14"/>
      <c r="J821" s="10" t="s">
        <v>2363</v>
      </c>
      <c r="K821" s="10" t="s">
        <v>1971</v>
      </c>
      <c r="L821" s="10"/>
      <c r="M821" s="18"/>
      <c r="N821" s="10"/>
      <c r="O821" s="10" t="s">
        <v>1979</v>
      </c>
      <c r="P821" s="1" t="n">
        <f aca="false">+LEN(D821)</f>
        <v>11</v>
      </c>
      <c r="Q821" s="1" t="n">
        <f aca="false">+LEN(N821)</f>
        <v>0</v>
      </c>
    </row>
    <row r="822" customFormat="false" ht="12.8" hidden="false" customHeight="false" outlineLevel="0" collapsed="false">
      <c r="A822" s="10" t="s">
        <v>2396</v>
      </c>
      <c r="B822" s="10" t="n">
        <v>1</v>
      </c>
      <c r="C822" s="10" t="s">
        <v>2195</v>
      </c>
      <c r="D822" s="10" t="s">
        <v>2196</v>
      </c>
      <c r="E822" s="17" t="s">
        <v>31</v>
      </c>
      <c r="F822" s="10" t="str">
        <f aca="false">+C$795</f>
        <v>30700K500</v>
      </c>
      <c r="G822" s="13" t="n">
        <v>322</v>
      </c>
      <c r="H822" s="13" t="n">
        <f aca="false">SUMPRODUCT(B823:B826,G823:G826)</f>
        <v>322</v>
      </c>
      <c r="I822" s="14"/>
      <c r="J822" s="10" t="s">
        <v>2363</v>
      </c>
      <c r="K822" s="10" t="s">
        <v>1971</v>
      </c>
      <c r="L822" s="10"/>
      <c r="M822" s="18"/>
      <c r="N822" s="10" t="s">
        <v>958</v>
      </c>
      <c r="O822" s="10" t="s">
        <v>1979</v>
      </c>
      <c r="P822" s="1" t="n">
        <f aca="false">+LEN(D822)</f>
        <v>16</v>
      </c>
      <c r="Q822" s="1" t="n">
        <f aca="false">+LEN(N822)</f>
        <v>5</v>
      </c>
    </row>
    <row r="823" customFormat="false" ht="12.8" hidden="false" customHeight="false" outlineLevel="0" collapsed="false">
      <c r="A823" s="10" t="s">
        <v>2397</v>
      </c>
      <c r="B823" s="10" t="n">
        <v>1</v>
      </c>
      <c r="C823" s="10" t="s">
        <v>2198</v>
      </c>
      <c r="D823" s="10" t="s">
        <v>2199</v>
      </c>
      <c r="E823" s="15"/>
      <c r="F823" s="10" t="str">
        <f aca="false">+C$822</f>
        <v>30875K100</v>
      </c>
      <c r="G823" s="13" t="n">
        <v>71</v>
      </c>
      <c r="H823" s="13"/>
      <c r="I823" s="14"/>
      <c r="J823" s="10" t="s">
        <v>2363</v>
      </c>
      <c r="K823" s="10" t="s">
        <v>1971</v>
      </c>
      <c r="L823" s="10"/>
      <c r="M823" s="18"/>
      <c r="N823" s="10"/>
      <c r="O823" s="10" t="s">
        <v>1979</v>
      </c>
      <c r="P823" s="1" t="n">
        <f aca="false">+LEN(D823)</f>
        <v>21</v>
      </c>
      <c r="Q823" s="1" t="n">
        <f aca="false">+LEN(N823)</f>
        <v>0</v>
      </c>
    </row>
    <row r="824" customFormat="false" ht="12.8" hidden="false" customHeight="false" outlineLevel="0" collapsed="false">
      <c r="A824" s="10" t="s">
        <v>2398</v>
      </c>
      <c r="B824" s="10" t="n">
        <v>1</v>
      </c>
      <c r="C824" s="10" t="s">
        <v>2201</v>
      </c>
      <c r="D824" s="10" t="s">
        <v>2202</v>
      </c>
      <c r="E824" s="15"/>
      <c r="F824" s="10" t="str">
        <f aca="false">+C$822</f>
        <v>30875K100</v>
      </c>
      <c r="G824" s="13" t="n">
        <v>82</v>
      </c>
      <c r="H824" s="13"/>
      <c r="I824" s="14"/>
      <c r="J824" s="10" t="s">
        <v>2363</v>
      </c>
      <c r="K824" s="10" t="s">
        <v>1971</v>
      </c>
      <c r="L824" s="10"/>
      <c r="M824" s="18"/>
      <c r="N824" s="10"/>
      <c r="O824" s="10" t="s">
        <v>1979</v>
      </c>
      <c r="P824" s="1" t="n">
        <f aca="false">+LEN(D824)</f>
        <v>20</v>
      </c>
      <c r="Q824" s="1" t="n">
        <f aca="false">+LEN(N824)</f>
        <v>0</v>
      </c>
    </row>
    <row r="825" customFormat="false" ht="12.8" hidden="false" customHeight="false" outlineLevel="0" collapsed="false">
      <c r="A825" s="10" t="s">
        <v>2399</v>
      </c>
      <c r="B825" s="10" t="n">
        <v>1</v>
      </c>
      <c r="C825" s="10" t="s">
        <v>2204</v>
      </c>
      <c r="D825" s="10" t="s">
        <v>2205</v>
      </c>
      <c r="E825" s="15"/>
      <c r="F825" s="10" t="str">
        <f aca="false">+C$822</f>
        <v>30875K100</v>
      </c>
      <c r="G825" s="13" t="n">
        <v>89</v>
      </c>
      <c r="H825" s="13"/>
      <c r="I825" s="14"/>
      <c r="J825" s="10" t="s">
        <v>2363</v>
      </c>
      <c r="K825" s="10" t="s">
        <v>1971</v>
      </c>
      <c r="L825" s="10"/>
      <c r="M825" s="18"/>
      <c r="N825" s="10"/>
      <c r="O825" s="10" t="s">
        <v>1979</v>
      </c>
      <c r="P825" s="1" t="n">
        <f aca="false">+LEN(D825)</f>
        <v>16</v>
      </c>
      <c r="Q825" s="1" t="n">
        <f aca="false">+LEN(N825)</f>
        <v>0</v>
      </c>
    </row>
    <row r="826" customFormat="false" ht="12.8" hidden="false" customHeight="false" outlineLevel="0" collapsed="false">
      <c r="A826" s="10" t="s">
        <v>2400</v>
      </c>
      <c r="B826" s="10" t="n">
        <v>1</v>
      </c>
      <c r="C826" s="10" t="s">
        <v>2207</v>
      </c>
      <c r="D826" s="10" t="s">
        <v>2208</v>
      </c>
      <c r="E826" s="15"/>
      <c r="F826" s="10" t="str">
        <f aca="false">+C$822</f>
        <v>30875K100</v>
      </c>
      <c r="G826" s="13" t="n">
        <v>80</v>
      </c>
      <c r="H826" s="13"/>
      <c r="I826" s="14"/>
      <c r="J826" s="10" t="s">
        <v>2363</v>
      </c>
      <c r="K826" s="10" t="s">
        <v>1971</v>
      </c>
      <c r="L826" s="10"/>
      <c r="M826" s="18"/>
      <c r="N826" s="10"/>
      <c r="O826" s="10" t="s">
        <v>1979</v>
      </c>
      <c r="P826" s="1" t="n">
        <f aca="false">+LEN(D826)</f>
        <v>22</v>
      </c>
      <c r="Q826" s="1" t="n">
        <f aca="false">+LEN(N826)</f>
        <v>0</v>
      </c>
    </row>
    <row r="827" customFormat="false" ht="12.8" hidden="false" customHeight="false" outlineLevel="0" collapsed="false">
      <c r="A827" s="10" t="s">
        <v>2401</v>
      </c>
      <c r="B827" s="10"/>
      <c r="C827" s="10" t="s">
        <v>2402</v>
      </c>
      <c r="D827" s="10" t="s">
        <v>2403</v>
      </c>
      <c r="E827" s="11" t="s">
        <v>18</v>
      </c>
      <c r="F827" s="10"/>
      <c r="G827" s="13" t="n">
        <v>692</v>
      </c>
      <c r="H827" s="13" t="n">
        <f aca="false">+(B828*G828)+(B829*G829)+(B842*G842)</f>
        <v>692</v>
      </c>
      <c r="I827" s="14"/>
      <c r="J827" s="10" t="s">
        <v>2404</v>
      </c>
      <c r="K827" s="10" t="s">
        <v>1971</v>
      </c>
      <c r="L827" s="10"/>
      <c r="M827" s="18"/>
      <c r="N827" s="10" t="s">
        <v>958</v>
      </c>
      <c r="O827" s="10" t="s">
        <v>1979</v>
      </c>
      <c r="P827" s="1" t="n">
        <f aca="false">+LEN(D827)</f>
        <v>24</v>
      </c>
      <c r="Q827" s="1" t="n">
        <f aca="false">+LEN(N827)</f>
        <v>5</v>
      </c>
    </row>
    <row r="828" customFormat="false" ht="12.8" hidden="false" customHeight="false" outlineLevel="0" collapsed="false">
      <c r="A828" s="10" t="s">
        <v>2405</v>
      </c>
      <c r="B828" s="10" t="n">
        <v>1</v>
      </c>
      <c r="C828" s="10" t="s">
        <v>2109</v>
      </c>
      <c r="D828" s="10" t="s">
        <v>2110</v>
      </c>
      <c r="E828" s="15"/>
      <c r="F828" s="10" t="str">
        <f aca="false">+C$827</f>
        <v>30700K700</v>
      </c>
      <c r="G828" s="13" t="n">
        <v>93</v>
      </c>
      <c r="H828" s="13"/>
      <c r="I828" s="14"/>
      <c r="J828" s="10" t="s">
        <v>2404</v>
      </c>
      <c r="K828" s="10" t="s">
        <v>1971</v>
      </c>
      <c r="L828" s="10"/>
      <c r="M828" s="18"/>
      <c r="N828" s="10" t="s">
        <v>958</v>
      </c>
      <c r="O828" s="10" t="s">
        <v>1979</v>
      </c>
      <c r="P828" s="1" t="n">
        <f aca="false">+LEN(D828)</f>
        <v>16</v>
      </c>
      <c r="Q828" s="1" t="n">
        <f aca="false">+LEN(N828)</f>
        <v>5</v>
      </c>
    </row>
    <row r="829" customFormat="false" ht="12.8" hidden="false" customHeight="false" outlineLevel="0" collapsed="false">
      <c r="A829" s="10" t="s">
        <v>2406</v>
      </c>
      <c r="B829" s="10" t="n">
        <v>1</v>
      </c>
      <c r="C829" s="10" t="s">
        <v>2407</v>
      </c>
      <c r="D829" s="10" t="s">
        <v>2113</v>
      </c>
      <c r="E829" s="17" t="s">
        <v>31</v>
      </c>
      <c r="F829" s="10" t="str">
        <f aca="false">+C$827</f>
        <v>30700K700</v>
      </c>
      <c r="G829" s="13" t="n">
        <v>277</v>
      </c>
      <c r="H829" s="13" t="n">
        <f aca="false">SUMPRODUCT(B830:B831,G830:G831)+(B836*G836)</f>
        <v>277</v>
      </c>
      <c r="I829" s="14"/>
      <c r="J829" s="10" t="s">
        <v>2404</v>
      </c>
      <c r="K829" s="10" t="s">
        <v>1971</v>
      </c>
      <c r="L829" s="10"/>
      <c r="M829" s="18"/>
      <c r="N829" s="10" t="s">
        <v>958</v>
      </c>
      <c r="O829" s="10" t="s">
        <v>1979</v>
      </c>
      <c r="P829" s="1" t="n">
        <f aca="false">+LEN(D829)</f>
        <v>11</v>
      </c>
      <c r="Q829" s="1" t="n">
        <f aca="false">+LEN(N829)</f>
        <v>5</v>
      </c>
    </row>
    <row r="830" customFormat="false" ht="12.8" hidden="false" customHeight="false" outlineLevel="0" collapsed="false">
      <c r="A830" s="10" t="s">
        <v>2408</v>
      </c>
      <c r="B830" s="10" t="n">
        <v>1</v>
      </c>
      <c r="C830" s="10" t="s">
        <v>2115</v>
      </c>
      <c r="D830" s="10" t="s">
        <v>2116</v>
      </c>
      <c r="E830" s="15"/>
      <c r="F830" s="10" t="str">
        <f aca="false">+C$829</f>
        <v>30705K700</v>
      </c>
      <c r="G830" s="13" t="n">
        <v>57</v>
      </c>
      <c r="H830" s="13"/>
      <c r="I830" s="14"/>
      <c r="J830" s="10" t="s">
        <v>2404</v>
      </c>
      <c r="K830" s="10" t="s">
        <v>1971</v>
      </c>
      <c r="L830" s="10"/>
      <c r="M830" s="18"/>
      <c r="N830" s="10"/>
      <c r="O830" s="10" t="s">
        <v>1979</v>
      </c>
      <c r="P830" s="1" t="n">
        <f aca="false">+LEN(D830)</f>
        <v>16</v>
      </c>
      <c r="Q830" s="1" t="n">
        <f aca="false">+LEN(N830)</f>
        <v>0</v>
      </c>
    </row>
    <row r="831" customFormat="false" ht="12.8" hidden="false" customHeight="false" outlineLevel="0" collapsed="false">
      <c r="A831" s="10" t="s">
        <v>2409</v>
      </c>
      <c r="B831" s="10" t="n">
        <v>1</v>
      </c>
      <c r="C831" s="10" t="s">
        <v>2410</v>
      </c>
      <c r="D831" s="10" t="s">
        <v>2119</v>
      </c>
      <c r="E831" s="19" t="s">
        <v>50</v>
      </c>
      <c r="F831" s="10" t="str">
        <f aca="false">+C$829</f>
        <v>30705K700</v>
      </c>
      <c r="G831" s="13" t="n">
        <v>124</v>
      </c>
      <c r="H831" s="13" t="n">
        <f aca="false">SUMPRODUCT(B832:B835,G832:G835)</f>
        <v>124</v>
      </c>
      <c r="I831" s="14"/>
      <c r="J831" s="10" t="s">
        <v>2404</v>
      </c>
      <c r="K831" s="10" t="s">
        <v>1971</v>
      </c>
      <c r="L831" s="10"/>
      <c r="M831" s="18"/>
      <c r="N831" s="10"/>
      <c r="O831" s="10" t="s">
        <v>1979</v>
      </c>
      <c r="P831" s="1" t="n">
        <f aca="false">+LEN(D831)</f>
        <v>18</v>
      </c>
      <c r="Q831" s="1" t="n">
        <f aca="false">+LEN(N831)</f>
        <v>0</v>
      </c>
    </row>
    <row r="832" customFormat="false" ht="12.8" hidden="false" customHeight="false" outlineLevel="0" collapsed="false">
      <c r="A832" s="10" t="s">
        <v>2411</v>
      </c>
      <c r="B832" s="10" t="n">
        <v>1</v>
      </c>
      <c r="C832" s="10" t="s">
        <v>2121</v>
      </c>
      <c r="D832" s="10" t="s">
        <v>2122</v>
      </c>
      <c r="E832" s="15"/>
      <c r="F832" s="10" t="str">
        <f aca="false">+C$831</f>
        <v>30710K700</v>
      </c>
      <c r="G832" s="13" t="n">
        <v>4</v>
      </c>
      <c r="H832" s="13"/>
      <c r="I832" s="14"/>
      <c r="J832" s="10" t="s">
        <v>2404</v>
      </c>
      <c r="K832" s="10" t="s">
        <v>1971</v>
      </c>
      <c r="L832" s="10"/>
      <c r="M832" s="18"/>
      <c r="N832" s="10"/>
      <c r="O832" s="10" t="s">
        <v>1979</v>
      </c>
      <c r="P832" s="1" t="n">
        <f aca="false">+LEN(D832)</f>
        <v>22</v>
      </c>
      <c r="Q832" s="1" t="n">
        <f aca="false">+LEN(N832)</f>
        <v>0</v>
      </c>
    </row>
    <row r="833" customFormat="false" ht="12.8" hidden="false" customHeight="false" outlineLevel="0" collapsed="false">
      <c r="A833" s="10" t="s">
        <v>2412</v>
      </c>
      <c r="B833" s="10" t="n">
        <v>4</v>
      </c>
      <c r="C833" s="10" t="s">
        <v>2124</v>
      </c>
      <c r="D833" s="10" t="s">
        <v>2125</v>
      </c>
      <c r="E833" s="15"/>
      <c r="F833" s="10" t="str">
        <f aca="false">+C$831</f>
        <v>30710K700</v>
      </c>
      <c r="G833" s="13" t="n">
        <v>10</v>
      </c>
      <c r="H833" s="13"/>
      <c r="I833" s="14"/>
      <c r="J833" s="10" t="s">
        <v>2404</v>
      </c>
      <c r="K833" s="10" t="s">
        <v>1971</v>
      </c>
      <c r="L833" s="10"/>
      <c r="M833" s="18"/>
      <c r="N833" s="10"/>
      <c r="O833" s="10" t="s">
        <v>1979</v>
      </c>
      <c r="P833" s="1" t="n">
        <f aca="false">+LEN(D833)</f>
        <v>24</v>
      </c>
      <c r="Q833" s="1" t="n">
        <f aca="false">+LEN(N833)</f>
        <v>0</v>
      </c>
    </row>
    <row r="834" customFormat="false" ht="12.8" hidden="false" customHeight="false" outlineLevel="0" collapsed="false">
      <c r="A834" s="10" t="s">
        <v>2413</v>
      </c>
      <c r="B834" s="10" t="n">
        <v>5</v>
      </c>
      <c r="C834" s="10" t="s">
        <v>2127</v>
      </c>
      <c r="D834" s="10" t="s">
        <v>2128</v>
      </c>
      <c r="E834" s="15"/>
      <c r="F834" s="10" t="str">
        <f aca="false">+C$831</f>
        <v>30710K700</v>
      </c>
      <c r="G834" s="13" t="n">
        <v>10</v>
      </c>
      <c r="H834" s="13"/>
      <c r="I834" s="14"/>
      <c r="J834" s="10" t="s">
        <v>2404</v>
      </c>
      <c r="K834" s="10" t="s">
        <v>1971</v>
      </c>
      <c r="L834" s="10"/>
      <c r="M834" s="18"/>
      <c r="N834" s="10"/>
      <c r="O834" s="10" t="s">
        <v>1979</v>
      </c>
      <c r="P834" s="1" t="n">
        <f aca="false">+LEN(D834)</f>
        <v>24</v>
      </c>
      <c r="Q834" s="1" t="n">
        <f aca="false">+LEN(N834)</f>
        <v>0</v>
      </c>
    </row>
    <row r="835" customFormat="false" ht="12.8" hidden="false" customHeight="false" outlineLevel="0" collapsed="false">
      <c r="A835" s="10" t="s">
        <v>2414</v>
      </c>
      <c r="B835" s="10" t="n">
        <v>3</v>
      </c>
      <c r="C835" s="10" t="s">
        <v>2130</v>
      </c>
      <c r="D835" s="10" t="s">
        <v>2131</v>
      </c>
      <c r="E835" s="15"/>
      <c r="F835" s="10" t="str">
        <f aca="false">+C$831</f>
        <v>30710K700</v>
      </c>
      <c r="G835" s="13" t="n">
        <v>10</v>
      </c>
      <c r="H835" s="13"/>
      <c r="I835" s="14"/>
      <c r="J835" s="10" t="s">
        <v>2404</v>
      </c>
      <c r="K835" s="10" t="s">
        <v>1971</v>
      </c>
      <c r="L835" s="10"/>
      <c r="M835" s="18"/>
      <c r="N835" s="10"/>
      <c r="O835" s="10" t="s">
        <v>1979</v>
      </c>
      <c r="P835" s="1" t="n">
        <f aca="false">+LEN(D835)</f>
        <v>27</v>
      </c>
      <c r="Q835" s="1" t="n">
        <f aca="false">+LEN(N835)</f>
        <v>0</v>
      </c>
    </row>
    <row r="836" customFormat="false" ht="12.8" hidden="false" customHeight="false" outlineLevel="0" collapsed="false">
      <c r="A836" s="10" t="s">
        <v>2415</v>
      </c>
      <c r="B836" s="10" t="n">
        <v>1</v>
      </c>
      <c r="C836" s="10" t="s">
        <v>2416</v>
      </c>
      <c r="D836" s="10" t="s">
        <v>2134</v>
      </c>
      <c r="E836" s="19" t="s">
        <v>50</v>
      </c>
      <c r="F836" s="10" t="str">
        <f aca="false">+C$829</f>
        <v>30705K700</v>
      </c>
      <c r="G836" s="13" t="n">
        <v>96</v>
      </c>
      <c r="H836" s="13" t="n">
        <f aca="false">SUMPRODUCT(B837:B841,G837:G841)</f>
        <v>96</v>
      </c>
      <c r="I836" s="14"/>
      <c r="J836" s="10" t="s">
        <v>2404</v>
      </c>
      <c r="K836" s="10" t="s">
        <v>1971</v>
      </c>
      <c r="L836" s="10"/>
      <c r="M836" s="18"/>
      <c r="N836" s="10"/>
      <c r="O836" s="10" t="s">
        <v>1979</v>
      </c>
      <c r="P836" s="1" t="n">
        <f aca="false">+LEN(D836)</f>
        <v>18</v>
      </c>
      <c r="Q836" s="1" t="n">
        <f aca="false">+LEN(N836)</f>
        <v>0</v>
      </c>
    </row>
    <row r="837" customFormat="false" ht="12.8" hidden="false" customHeight="false" outlineLevel="0" collapsed="false">
      <c r="A837" s="10" t="s">
        <v>2417</v>
      </c>
      <c r="B837" s="10" t="n">
        <v>1</v>
      </c>
      <c r="C837" s="10" t="s">
        <v>2136</v>
      </c>
      <c r="D837" s="10" t="s">
        <v>2137</v>
      </c>
      <c r="E837" s="15"/>
      <c r="F837" s="10" t="str">
        <f aca="false">+C$836</f>
        <v>30750K700</v>
      </c>
      <c r="G837" s="13" t="n">
        <v>4</v>
      </c>
      <c r="H837" s="13"/>
      <c r="I837" s="14"/>
      <c r="J837" s="10" t="s">
        <v>2404</v>
      </c>
      <c r="K837" s="10" t="s">
        <v>1971</v>
      </c>
      <c r="L837" s="10"/>
      <c r="M837" s="18"/>
      <c r="N837" s="10"/>
      <c r="O837" s="10" t="s">
        <v>1979</v>
      </c>
      <c r="P837" s="1" t="n">
        <f aca="false">+LEN(D837)</f>
        <v>22</v>
      </c>
      <c r="Q837" s="1" t="n">
        <f aca="false">+LEN(N837)</f>
        <v>0</v>
      </c>
    </row>
    <row r="838" customFormat="false" ht="12.8" hidden="false" customHeight="false" outlineLevel="0" collapsed="false">
      <c r="A838" s="10" t="s">
        <v>2418</v>
      </c>
      <c r="B838" s="10" t="n">
        <v>1</v>
      </c>
      <c r="C838" s="10" t="s">
        <v>2139</v>
      </c>
      <c r="D838" s="10" t="s">
        <v>2140</v>
      </c>
      <c r="E838" s="15"/>
      <c r="F838" s="10" t="str">
        <f aca="false">+C$836</f>
        <v>30750K700</v>
      </c>
      <c r="G838" s="13" t="n">
        <v>11</v>
      </c>
      <c r="H838" s="13"/>
      <c r="I838" s="14"/>
      <c r="J838" s="10" t="s">
        <v>2404</v>
      </c>
      <c r="K838" s="10" t="s">
        <v>1971</v>
      </c>
      <c r="L838" s="10"/>
      <c r="M838" s="18"/>
      <c r="N838" s="10"/>
      <c r="O838" s="10" t="s">
        <v>1979</v>
      </c>
      <c r="P838" s="1" t="n">
        <f aca="false">+LEN(D838)</f>
        <v>25</v>
      </c>
      <c r="Q838" s="1" t="n">
        <f aca="false">+LEN(N838)</f>
        <v>0</v>
      </c>
    </row>
    <row r="839" customFormat="false" ht="12.8" hidden="false" customHeight="false" outlineLevel="0" collapsed="false">
      <c r="A839" s="10" t="s">
        <v>2419</v>
      </c>
      <c r="B839" s="10" t="n">
        <v>2</v>
      </c>
      <c r="C839" s="10" t="s">
        <v>2143</v>
      </c>
      <c r="D839" s="10" t="s">
        <v>2144</v>
      </c>
      <c r="E839" s="15"/>
      <c r="F839" s="10" t="str">
        <f aca="false">+C$836</f>
        <v>30750K700</v>
      </c>
      <c r="G839" s="13" t="n">
        <v>4</v>
      </c>
      <c r="H839" s="13"/>
      <c r="I839" s="14"/>
      <c r="J839" s="10" t="s">
        <v>2404</v>
      </c>
      <c r="K839" s="10" t="s">
        <v>1971</v>
      </c>
      <c r="L839" s="10"/>
      <c r="M839" s="18"/>
      <c r="N839" s="10"/>
      <c r="O839" s="10" t="s">
        <v>1979</v>
      </c>
      <c r="P839" s="1" t="n">
        <f aca="false">+LEN(D839)</f>
        <v>23</v>
      </c>
      <c r="Q839" s="1" t="n">
        <f aca="false">+LEN(N839)</f>
        <v>0</v>
      </c>
    </row>
    <row r="840" customFormat="false" ht="12.8" hidden="false" customHeight="false" outlineLevel="0" collapsed="false">
      <c r="A840" s="10" t="s">
        <v>2420</v>
      </c>
      <c r="B840" s="10" t="n">
        <v>8</v>
      </c>
      <c r="C840" s="10" t="s">
        <v>2146</v>
      </c>
      <c r="D840" s="10" t="s">
        <v>2147</v>
      </c>
      <c r="E840" s="15"/>
      <c r="F840" s="10" t="str">
        <f aca="false">+C$836</f>
        <v>30750K700</v>
      </c>
      <c r="G840" s="13" t="n">
        <v>6</v>
      </c>
      <c r="H840" s="13"/>
      <c r="I840" s="14"/>
      <c r="J840" s="10" t="s">
        <v>2404</v>
      </c>
      <c r="K840" s="10" t="s">
        <v>1971</v>
      </c>
      <c r="L840" s="10"/>
      <c r="M840" s="18"/>
      <c r="N840" s="10"/>
      <c r="O840" s="10" t="s">
        <v>1979</v>
      </c>
      <c r="P840" s="1" t="n">
        <f aca="false">+LEN(D840)</f>
        <v>21</v>
      </c>
      <c r="Q840" s="1" t="n">
        <f aca="false">+LEN(N840)</f>
        <v>0</v>
      </c>
    </row>
    <row r="841" customFormat="false" ht="12.8" hidden="false" customHeight="false" outlineLevel="0" collapsed="false">
      <c r="A841" s="10" t="s">
        <v>2421</v>
      </c>
      <c r="B841" s="10" t="n">
        <v>5</v>
      </c>
      <c r="C841" s="10" t="s">
        <v>2149</v>
      </c>
      <c r="D841" s="10" t="s">
        <v>2150</v>
      </c>
      <c r="E841" s="15"/>
      <c r="F841" s="10" t="str">
        <f aca="false">+C$836</f>
        <v>30750K700</v>
      </c>
      <c r="G841" s="13" t="n">
        <v>5</v>
      </c>
      <c r="H841" s="13"/>
      <c r="I841" s="14"/>
      <c r="J841" s="10" t="s">
        <v>2404</v>
      </c>
      <c r="K841" s="10" t="s">
        <v>1971</v>
      </c>
      <c r="L841" s="10"/>
      <c r="M841" s="18"/>
      <c r="N841" s="10"/>
      <c r="O841" s="10" t="s">
        <v>1979</v>
      </c>
      <c r="P841" s="1" t="n">
        <f aca="false">+LEN(D841)</f>
        <v>23</v>
      </c>
      <c r="Q841" s="1" t="n">
        <f aca="false">+LEN(N841)</f>
        <v>0</v>
      </c>
    </row>
    <row r="842" customFormat="false" ht="12.8" hidden="false" customHeight="false" outlineLevel="0" collapsed="false">
      <c r="A842" s="10" t="s">
        <v>2422</v>
      </c>
      <c r="B842" s="10" t="n">
        <v>1</v>
      </c>
      <c r="C842" s="10" t="s">
        <v>2195</v>
      </c>
      <c r="D842" s="10" t="s">
        <v>2196</v>
      </c>
      <c r="E842" s="17" t="s">
        <v>31</v>
      </c>
      <c r="F842" s="10" t="str">
        <f aca="false">+C$827</f>
        <v>30700K700</v>
      </c>
      <c r="G842" s="13" t="n">
        <v>322</v>
      </c>
      <c r="H842" s="13" t="n">
        <f aca="false">SUMPRODUCT(B843:B846,G843:G846)</f>
        <v>322</v>
      </c>
      <c r="I842" s="14"/>
      <c r="J842" s="10" t="s">
        <v>2404</v>
      </c>
      <c r="K842" s="10" t="s">
        <v>1971</v>
      </c>
      <c r="L842" s="10"/>
      <c r="M842" s="18"/>
      <c r="N842" s="10" t="s">
        <v>958</v>
      </c>
      <c r="O842" s="10" t="s">
        <v>1979</v>
      </c>
      <c r="P842" s="1" t="n">
        <f aca="false">+LEN(D842)</f>
        <v>16</v>
      </c>
      <c r="Q842" s="1" t="n">
        <f aca="false">+LEN(N842)</f>
        <v>5</v>
      </c>
    </row>
    <row r="843" customFormat="false" ht="12.8" hidden="false" customHeight="false" outlineLevel="0" collapsed="false">
      <c r="A843" s="10" t="s">
        <v>2423</v>
      </c>
      <c r="B843" s="10" t="n">
        <v>1</v>
      </c>
      <c r="C843" s="10" t="s">
        <v>2198</v>
      </c>
      <c r="D843" s="10" t="s">
        <v>2199</v>
      </c>
      <c r="E843" s="15"/>
      <c r="F843" s="10" t="str">
        <f aca="false">+C$842</f>
        <v>30875K100</v>
      </c>
      <c r="G843" s="13" t="n">
        <v>71</v>
      </c>
      <c r="H843" s="13"/>
      <c r="I843" s="14"/>
      <c r="J843" s="10" t="s">
        <v>2404</v>
      </c>
      <c r="K843" s="10" t="s">
        <v>1971</v>
      </c>
      <c r="L843" s="10"/>
      <c r="M843" s="18"/>
      <c r="N843" s="10"/>
      <c r="O843" s="10" t="s">
        <v>1979</v>
      </c>
      <c r="P843" s="1" t="n">
        <f aca="false">+LEN(D843)</f>
        <v>21</v>
      </c>
      <c r="Q843" s="1" t="n">
        <f aca="false">+LEN(N843)</f>
        <v>0</v>
      </c>
    </row>
    <row r="844" customFormat="false" ht="12.8" hidden="false" customHeight="false" outlineLevel="0" collapsed="false">
      <c r="A844" s="10" t="s">
        <v>2424</v>
      </c>
      <c r="B844" s="10" t="n">
        <v>1</v>
      </c>
      <c r="C844" s="10" t="s">
        <v>2201</v>
      </c>
      <c r="D844" s="10" t="s">
        <v>2202</v>
      </c>
      <c r="E844" s="15"/>
      <c r="F844" s="10" t="str">
        <f aca="false">+C$842</f>
        <v>30875K100</v>
      </c>
      <c r="G844" s="13" t="n">
        <v>82</v>
      </c>
      <c r="H844" s="13"/>
      <c r="I844" s="14"/>
      <c r="J844" s="10" t="s">
        <v>2404</v>
      </c>
      <c r="K844" s="10" t="s">
        <v>1971</v>
      </c>
      <c r="L844" s="10"/>
      <c r="M844" s="18"/>
      <c r="N844" s="10"/>
      <c r="O844" s="10" t="s">
        <v>1979</v>
      </c>
      <c r="P844" s="1" t="n">
        <f aca="false">+LEN(D844)</f>
        <v>20</v>
      </c>
      <c r="Q844" s="1" t="n">
        <f aca="false">+LEN(N844)</f>
        <v>0</v>
      </c>
    </row>
    <row r="845" customFormat="false" ht="12.8" hidden="false" customHeight="false" outlineLevel="0" collapsed="false">
      <c r="A845" s="10" t="s">
        <v>2425</v>
      </c>
      <c r="B845" s="10" t="n">
        <v>1</v>
      </c>
      <c r="C845" s="10" t="s">
        <v>2204</v>
      </c>
      <c r="D845" s="10" t="s">
        <v>2205</v>
      </c>
      <c r="E845" s="15"/>
      <c r="F845" s="10" t="str">
        <f aca="false">+C$842</f>
        <v>30875K100</v>
      </c>
      <c r="G845" s="13" t="n">
        <v>89</v>
      </c>
      <c r="H845" s="13"/>
      <c r="I845" s="14"/>
      <c r="J845" s="10" t="s">
        <v>2404</v>
      </c>
      <c r="K845" s="10" t="s">
        <v>1971</v>
      </c>
      <c r="L845" s="10"/>
      <c r="M845" s="18"/>
      <c r="N845" s="10"/>
      <c r="O845" s="10" t="s">
        <v>1979</v>
      </c>
      <c r="P845" s="1" t="n">
        <f aca="false">+LEN(D845)</f>
        <v>16</v>
      </c>
      <c r="Q845" s="1" t="n">
        <f aca="false">+LEN(N845)</f>
        <v>0</v>
      </c>
    </row>
    <row r="846" customFormat="false" ht="12.8" hidden="false" customHeight="false" outlineLevel="0" collapsed="false">
      <c r="A846" s="10" t="s">
        <v>2426</v>
      </c>
      <c r="B846" s="10" t="n">
        <v>1</v>
      </c>
      <c r="C846" s="10" t="s">
        <v>2207</v>
      </c>
      <c r="D846" s="10" t="s">
        <v>2208</v>
      </c>
      <c r="E846" s="15"/>
      <c r="F846" s="10" t="str">
        <f aca="false">+C$842</f>
        <v>30875K100</v>
      </c>
      <c r="G846" s="13" t="n">
        <v>80</v>
      </c>
      <c r="H846" s="13"/>
      <c r="I846" s="14"/>
      <c r="J846" s="10" t="s">
        <v>2404</v>
      </c>
      <c r="K846" s="10" t="s">
        <v>1971</v>
      </c>
      <c r="L846" s="10"/>
      <c r="M846" s="18"/>
      <c r="N846" s="10"/>
      <c r="O846" s="10" t="s">
        <v>1979</v>
      </c>
      <c r="P846" s="1" t="n">
        <f aca="false">+LEN(D846)</f>
        <v>22</v>
      </c>
      <c r="Q846" s="1" t="n">
        <f aca="false">+LEN(N846)</f>
        <v>0</v>
      </c>
    </row>
    <row r="847" customFormat="false" ht="12.8" hidden="false" customHeight="false" outlineLevel="0" collapsed="false">
      <c r="A847" s="10" t="s">
        <v>2427</v>
      </c>
      <c r="B847" s="10"/>
      <c r="C847" s="10" t="s">
        <v>2428</v>
      </c>
      <c r="D847" s="10" t="s">
        <v>2429</v>
      </c>
      <c r="E847" s="11" t="s">
        <v>18</v>
      </c>
      <c r="F847" s="10"/>
      <c r="G847" s="12" t="n">
        <v>2177</v>
      </c>
      <c r="H847" s="13" t="n">
        <f aca="false">+(B848*G848)+(B849*G849)+(B850*G850)+(B858*G858)+(B864*G864)+(B854*G854)</f>
        <v>2177</v>
      </c>
      <c r="I847" s="14"/>
      <c r="J847" s="10" t="s">
        <v>2430</v>
      </c>
      <c r="K847" s="10" t="s">
        <v>2431</v>
      </c>
      <c r="L847" s="10"/>
      <c r="M847" s="18" t="n">
        <v>2179</v>
      </c>
      <c r="N847" s="10" t="s">
        <v>1972</v>
      </c>
      <c r="O847" s="10" t="s">
        <v>2432</v>
      </c>
      <c r="P847" s="1" t="n">
        <f aca="false">+LEN(D847)</f>
        <v>16</v>
      </c>
      <c r="Q847" s="1" t="n">
        <f aca="false">+LEN(N847)</f>
        <v>17</v>
      </c>
    </row>
    <row r="848" customFormat="false" ht="12.8" hidden="false" customHeight="false" outlineLevel="0" collapsed="false">
      <c r="A848" s="10" t="s">
        <v>2433</v>
      </c>
      <c r="B848" s="10" t="n">
        <v>1</v>
      </c>
      <c r="C848" s="10" t="s">
        <v>2434</v>
      </c>
      <c r="D848" s="10" t="s">
        <v>2435</v>
      </c>
      <c r="E848" s="15"/>
      <c r="F848" s="10" t="str">
        <f aca="false">+C$847</f>
        <v>31910K000</v>
      </c>
      <c r="G848" s="13" t="n">
        <v>126</v>
      </c>
      <c r="H848" s="13"/>
      <c r="I848" s="14"/>
      <c r="J848" s="10" t="s">
        <v>2430</v>
      </c>
      <c r="K848" s="10" t="s">
        <v>2431</v>
      </c>
      <c r="L848" s="10"/>
      <c r="M848" s="18"/>
      <c r="N848" s="10"/>
      <c r="O848" s="10" t="s">
        <v>2432</v>
      </c>
      <c r="P848" s="1" t="n">
        <f aca="false">+LEN(D848)</f>
        <v>17</v>
      </c>
      <c r="Q848" s="1" t="n">
        <f aca="false">+LEN(N848)</f>
        <v>0</v>
      </c>
    </row>
    <row r="849" customFormat="false" ht="12.8" hidden="false" customHeight="false" outlineLevel="0" collapsed="false">
      <c r="A849" s="10" t="s">
        <v>2436</v>
      </c>
      <c r="B849" s="10" t="n">
        <v>1</v>
      </c>
      <c r="C849" s="10" t="s">
        <v>2437</v>
      </c>
      <c r="D849" s="10" t="s">
        <v>2438</v>
      </c>
      <c r="E849" s="15"/>
      <c r="F849" s="10" t="str">
        <f aca="false">+C$847</f>
        <v>31910K000</v>
      </c>
      <c r="G849" s="13" t="n">
        <v>138</v>
      </c>
      <c r="H849" s="13"/>
      <c r="I849" s="14"/>
      <c r="J849" s="10" t="s">
        <v>2430</v>
      </c>
      <c r="K849" s="10" t="s">
        <v>2431</v>
      </c>
      <c r="L849" s="10"/>
      <c r="M849" s="18"/>
      <c r="N849" s="10"/>
      <c r="O849" s="10" t="s">
        <v>2432</v>
      </c>
      <c r="P849" s="1" t="n">
        <f aca="false">+LEN(D849)</f>
        <v>20</v>
      </c>
      <c r="Q849" s="1" t="n">
        <f aca="false">+LEN(N849)</f>
        <v>0</v>
      </c>
    </row>
    <row r="850" customFormat="false" ht="12.8" hidden="false" customHeight="false" outlineLevel="0" collapsed="false">
      <c r="A850" s="10" t="s">
        <v>2439</v>
      </c>
      <c r="B850" s="10" t="n">
        <v>2</v>
      </c>
      <c r="C850" s="10" t="s">
        <v>2440</v>
      </c>
      <c r="D850" s="10" t="s">
        <v>2441</v>
      </c>
      <c r="E850" s="17" t="s">
        <v>31</v>
      </c>
      <c r="F850" s="10" t="str">
        <f aca="false">+C$847</f>
        <v>31910K000</v>
      </c>
      <c r="G850" s="13" t="n">
        <v>391</v>
      </c>
      <c r="H850" s="13" t="n">
        <f aca="false">SUMPRODUCT(B851:B853,G851:G853)</f>
        <v>391</v>
      </c>
      <c r="I850" s="14"/>
      <c r="J850" s="10" t="s">
        <v>2430</v>
      </c>
      <c r="K850" s="10" t="s">
        <v>2431</v>
      </c>
      <c r="L850" s="10"/>
      <c r="M850" s="18"/>
      <c r="N850" s="10"/>
      <c r="O850" s="10" t="s">
        <v>2432</v>
      </c>
      <c r="P850" s="1" t="n">
        <f aca="false">+LEN(D850)</f>
        <v>21</v>
      </c>
      <c r="Q850" s="1" t="n">
        <f aca="false">+LEN(N850)</f>
        <v>0</v>
      </c>
    </row>
    <row r="851" customFormat="false" ht="12.8" hidden="false" customHeight="false" outlineLevel="0" collapsed="false">
      <c r="A851" s="10" t="s">
        <v>2442</v>
      </c>
      <c r="B851" s="10" t="n">
        <v>1</v>
      </c>
      <c r="C851" s="10" t="s">
        <v>2443</v>
      </c>
      <c r="D851" s="10" t="s">
        <v>2444</v>
      </c>
      <c r="E851" s="15"/>
      <c r="F851" s="10" t="str">
        <f aca="false">+C$850</f>
        <v>31915K000</v>
      </c>
      <c r="G851" s="13" t="n">
        <v>62</v>
      </c>
      <c r="H851" s="13"/>
      <c r="I851" s="14"/>
      <c r="J851" s="10" t="s">
        <v>2430</v>
      </c>
      <c r="K851" s="10" t="s">
        <v>2431</v>
      </c>
      <c r="L851" s="10"/>
      <c r="M851" s="18"/>
      <c r="N851" s="10"/>
      <c r="O851" s="10" t="s">
        <v>2432</v>
      </c>
      <c r="P851" s="1" t="n">
        <f aca="false">+LEN(D851)</f>
        <v>21</v>
      </c>
      <c r="Q851" s="1" t="n">
        <f aca="false">+LEN(N851)</f>
        <v>0</v>
      </c>
    </row>
    <row r="852" customFormat="false" ht="12.8" hidden="false" customHeight="false" outlineLevel="0" collapsed="false">
      <c r="A852" s="10" t="s">
        <v>2445</v>
      </c>
      <c r="B852" s="10" t="n">
        <v>3</v>
      </c>
      <c r="C852" s="10" t="s">
        <v>2446</v>
      </c>
      <c r="D852" s="10" t="s">
        <v>2447</v>
      </c>
      <c r="E852" s="15"/>
      <c r="F852" s="10" t="str">
        <f aca="false">+C$850</f>
        <v>31915K000</v>
      </c>
      <c r="G852" s="13" t="n">
        <v>88</v>
      </c>
      <c r="H852" s="13"/>
      <c r="I852" s="14"/>
      <c r="J852" s="10" t="s">
        <v>2430</v>
      </c>
      <c r="K852" s="10" t="s">
        <v>2431</v>
      </c>
      <c r="L852" s="10"/>
      <c r="M852" s="18"/>
      <c r="N852" s="10"/>
      <c r="O852" s="10" t="s">
        <v>2432</v>
      </c>
      <c r="P852" s="1" t="n">
        <f aca="false">+LEN(D852)</f>
        <v>18</v>
      </c>
      <c r="Q852" s="1" t="n">
        <f aca="false">+LEN(N852)</f>
        <v>0</v>
      </c>
    </row>
    <row r="853" customFormat="false" ht="12.8" hidden="false" customHeight="false" outlineLevel="0" collapsed="false">
      <c r="A853" s="10" t="s">
        <v>2448</v>
      </c>
      <c r="B853" s="10" t="n">
        <v>1</v>
      </c>
      <c r="C853" s="10" t="s">
        <v>2449</v>
      </c>
      <c r="D853" s="10" t="s">
        <v>2450</v>
      </c>
      <c r="E853" s="15"/>
      <c r="F853" s="10" t="str">
        <f aca="false">+C$850</f>
        <v>31915K000</v>
      </c>
      <c r="G853" s="13" t="n">
        <v>65</v>
      </c>
      <c r="H853" s="13"/>
      <c r="I853" s="14"/>
      <c r="J853" s="10" t="s">
        <v>2430</v>
      </c>
      <c r="K853" s="10" t="s">
        <v>2431</v>
      </c>
      <c r="L853" s="10"/>
      <c r="M853" s="18"/>
      <c r="N853" s="10"/>
      <c r="O853" s="10" t="s">
        <v>2432</v>
      </c>
      <c r="P853" s="1" t="n">
        <f aca="false">+LEN(D853)</f>
        <v>19</v>
      </c>
      <c r="Q853" s="1" t="n">
        <f aca="false">+LEN(N853)</f>
        <v>0</v>
      </c>
    </row>
    <row r="854" customFormat="false" ht="12.8" hidden="false" customHeight="false" outlineLevel="0" collapsed="false">
      <c r="A854" s="10" t="s">
        <v>2451</v>
      </c>
      <c r="B854" s="10" t="n">
        <v>1</v>
      </c>
      <c r="C854" s="10" t="s">
        <v>2452</v>
      </c>
      <c r="D854" s="10" t="s">
        <v>2453</v>
      </c>
      <c r="E854" s="17" t="s">
        <v>31</v>
      </c>
      <c r="F854" s="10" t="str">
        <f aca="false">+C$847</f>
        <v>31910K000</v>
      </c>
      <c r="G854" s="13" t="n">
        <v>391</v>
      </c>
      <c r="H854" s="13" t="n">
        <f aca="false">SUMPRODUCT(B855:B857,G855:G857)</f>
        <v>391</v>
      </c>
      <c r="I854" s="14"/>
      <c r="J854" s="10" t="s">
        <v>2430</v>
      </c>
      <c r="K854" s="10" t="s">
        <v>2431</v>
      </c>
      <c r="L854" s="10"/>
      <c r="M854" s="18"/>
      <c r="N854" s="10"/>
      <c r="O854" s="10" t="s">
        <v>2432</v>
      </c>
      <c r="P854" s="1" t="n">
        <f aca="false">+LEN(D854)</f>
        <v>30</v>
      </c>
      <c r="Q854" s="1" t="n">
        <f aca="false">+LEN(N854)</f>
        <v>0</v>
      </c>
    </row>
    <row r="855" customFormat="false" ht="12.8" hidden="false" customHeight="false" outlineLevel="0" collapsed="false">
      <c r="A855" s="10" t="s">
        <v>2454</v>
      </c>
      <c r="B855" s="10" t="n">
        <v>1</v>
      </c>
      <c r="C855" s="10" t="s">
        <v>2443</v>
      </c>
      <c r="D855" s="10" t="s">
        <v>2444</v>
      </c>
      <c r="E855" s="15"/>
      <c r="F855" s="10" t="str">
        <f aca="false">+$C$854</f>
        <v>31915K100</v>
      </c>
      <c r="G855" s="13" t="n">
        <v>62</v>
      </c>
      <c r="H855" s="13"/>
      <c r="I855" s="14"/>
      <c r="J855" s="10" t="s">
        <v>2430</v>
      </c>
      <c r="K855" s="10" t="s">
        <v>2431</v>
      </c>
      <c r="L855" s="10"/>
      <c r="M855" s="18"/>
      <c r="N855" s="10"/>
      <c r="O855" s="10" t="s">
        <v>2432</v>
      </c>
      <c r="P855" s="1" t="n">
        <f aca="false">+LEN(D855)</f>
        <v>21</v>
      </c>
      <c r="Q855" s="1" t="n">
        <f aca="false">+LEN(N855)</f>
        <v>0</v>
      </c>
    </row>
    <row r="856" customFormat="false" ht="12.8" hidden="false" customHeight="false" outlineLevel="0" collapsed="false">
      <c r="A856" s="10" t="s">
        <v>2455</v>
      </c>
      <c r="B856" s="10" t="n">
        <v>3</v>
      </c>
      <c r="C856" s="10" t="s">
        <v>2456</v>
      </c>
      <c r="D856" s="10" t="s">
        <v>2457</v>
      </c>
      <c r="E856" s="15"/>
      <c r="F856" s="10" t="str">
        <f aca="false">+$C$854</f>
        <v>31915K100</v>
      </c>
      <c r="G856" s="13" t="n">
        <v>88</v>
      </c>
      <c r="H856" s="13"/>
      <c r="I856" s="14"/>
      <c r="J856" s="10" t="s">
        <v>2430</v>
      </c>
      <c r="K856" s="10" t="s">
        <v>2431</v>
      </c>
      <c r="L856" s="10"/>
      <c r="M856" s="18"/>
      <c r="N856" s="10"/>
      <c r="O856" s="10" t="s">
        <v>2432</v>
      </c>
      <c r="P856" s="1" t="n">
        <f aca="false">+LEN(D856)</f>
        <v>27</v>
      </c>
      <c r="Q856" s="1" t="n">
        <f aca="false">+LEN(N856)</f>
        <v>0</v>
      </c>
    </row>
    <row r="857" customFormat="false" ht="12.8" hidden="false" customHeight="false" outlineLevel="0" collapsed="false">
      <c r="A857" s="10" t="s">
        <v>2458</v>
      </c>
      <c r="B857" s="10" t="n">
        <v>1</v>
      </c>
      <c r="C857" s="10" t="s">
        <v>2449</v>
      </c>
      <c r="D857" s="10" t="s">
        <v>2450</v>
      </c>
      <c r="E857" s="15"/>
      <c r="F857" s="10" t="str">
        <f aca="false">+$C$854</f>
        <v>31915K100</v>
      </c>
      <c r="G857" s="13" t="n">
        <v>65</v>
      </c>
      <c r="H857" s="13"/>
      <c r="I857" s="14"/>
      <c r="J857" s="10" t="s">
        <v>2430</v>
      </c>
      <c r="K857" s="10" t="s">
        <v>2431</v>
      </c>
      <c r="L857" s="10"/>
      <c r="M857" s="18"/>
      <c r="N857" s="10"/>
      <c r="O857" s="10" t="s">
        <v>2432</v>
      </c>
      <c r="P857" s="1" t="n">
        <f aca="false">+LEN(D857)</f>
        <v>19</v>
      </c>
      <c r="Q857" s="1" t="n">
        <f aca="false">+LEN(N857)</f>
        <v>0</v>
      </c>
    </row>
    <row r="858" customFormat="false" ht="12.8" hidden="false" customHeight="false" outlineLevel="0" collapsed="false">
      <c r="A858" s="10" t="s">
        <v>2459</v>
      </c>
      <c r="B858" s="10" t="n">
        <v>1</v>
      </c>
      <c r="C858" s="10" t="s">
        <v>2460</v>
      </c>
      <c r="D858" s="10" t="s">
        <v>2461</v>
      </c>
      <c r="E858" s="17" t="s">
        <v>31</v>
      </c>
      <c r="F858" s="10" t="str">
        <f aca="false">+C$847</f>
        <v>31910K000</v>
      </c>
      <c r="G858" s="12" t="n">
        <v>712</v>
      </c>
      <c r="H858" s="13" t="n">
        <f aca="false">SUMPRODUCT(B859:B863,G859:G863)</f>
        <v>712</v>
      </c>
      <c r="I858" s="14"/>
      <c r="J858" s="10" t="s">
        <v>2430</v>
      </c>
      <c r="K858" s="10" t="s">
        <v>2431</v>
      </c>
      <c r="L858" s="10"/>
      <c r="M858" s="18" t="n">
        <v>714</v>
      </c>
      <c r="N858" s="10"/>
      <c r="O858" s="10" t="s">
        <v>2432</v>
      </c>
      <c r="P858" s="1" t="n">
        <f aca="false">+LEN(D858)</f>
        <v>18</v>
      </c>
      <c r="Q858" s="1" t="n">
        <f aca="false">+LEN(N858)</f>
        <v>0</v>
      </c>
    </row>
    <row r="859" customFormat="false" ht="12.8" hidden="false" customHeight="false" outlineLevel="0" collapsed="false">
      <c r="A859" s="10" t="s">
        <v>2462</v>
      </c>
      <c r="B859" s="10" t="n">
        <v>1</v>
      </c>
      <c r="C859" s="10" t="s">
        <v>2463</v>
      </c>
      <c r="D859" s="10" t="s">
        <v>2464</v>
      </c>
      <c r="E859" s="15"/>
      <c r="F859" s="10" t="str">
        <f aca="false">+C$858</f>
        <v>31925K000</v>
      </c>
      <c r="G859" s="13" t="n">
        <v>56</v>
      </c>
      <c r="H859" s="13"/>
      <c r="I859" s="14"/>
      <c r="J859" s="10" t="s">
        <v>2430</v>
      </c>
      <c r="K859" s="10" t="s">
        <v>2431</v>
      </c>
      <c r="L859" s="10"/>
      <c r="M859" s="18"/>
      <c r="N859" s="10"/>
      <c r="O859" s="10" t="s">
        <v>2432</v>
      </c>
      <c r="P859" s="1" t="n">
        <f aca="false">+LEN(D859)</f>
        <v>20</v>
      </c>
      <c r="Q859" s="1" t="n">
        <f aca="false">+LEN(N859)</f>
        <v>0</v>
      </c>
    </row>
    <row r="860" customFormat="false" ht="12.8" hidden="false" customHeight="false" outlineLevel="0" collapsed="false">
      <c r="A860" s="10" t="s">
        <v>2465</v>
      </c>
      <c r="B860" s="10" t="n">
        <v>1</v>
      </c>
      <c r="C860" s="10" t="s">
        <v>2466</v>
      </c>
      <c r="D860" s="10" t="s">
        <v>2467</v>
      </c>
      <c r="E860" s="15"/>
      <c r="F860" s="10" t="str">
        <f aca="false">+C$858</f>
        <v>31925K000</v>
      </c>
      <c r="G860" s="13" t="n">
        <v>157</v>
      </c>
      <c r="H860" s="13"/>
      <c r="I860" s="14"/>
      <c r="J860" s="10" t="s">
        <v>2430</v>
      </c>
      <c r="K860" s="10" t="s">
        <v>2431</v>
      </c>
      <c r="L860" s="10"/>
      <c r="M860" s="18"/>
      <c r="N860" s="10"/>
      <c r="O860" s="10" t="s">
        <v>2432</v>
      </c>
      <c r="P860" s="1" t="n">
        <f aca="false">+LEN(D860)</f>
        <v>19</v>
      </c>
      <c r="Q860" s="1" t="n">
        <f aca="false">+LEN(N860)</f>
        <v>0</v>
      </c>
    </row>
    <row r="861" customFormat="false" ht="12.8" hidden="false" customHeight="false" outlineLevel="0" collapsed="false">
      <c r="A861" s="10" t="s">
        <v>2468</v>
      </c>
      <c r="B861" s="10" t="n">
        <v>1</v>
      </c>
      <c r="C861" s="10" t="s">
        <v>2469</v>
      </c>
      <c r="D861" s="10" t="s">
        <v>2470</v>
      </c>
      <c r="E861" s="15"/>
      <c r="F861" s="10" t="str">
        <f aca="false">+C$858</f>
        <v>31925K000</v>
      </c>
      <c r="G861" s="12" t="n">
        <v>86</v>
      </c>
      <c r="H861" s="13"/>
      <c r="I861" s="14"/>
      <c r="J861" s="10" t="s">
        <v>2430</v>
      </c>
      <c r="K861" s="10" t="s">
        <v>2431</v>
      </c>
      <c r="L861" s="10"/>
      <c r="M861" s="12" t="n">
        <v>88</v>
      </c>
      <c r="N861" s="10"/>
      <c r="O861" s="10" t="s">
        <v>2432</v>
      </c>
      <c r="P861" s="1" t="n">
        <f aca="false">+LEN(D861)</f>
        <v>8</v>
      </c>
      <c r="Q861" s="1" t="n">
        <f aca="false">+LEN(N861)</f>
        <v>0</v>
      </c>
    </row>
    <row r="862" customFormat="false" ht="12.8" hidden="false" customHeight="false" outlineLevel="0" collapsed="false">
      <c r="A862" s="10" t="s">
        <v>2471</v>
      </c>
      <c r="B862" s="10" t="n">
        <v>1</v>
      </c>
      <c r="C862" s="10" t="s">
        <v>2472</v>
      </c>
      <c r="D862" s="10" t="s">
        <v>2473</v>
      </c>
      <c r="E862" s="15"/>
      <c r="F862" s="10" t="str">
        <f aca="false">+C$858</f>
        <v>31925K000</v>
      </c>
      <c r="G862" s="13" t="n">
        <v>35</v>
      </c>
      <c r="H862" s="13"/>
      <c r="I862" s="14"/>
      <c r="J862" s="10" t="s">
        <v>2430</v>
      </c>
      <c r="K862" s="10" t="s">
        <v>2431</v>
      </c>
      <c r="L862" s="10"/>
      <c r="M862" s="18"/>
      <c r="N862" s="10"/>
      <c r="O862" s="10" t="s">
        <v>2432</v>
      </c>
      <c r="P862" s="1" t="n">
        <f aca="false">+LEN(D862)</f>
        <v>15</v>
      </c>
      <c r="Q862" s="1" t="n">
        <f aca="false">+LEN(N862)</f>
        <v>0</v>
      </c>
    </row>
    <row r="863" customFormat="false" ht="12.8" hidden="false" customHeight="false" outlineLevel="0" collapsed="false">
      <c r="A863" s="10" t="s">
        <v>2474</v>
      </c>
      <c r="B863" s="10" t="n">
        <v>3</v>
      </c>
      <c r="C863" s="10" t="s">
        <v>2475</v>
      </c>
      <c r="D863" s="10" t="s">
        <v>2476</v>
      </c>
      <c r="E863" s="15"/>
      <c r="F863" s="10" t="str">
        <f aca="false">+C$858</f>
        <v>31925K000</v>
      </c>
      <c r="G863" s="13" t="n">
        <v>126</v>
      </c>
      <c r="H863" s="13"/>
      <c r="I863" s="14"/>
      <c r="J863" s="10" t="s">
        <v>2430</v>
      </c>
      <c r="K863" s="10" t="s">
        <v>2431</v>
      </c>
      <c r="L863" s="10"/>
      <c r="M863" s="18"/>
      <c r="N863" s="10"/>
      <c r="O863" s="10" t="s">
        <v>2432</v>
      </c>
      <c r="P863" s="1" t="n">
        <f aca="false">+LEN(D863)</f>
        <v>24</v>
      </c>
      <c r="Q863" s="1" t="n">
        <f aca="false">+LEN(N863)</f>
        <v>0</v>
      </c>
    </row>
    <row r="864" customFormat="false" ht="12.8" hidden="false" customHeight="false" outlineLevel="0" collapsed="false">
      <c r="A864" s="10" t="s">
        <v>2477</v>
      </c>
      <c r="B864" s="10" t="n">
        <v>1</v>
      </c>
      <c r="C864" s="10" t="s">
        <v>2478</v>
      </c>
      <c r="D864" s="10" t="s">
        <v>65</v>
      </c>
      <c r="E864" s="15"/>
      <c r="F864" s="10" t="str">
        <f aca="false">+C$847</f>
        <v>31910K000</v>
      </c>
      <c r="G864" s="13" t="n">
        <v>28</v>
      </c>
      <c r="H864" s="13"/>
      <c r="I864" s="14"/>
      <c r="J864" s="10" t="s">
        <v>2430</v>
      </c>
      <c r="K864" s="10" t="s">
        <v>66</v>
      </c>
      <c r="L864" s="10"/>
      <c r="M864" s="18"/>
      <c r="N864" s="10"/>
      <c r="O864" s="10" t="s">
        <v>2432</v>
      </c>
      <c r="P864" s="1" t="n">
        <f aca="false">+LEN(D864)</f>
        <v>8</v>
      </c>
      <c r="Q864" s="1" t="n">
        <f aca="false">+LEN(N864)</f>
        <v>0</v>
      </c>
    </row>
    <row r="865" customFormat="false" ht="12.8" hidden="false" customHeight="false" outlineLevel="0" collapsed="false">
      <c r="A865" s="10" t="s">
        <v>2479</v>
      </c>
      <c r="B865" s="10"/>
      <c r="C865" s="10" t="s">
        <v>2480</v>
      </c>
      <c r="D865" s="10" t="s">
        <v>2481</v>
      </c>
      <c r="E865" s="11" t="s">
        <v>18</v>
      </c>
      <c r="F865" s="10"/>
      <c r="G865" s="12" t="n">
        <v>2466</v>
      </c>
      <c r="H865" s="13" t="n">
        <f aca="false">SUMPRODUCT(B866:B866,G866:G866)+(B867*G867)+(B872*G872)+(B878*G878)+(B885*G885)</f>
        <v>2484</v>
      </c>
      <c r="I865" s="14"/>
      <c r="J865" s="10" t="s">
        <v>2482</v>
      </c>
      <c r="K865" s="10" t="s">
        <v>2431</v>
      </c>
      <c r="L865" s="10"/>
      <c r="M865" s="18" t="n">
        <v>1976</v>
      </c>
      <c r="N865" s="10" t="s">
        <v>1972</v>
      </c>
      <c r="O865" s="10" t="s">
        <v>2432</v>
      </c>
      <c r="P865" s="1" t="n">
        <f aca="false">+LEN(D865)</f>
        <v>11</v>
      </c>
      <c r="Q865" s="1" t="n">
        <f aca="false">+LEN(N865)</f>
        <v>17</v>
      </c>
    </row>
    <row r="866" customFormat="false" ht="12.8" hidden="false" customHeight="false" outlineLevel="0" collapsed="false">
      <c r="A866" s="10" t="s">
        <v>2483</v>
      </c>
      <c r="B866" s="10" t="n">
        <v>1</v>
      </c>
      <c r="C866" s="10" t="s">
        <v>2484</v>
      </c>
      <c r="D866" s="10" t="s">
        <v>2485</v>
      </c>
      <c r="E866" s="15"/>
      <c r="F866" s="10" t="str">
        <f aca="false">+C$865</f>
        <v>31810K000</v>
      </c>
      <c r="G866" s="13" t="n">
        <v>188</v>
      </c>
      <c r="H866" s="13"/>
      <c r="I866" s="14" t="s">
        <v>25</v>
      </c>
      <c r="J866" s="10" t="s">
        <v>2482</v>
      </c>
      <c r="K866" s="10" t="s">
        <v>2431</v>
      </c>
      <c r="L866" s="10"/>
      <c r="M866" s="18"/>
      <c r="N866" s="10"/>
      <c r="O866" s="10" t="s">
        <v>2432</v>
      </c>
      <c r="P866" s="1" t="n">
        <f aca="false">+LEN(D866)</f>
        <v>17</v>
      </c>
      <c r="Q866" s="1" t="n">
        <f aca="false">+LEN(N866)</f>
        <v>0</v>
      </c>
    </row>
    <row r="867" customFormat="false" ht="12.8" hidden="false" customHeight="false" outlineLevel="0" collapsed="false">
      <c r="A867" s="10" t="s">
        <v>2486</v>
      </c>
      <c r="B867" s="10" t="n">
        <v>1</v>
      </c>
      <c r="C867" s="10" t="s">
        <v>2487</v>
      </c>
      <c r="D867" s="10" t="s">
        <v>2488</v>
      </c>
      <c r="E867" s="17" t="s">
        <v>31</v>
      </c>
      <c r="F867" s="10" t="str">
        <f aca="false">+C$865</f>
        <v>31810K000</v>
      </c>
      <c r="G867" s="13" t="n">
        <v>214</v>
      </c>
      <c r="H867" s="13" t="n">
        <f aca="false">SUMPRODUCT(B868:B871,G868:G871)</f>
        <v>214</v>
      </c>
      <c r="I867" s="14"/>
      <c r="J867" s="10" t="s">
        <v>2482</v>
      </c>
      <c r="K867" s="10" t="s">
        <v>2431</v>
      </c>
      <c r="L867" s="10"/>
      <c r="M867" s="18"/>
      <c r="N867" s="10"/>
      <c r="O867" s="10" t="s">
        <v>2432</v>
      </c>
      <c r="P867" s="1" t="n">
        <f aca="false">+LEN(D867)</f>
        <v>10</v>
      </c>
      <c r="Q867" s="1" t="n">
        <f aca="false">+LEN(N867)</f>
        <v>0</v>
      </c>
    </row>
    <row r="868" customFormat="false" ht="12.8" hidden="false" customHeight="false" outlineLevel="0" collapsed="false">
      <c r="A868" s="10" t="s">
        <v>2489</v>
      </c>
      <c r="B868" s="10" t="n">
        <v>1</v>
      </c>
      <c r="C868" s="10" t="s">
        <v>2490</v>
      </c>
      <c r="D868" s="10" t="s">
        <v>2491</v>
      </c>
      <c r="E868" s="15"/>
      <c r="F868" s="10" t="str">
        <f aca="false">+C$867</f>
        <v>31715K000</v>
      </c>
      <c r="G868" s="13" t="n">
        <v>100</v>
      </c>
      <c r="H868" s="13"/>
      <c r="I868" s="14"/>
      <c r="J868" s="10" t="s">
        <v>2482</v>
      </c>
      <c r="K868" s="10" t="s">
        <v>2431</v>
      </c>
      <c r="L868" s="10"/>
      <c r="M868" s="18"/>
      <c r="N868" s="10"/>
      <c r="O868" s="10" t="s">
        <v>2432</v>
      </c>
      <c r="P868" s="1" t="n">
        <f aca="false">+LEN(D868)</f>
        <v>6</v>
      </c>
      <c r="Q868" s="1" t="n">
        <f aca="false">+LEN(N868)</f>
        <v>0</v>
      </c>
    </row>
    <row r="869" customFormat="false" ht="12.8" hidden="false" customHeight="false" outlineLevel="0" collapsed="false">
      <c r="A869" s="10" t="s">
        <v>2492</v>
      </c>
      <c r="B869" s="10" t="n">
        <v>1</v>
      </c>
      <c r="C869" s="10" t="s">
        <v>2493</v>
      </c>
      <c r="D869" s="10" t="s">
        <v>2494</v>
      </c>
      <c r="E869" s="15"/>
      <c r="F869" s="10" t="str">
        <f aca="false">+C$867</f>
        <v>31715K000</v>
      </c>
      <c r="G869" s="13" t="n">
        <v>46</v>
      </c>
      <c r="H869" s="13"/>
      <c r="I869" s="14"/>
      <c r="J869" s="10" t="s">
        <v>2482</v>
      </c>
      <c r="K869" s="10" t="s">
        <v>2431</v>
      </c>
      <c r="L869" s="10"/>
      <c r="M869" s="18"/>
      <c r="N869" s="10"/>
      <c r="O869" s="10" t="s">
        <v>2432</v>
      </c>
      <c r="P869" s="1" t="n">
        <f aca="false">+LEN(D869)</f>
        <v>12</v>
      </c>
      <c r="Q869" s="1" t="n">
        <f aca="false">+LEN(N869)</f>
        <v>0</v>
      </c>
    </row>
    <row r="870" customFormat="false" ht="12.8" hidden="false" customHeight="false" outlineLevel="0" collapsed="false">
      <c r="A870" s="10" t="s">
        <v>2495</v>
      </c>
      <c r="B870" s="10" t="n">
        <v>1</v>
      </c>
      <c r="C870" s="10" t="s">
        <v>2496</v>
      </c>
      <c r="D870" s="10" t="s">
        <v>2497</v>
      </c>
      <c r="E870" s="15"/>
      <c r="F870" s="10" t="str">
        <f aca="false">+C$867</f>
        <v>31715K000</v>
      </c>
      <c r="G870" s="13" t="n">
        <v>16</v>
      </c>
      <c r="H870" s="13"/>
      <c r="I870" s="14"/>
      <c r="J870" s="10" t="s">
        <v>2482</v>
      </c>
      <c r="K870" s="10" t="s">
        <v>2431</v>
      </c>
      <c r="L870" s="10"/>
      <c r="M870" s="18"/>
      <c r="N870" s="10"/>
      <c r="O870" s="10" t="s">
        <v>2432</v>
      </c>
      <c r="P870" s="1" t="n">
        <f aca="false">+LEN(D870)</f>
        <v>15</v>
      </c>
      <c r="Q870" s="1" t="n">
        <f aca="false">+LEN(N870)</f>
        <v>0</v>
      </c>
    </row>
    <row r="871" customFormat="false" ht="12.8" hidden="false" customHeight="false" outlineLevel="0" collapsed="false">
      <c r="A871" s="10" t="s">
        <v>2498</v>
      </c>
      <c r="B871" s="10" t="n">
        <v>1</v>
      </c>
      <c r="C871" s="10" t="s">
        <v>2499</v>
      </c>
      <c r="D871" s="10" t="s">
        <v>2500</v>
      </c>
      <c r="E871" s="15"/>
      <c r="F871" s="10" t="str">
        <f aca="false">+C$867</f>
        <v>31715K000</v>
      </c>
      <c r="G871" s="13" t="n">
        <v>52</v>
      </c>
      <c r="H871" s="13"/>
      <c r="I871" s="14"/>
      <c r="J871" s="10" t="s">
        <v>2482</v>
      </c>
      <c r="K871" s="10" t="s">
        <v>2431</v>
      </c>
      <c r="L871" s="10"/>
      <c r="M871" s="18"/>
      <c r="N871" s="10"/>
      <c r="O871" s="10" t="s">
        <v>2432</v>
      </c>
      <c r="P871" s="1" t="n">
        <f aca="false">+LEN(D871)</f>
        <v>12</v>
      </c>
      <c r="Q871" s="1" t="n">
        <f aca="false">+LEN(N871)</f>
        <v>0</v>
      </c>
    </row>
    <row r="872" customFormat="false" ht="12.8" hidden="false" customHeight="false" outlineLevel="0" collapsed="false">
      <c r="A872" s="10" t="s">
        <v>2501</v>
      </c>
      <c r="B872" s="10" t="n">
        <v>2</v>
      </c>
      <c r="C872" s="10" t="s">
        <v>2502</v>
      </c>
      <c r="D872" s="10" t="s">
        <v>2503</v>
      </c>
      <c r="E872" s="17" t="s">
        <v>31</v>
      </c>
      <c r="F872" s="10" t="str">
        <f aca="false">+C$865</f>
        <v>31810K000</v>
      </c>
      <c r="G872" s="13" t="n">
        <v>508</v>
      </c>
      <c r="H872" s="13" t="n">
        <f aca="false">SUMPRODUCT(B873:B877,G873:G877)</f>
        <v>508</v>
      </c>
      <c r="I872" s="14" t="s">
        <v>25</v>
      </c>
      <c r="J872" s="10" t="s">
        <v>2482</v>
      </c>
      <c r="K872" s="10" t="s">
        <v>2431</v>
      </c>
      <c r="L872" s="10"/>
      <c r="M872" s="18"/>
      <c r="N872" s="10"/>
      <c r="O872" s="10" t="s">
        <v>2432</v>
      </c>
      <c r="P872" s="1" t="n">
        <f aca="false">+LEN(D872)</f>
        <v>19</v>
      </c>
      <c r="Q872" s="1" t="n">
        <f aca="false">+LEN(N872)</f>
        <v>0</v>
      </c>
    </row>
    <row r="873" customFormat="false" ht="12.8" hidden="false" customHeight="false" outlineLevel="0" collapsed="false">
      <c r="A873" s="10" t="s">
        <v>2504</v>
      </c>
      <c r="B873" s="10" t="n">
        <v>1</v>
      </c>
      <c r="C873" s="10" t="s">
        <v>2505</v>
      </c>
      <c r="D873" s="10" t="s">
        <v>2444</v>
      </c>
      <c r="E873" s="15"/>
      <c r="F873" s="10" t="str">
        <f aca="false">+C$872</f>
        <v>31815K000</v>
      </c>
      <c r="G873" s="13" t="n">
        <v>66</v>
      </c>
      <c r="H873" s="13"/>
      <c r="I873" s="14"/>
      <c r="J873" s="10" t="s">
        <v>2482</v>
      </c>
      <c r="K873" s="10" t="s">
        <v>2431</v>
      </c>
      <c r="L873" s="10"/>
      <c r="M873" s="18"/>
      <c r="N873" s="10"/>
      <c r="O873" s="10" t="s">
        <v>2432</v>
      </c>
      <c r="P873" s="1" t="n">
        <f aca="false">+LEN(D873)</f>
        <v>21</v>
      </c>
      <c r="Q873" s="1" t="n">
        <f aca="false">+LEN(N873)</f>
        <v>0</v>
      </c>
    </row>
    <row r="874" customFormat="false" ht="12.8" hidden="false" customHeight="false" outlineLevel="0" collapsed="false">
      <c r="A874" s="10" t="s">
        <v>2506</v>
      </c>
      <c r="B874" s="10" t="n">
        <v>2</v>
      </c>
      <c r="C874" s="10" t="s">
        <v>2507</v>
      </c>
      <c r="D874" s="10" t="s">
        <v>2447</v>
      </c>
      <c r="E874" s="15"/>
      <c r="F874" s="10" t="str">
        <f aca="false">+C$872</f>
        <v>31815K000</v>
      </c>
      <c r="G874" s="13" t="n">
        <v>88</v>
      </c>
      <c r="H874" s="13"/>
      <c r="I874" s="14"/>
      <c r="J874" s="10" t="s">
        <v>2482</v>
      </c>
      <c r="K874" s="10" t="s">
        <v>2431</v>
      </c>
      <c r="L874" s="10"/>
      <c r="M874" s="18"/>
      <c r="N874" s="10"/>
      <c r="O874" s="10" t="s">
        <v>2432</v>
      </c>
      <c r="P874" s="1" t="n">
        <f aca="false">+LEN(D874)</f>
        <v>18</v>
      </c>
      <c r="Q874" s="1" t="n">
        <f aca="false">+LEN(N874)</f>
        <v>0</v>
      </c>
    </row>
    <row r="875" customFormat="false" ht="12.8" hidden="false" customHeight="false" outlineLevel="0" collapsed="false">
      <c r="A875" s="10" t="s">
        <v>2508</v>
      </c>
      <c r="B875" s="10" t="n">
        <v>1</v>
      </c>
      <c r="C875" s="10" t="s">
        <v>2509</v>
      </c>
      <c r="D875" s="10" t="s">
        <v>2510</v>
      </c>
      <c r="E875" s="15"/>
      <c r="F875" s="10" t="str">
        <f aca="false">+C$872</f>
        <v>31815K000</v>
      </c>
      <c r="G875" s="13" t="n">
        <v>88</v>
      </c>
      <c r="H875" s="13"/>
      <c r="I875" s="14"/>
      <c r="J875" s="10" t="s">
        <v>2482</v>
      </c>
      <c r="K875" s="10" t="s">
        <v>2431</v>
      </c>
      <c r="L875" s="10"/>
      <c r="M875" s="18"/>
      <c r="N875" s="10"/>
      <c r="O875" s="10" t="s">
        <v>2432</v>
      </c>
      <c r="P875" s="1" t="n">
        <f aca="false">+LEN(D875)</f>
        <v>14</v>
      </c>
      <c r="Q875" s="1" t="n">
        <f aca="false">+LEN(N875)</f>
        <v>0</v>
      </c>
    </row>
    <row r="876" customFormat="false" ht="12.8" hidden="false" customHeight="false" outlineLevel="0" collapsed="false">
      <c r="A876" s="10" t="s">
        <v>2511</v>
      </c>
      <c r="B876" s="10" t="n">
        <v>1</v>
      </c>
      <c r="C876" s="10" t="s">
        <v>2512</v>
      </c>
      <c r="D876" s="10" t="s">
        <v>2450</v>
      </c>
      <c r="E876" s="15"/>
      <c r="F876" s="10" t="str">
        <f aca="false">+C$872</f>
        <v>31815K000</v>
      </c>
      <c r="G876" s="13" t="n">
        <v>84</v>
      </c>
      <c r="H876" s="13"/>
      <c r="I876" s="14"/>
      <c r="J876" s="10" t="s">
        <v>2482</v>
      </c>
      <c r="K876" s="10" t="s">
        <v>2431</v>
      </c>
      <c r="L876" s="10"/>
      <c r="M876" s="18"/>
      <c r="N876" s="10"/>
      <c r="O876" s="10" t="s">
        <v>2432</v>
      </c>
      <c r="P876" s="1" t="n">
        <f aca="false">+LEN(D876)</f>
        <v>19</v>
      </c>
      <c r="Q876" s="1" t="n">
        <f aca="false">+LEN(N876)</f>
        <v>0</v>
      </c>
    </row>
    <row r="877" customFormat="false" ht="12.8" hidden="false" customHeight="false" outlineLevel="0" collapsed="false">
      <c r="A877" s="10" t="s">
        <v>2513</v>
      </c>
      <c r="B877" s="10" t="n">
        <v>1</v>
      </c>
      <c r="C877" s="10" t="s">
        <v>2514</v>
      </c>
      <c r="D877" s="10" t="s">
        <v>2515</v>
      </c>
      <c r="E877" s="15"/>
      <c r="F877" s="10" t="str">
        <f aca="false">+C$872</f>
        <v>31815K000</v>
      </c>
      <c r="G877" s="13" t="n">
        <v>94</v>
      </c>
      <c r="H877" s="13"/>
      <c r="I877" s="14"/>
      <c r="J877" s="10" t="s">
        <v>2482</v>
      </c>
      <c r="K877" s="10" t="s">
        <v>2431</v>
      </c>
      <c r="L877" s="10"/>
      <c r="M877" s="18"/>
      <c r="N877" s="10"/>
      <c r="O877" s="10" t="s">
        <v>2432</v>
      </c>
      <c r="P877" s="1" t="n">
        <f aca="false">+LEN(D877)</f>
        <v>18</v>
      </c>
      <c r="Q877" s="1" t="n">
        <f aca="false">+LEN(N877)</f>
        <v>0</v>
      </c>
    </row>
    <row r="878" customFormat="false" ht="12.8" hidden="false" customHeight="false" outlineLevel="0" collapsed="false">
      <c r="A878" s="10" t="s">
        <v>2516</v>
      </c>
      <c r="B878" s="10" t="n">
        <v>1</v>
      </c>
      <c r="C878" s="10" t="s">
        <v>2517</v>
      </c>
      <c r="D878" s="10" t="s">
        <v>2503</v>
      </c>
      <c r="E878" s="17" t="s">
        <v>31</v>
      </c>
      <c r="F878" s="10" t="str">
        <f aca="false">+C$865</f>
        <v>31810K000</v>
      </c>
      <c r="G878" s="13" t="n">
        <v>508</v>
      </c>
      <c r="H878" s="13" t="n">
        <f aca="false">SUMPRODUCT(B879:B884,G879:G884)</f>
        <v>508</v>
      </c>
      <c r="I878" s="14" t="s">
        <v>25</v>
      </c>
      <c r="J878" s="10" t="s">
        <v>2482</v>
      </c>
      <c r="K878" s="10" t="s">
        <v>2431</v>
      </c>
      <c r="L878" s="10"/>
      <c r="M878" s="18"/>
      <c r="N878" s="10"/>
      <c r="O878" s="10" t="s">
        <v>2432</v>
      </c>
      <c r="P878" s="1" t="n">
        <f aca="false">+LEN(D878)</f>
        <v>19</v>
      </c>
      <c r="Q878" s="1" t="n">
        <f aca="false">+LEN(N878)</f>
        <v>0</v>
      </c>
    </row>
    <row r="879" customFormat="false" ht="12.8" hidden="false" customHeight="false" outlineLevel="0" collapsed="false">
      <c r="A879" s="10" t="s">
        <v>2518</v>
      </c>
      <c r="B879" s="10" t="n">
        <v>1</v>
      </c>
      <c r="C879" s="10" t="s">
        <v>2505</v>
      </c>
      <c r="D879" s="10" t="s">
        <v>2444</v>
      </c>
      <c r="E879" s="15"/>
      <c r="F879" s="10" t="str">
        <f aca="false">+$C$878</f>
        <v>31815K200</v>
      </c>
      <c r="G879" s="13" t="n">
        <v>66</v>
      </c>
      <c r="H879" s="13"/>
      <c r="I879" s="14"/>
      <c r="J879" s="10" t="s">
        <v>2482</v>
      </c>
      <c r="K879" s="10" t="s">
        <v>2431</v>
      </c>
      <c r="L879" s="10"/>
      <c r="M879" s="18"/>
      <c r="N879" s="10"/>
      <c r="O879" s="10" t="s">
        <v>2432</v>
      </c>
      <c r="P879" s="1" t="n">
        <f aca="false">+LEN(D879)</f>
        <v>21</v>
      </c>
      <c r="Q879" s="1" t="n">
        <f aca="false">+LEN(N879)</f>
        <v>0</v>
      </c>
    </row>
    <row r="880" customFormat="false" ht="12.8" hidden="false" customHeight="false" outlineLevel="0" collapsed="false">
      <c r="A880" s="10" t="s">
        <v>2519</v>
      </c>
      <c r="B880" s="10" t="n">
        <v>1</v>
      </c>
      <c r="C880" s="10" t="s">
        <v>2507</v>
      </c>
      <c r="D880" s="10" t="s">
        <v>2447</v>
      </c>
      <c r="E880" s="15"/>
      <c r="F880" s="10" t="str">
        <f aca="false">+$C$878</f>
        <v>31815K200</v>
      </c>
      <c r="G880" s="13" t="n">
        <v>88</v>
      </c>
      <c r="H880" s="13"/>
      <c r="I880" s="14"/>
      <c r="J880" s="10" t="s">
        <v>2482</v>
      </c>
      <c r="K880" s="10" t="s">
        <v>2431</v>
      </c>
      <c r="L880" s="10"/>
      <c r="M880" s="18"/>
      <c r="N880" s="10"/>
      <c r="O880" s="10" t="s">
        <v>2432</v>
      </c>
      <c r="P880" s="1" t="n">
        <f aca="false">+LEN(D880)</f>
        <v>18</v>
      </c>
      <c r="Q880" s="1" t="n">
        <f aca="false">+LEN(N880)</f>
        <v>0</v>
      </c>
    </row>
    <row r="881" customFormat="false" ht="12.8" hidden="false" customHeight="false" outlineLevel="0" collapsed="false">
      <c r="A881" s="10" t="s">
        <v>2520</v>
      </c>
      <c r="B881" s="10" t="n">
        <v>1</v>
      </c>
      <c r="C881" s="10" t="s">
        <v>2509</v>
      </c>
      <c r="D881" s="10" t="s">
        <v>2510</v>
      </c>
      <c r="E881" s="15"/>
      <c r="F881" s="10" t="str">
        <f aca="false">+$C$878</f>
        <v>31815K200</v>
      </c>
      <c r="G881" s="13" t="n">
        <v>88</v>
      </c>
      <c r="H881" s="13"/>
      <c r="I881" s="14"/>
      <c r="J881" s="10" t="s">
        <v>2482</v>
      </c>
      <c r="K881" s="10" t="s">
        <v>2431</v>
      </c>
      <c r="L881" s="10"/>
      <c r="M881" s="18"/>
      <c r="N881" s="10"/>
      <c r="O881" s="10" t="s">
        <v>2432</v>
      </c>
      <c r="P881" s="1" t="n">
        <f aca="false">+LEN(D881)</f>
        <v>14</v>
      </c>
      <c r="Q881" s="1" t="n">
        <f aca="false">+LEN(N881)</f>
        <v>0</v>
      </c>
    </row>
    <row r="882" customFormat="false" ht="12.8" hidden="false" customHeight="false" outlineLevel="0" collapsed="false">
      <c r="A882" s="10" t="s">
        <v>2521</v>
      </c>
      <c r="B882" s="10" t="n">
        <v>1</v>
      </c>
      <c r="C882" s="10" t="s">
        <v>2522</v>
      </c>
      <c r="D882" s="10" t="s">
        <v>2523</v>
      </c>
      <c r="E882" s="15"/>
      <c r="F882" s="10" t="str">
        <f aca="false">+$C$878</f>
        <v>31815K200</v>
      </c>
      <c r="G882" s="13" t="n">
        <v>88</v>
      </c>
      <c r="H882" s="13"/>
      <c r="I882" s="14"/>
      <c r="J882" s="10" t="s">
        <v>2482</v>
      </c>
      <c r="K882" s="10" t="s">
        <v>2431</v>
      </c>
      <c r="L882" s="10"/>
      <c r="M882" s="18"/>
      <c r="N882" s="10"/>
      <c r="O882" s="10" t="s">
        <v>2432</v>
      </c>
      <c r="P882" s="1" t="n">
        <f aca="false">+LEN(D882)</f>
        <v>19</v>
      </c>
      <c r="Q882" s="1" t="n">
        <f aca="false">+LEN(N882)</f>
        <v>0</v>
      </c>
    </row>
    <row r="883" customFormat="false" ht="12.8" hidden="false" customHeight="false" outlineLevel="0" collapsed="false">
      <c r="A883" s="10" t="s">
        <v>2524</v>
      </c>
      <c r="B883" s="10" t="n">
        <v>1</v>
      </c>
      <c r="C883" s="10" t="s">
        <v>2512</v>
      </c>
      <c r="D883" s="10" t="s">
        <v>2450</v>
      </c>
      <c r="E883" s="15"/>
      <c r="F883" s="10" t="str">
        <f aca="false">+$C$878</f>
        <v>31815K200</v>
      </c>
      <c r="G883" s="13" t="n">
        <v>84</v>
      </c>
      <c r="H883" s="13"/>
      <c r="I883" s="14"/>
      <c r="J883" s="10" t="s">
        <v>2482</v>
      </c>
      <c r="K883" s="10" t="s">
        <v>2431</v>
      </c>
      <c r="L883" s="10"/>
      <c r="M883" s="18"/>
      <c r="N883" s="10"/>
      <c r="O883" s="10" t="s">
        <v>2432</v>
      </c>
      <c r="P883" s="1" t="n">
        <f aca="false">+LEN(D883)</f>
        <v>19</v>
      </c>
      <c r="Q883" s="1" t="n">
        <f aca="false">+LEN(N883)</f>
        <v>0</v>
      </c>
    </row>
    <row r="884" customFormat="false" ht="12.8" hidden="false" customHeight="false" outlineLevel="0" collapsed="false">
      <c r="A884" s="10" t="s">
        <v>2525</v>
      </c>
      <c r="B884" s="10" t="n">
        <v>1</v>
      </c>
      <c r="C884" s="10" t="s">
        <v>2514</v>
      </c>
      <c r="D884" s="10" t="s">
        <v>2515</v>
      </c>
      <c r="E884" s="15"/>
      <c r="F884" s="10" t="str">
        <f aca="false">+$C$878</f>
        <v>31815K200</v>
      </c>
      <c r="G884" s="13" t="n">
        <v>94</v>
      </c>
      <c r="H884" s="13"/>
      <c r="I884" s="14"/>
      <c r="J884" s="10" t="s">
        <v>2482</v>
      </c>
      <c r="K884" s="10" t="s">
        <v>2431</v>
      </c>
      <c r="L884" s="10"/>
      <c r="M884" s="18"/>
      <c r="N884" s="10"/>
      <c r="O884" s="10" t="s">
        <v>2432</v>
      </c>
      <c r="P884" s="1" t="n">
        <f aca="false">+LEN(D884)</f>
        <v>18</v>
      </c>
      <c r="Q884" s="1" t="n">
        <f aca="false">+LEN(N884)</f>
        <v>0</v>
      </c>
    </row>
    <row r="885" customFormat="false" ht="12.8" hidden="false" customHeight="false" outlineLevel="0" collapsed="false">
      <c r="A885" s="10" t="s">
        <v>2526</v>
      </c>
      <c r="B885" s="10" t="n">
        <v>1</v>
      </c>
      <c r="C885" s="10" t="s">
        <v>2527</v>
      </c>
      <c r="D885" s="10" t="s">
        <v>2528</v>
      </c>
      <c r="E885" s="17" t="s">
        <v>31</v>
      </c>
      <c r="F885" s="10" t="str">
        <f aca="false">+C$865</f>
        <v>31810K000</v>
      </c>
      <c r="G885" s="13" t="n">
        <v>558</v>
      </c>
      <c r="H885" s="13" t="n">
        <f aca="false">SUMPRODUCT(B886:B892,G886:G892)+SUMPRODUCT(B895,G895)</f>
        <v>558</v>
      </c>
      <c r="I885" s="14" t="s">
        <v>25</v>
      </c>
      <c r="J885" s="10" t="s">
        <v>2482</v>
      </c>
      <c r="K885" s="10" t="s">
        <v>2431</v>
      </c>
      <c r="L885" s="10"/>
      <c r="M885" s="18"/>
      <c r="N885" s="10"/>
      <c r="O885" s="10" t="s">
        <v>2432</v>
      </c>
      <c r="P885" s="1" t="n">
        <f aca="false">+LEN(D885)</f>
        <v>13</v>
      </c>
      <c r="Q885" s="1" t="n">
        <f aca="false">+LEN(N885)</f>
        <v>0</v>
      </c>
    </row>
    <row r="886" customFormat="false" ht="12.8" hidden="false" customHeight="false" outlineLevel="0" collapsed="false">
      <c r="A886" s="10" t="s">
        <v>2529</v>
      </c>
      <c r="B886" s="10" t="n">
        <v>1</v>
      </c>
      <c r="C886" s="10" t="s">
        <v>2530</v>
      </c>
      <c r="D886" s="10" t="s">
        <v>2464</v>
      </c>
      <c r="E886" s="15"/>
      <c r="F886" s="10" t="str">
        <f aca="false">+C$885</f>
        <v>31825K000</v>
      </c>
      <c r="G886" s="13" t="n">
        <v>55</v>
      </c>
      <c r="H886" s="13"/>
      <c r="I886" s="14"/>
      <c r="J886" s="10" t="s">
        <v>2482</v>
      </c>
      <c r="K886" s="10" t="s">
        <v>2431</v>
      </c>
      <c r="L886" s="10"/>
      <c r="M886" s="18"/>
      <c r="N886" s="10"/>
      <c r="O886" s="10" t="s">
        <v>2432</v>
      </c>
      <c r="P886" s="1" t="n">
        <f aca="false">+LEN(D886)</f>
        <v>20</v>
      </c>
      <c r="Q886" s="1" t="n">
        <f aca="false">+LEN(N886)</f>
        <v>0</v>
      </c>
    </row>
    <row r="887" customFormat="false" ht="12.8" hidden="false" customHeight="false" outlineLevel="0" collapsed="false">
      <c r="A887" s="10" t="s">
        <v>2531</v>
      </c>
      <c r="B887" s="10" t="n">
        <v>1</v>
      </c>
      <c r="C887" s="10" t="s">
        <v>2532</v>
      </c>
      <c r="D887" s="10" t="s">
        <v>2533</v>
      </c>
      <c r="E887" s="15"/>
      <c r="F887" s="10" t="str">
        <f aca="false">+C$885</f>
        <v>31825K000</v>
      </c>
      <c r="G887" s="13" t="n">
        <v>86</v>
      </c>
      <c r="H887" s="13"/>
      <c r="I887" s="14"/>
      <c r="J887" s="10" t="s">
        <v>2482</v>
      </c>
      <c r="K887" s="10" t="s">
        <v>2431</v>
      </c>
      <c r="L887" s="10"/>
      <c r="M887" s="18"/>
      <c r="N887" s="10"/>
      <c r="O887" s="10" t="s">
        <v>2432</v>
      </c>
      <c r="P887" s="1" t="n">
        <f aca="false">+LEN(D887)</f>
        <v>20</v>
      </c>
      <c r="Q887" s="1" t="n">
        <f aca="false">+LEN(N887)</f>
        <v>0</v>
      </c>
    </row>
    <row r="888" customFormat="false" ht="12.8" hidden="false" customHeight="false" outlineLevel="0" collapsed="false">
      <c r="A888" s="10" t="s">
        <v>2534</v>
      </c>
      <c r="B888" s="10" t="n">
        <v>1</v>
      </c>
      <c r="C888" s="10" t="s">
        <v>2535</v>
      </c>
      <c r="D888" s="10" t="s">
        <v>2536</v>
      </c>
      <c r="E888" s="15"/>
      <c r="F888" s="10" t="str">
        <f aca="false">+C$885</f>
        <v>31825K000</v>
      </c>
      <c r="G888" s="13" t="n">
        <v>40</v>
      </c>
      <c r="H888" s="13"/>
      <c r="I888" s="14"/>
      <c r="J888" s="10" t="s">
        <v>2482</v>
      </c>
      <c r="K888" s="10" t="s">
        <v>2431</v>
      </c>
      <c r="L888" s="10"/>
      <c r="M888" s="18"/>
      <c r="N888" s="10"/>
      <c r="O888" s="10" t="s">
        <v>2432</v>
      </c>
      <c r="P888" s="1" t="n">
        <f aca="false">+LEN(D888)</f>
        <v>16</v>
      </c>
      <c r="Q888" s="1" t="n">
        <f aca="false">+LEN(N888)</f>
        <v>0</v>
      </c>
    </row>
    <row r="889" customFormat="false" ht="12.8" hidden="false" customHeight="false" outlineLevel="0" collapsed="false">
      <c r="A889" s="10" t="s">
        <v>2537</v>
      </c>
      <c r="B889" s="10" t="n">
        <v>1</v>
      </c>
      <c r="C889" s="10" t="s">
        <v>2538</v>
      </c>
      <c r="D889" s="10" t="s">
        <v>2539</v>
      </c>
      <c r="E889" s="15"/>
      <c r="F889" s="10" t="str">
        <f aca="false">+C$885</f>
        <v>31825K000</v>
      </c>
      <c r="G889" s="13" t="n">
        <v>30</v>
      </c>
      <c r="H889" s="13"/>
      <c r="I889" s="14"/>
      <c r="J889" s="10" t="s">
        <v>2482</v>
      </c>
      <c r="K889" s="10" t="s">
        <v>2431</v>
      </c>
      <c r="L889" s="10"/>
      <c r="M889" s="18"/>
      <c r="N889" s="10"/>
      <c r="O889" s="10" t="s">
        <v>2432</v>
      </c>
      <c r="P889" s="1" t="n">
        <f aca="false">+LEN(D889)</f>
        <v>25</v>
      </c>
      <c r="Q889" s="1" t="n">
        <f aca="false">+LEN(N889)</f>
        <v>0</v>
      </c>
    </row>
    <row r="890" customFormat="false" ht="12.8" hidden="false" customHeight="false" outlineLevel="0" collapsed="false">
      <c r="A890" s="10" t="s">
        <v>2540</v>
      </c>
      <c r="B890" s="10" t="n">
        <v>1</v>
      </c>
      <c r="C890" s="10" t="s">
        <v>2541</v>
      </c>
      <c r="D890" s="10" t="s">
        <v>2467</v>
      </c>
      <c r="E890" s="15"/>
      <c r="F890" s="10" t="str">
        <f aca="false">+C$885</f>
        <v>31825K000</v>
      </c>
      <c r="G890" s="13" t="n">
        <v>157</v>
      </c>
      <c r="H890" s="13"/>
      <c r="I890" s="14"/>
      <c r="J890" s="10" t="s">
        <v>2482</v>
      </c>
      <c r="K890" s="10" t="s">
        <v>2431</v>
      </c>
      <c r="L890" s="10"/>
      <c r="M890" s="18"/>
      <c r="N890" s="10"/>
      <c r="O890" s="10" t="s">
        <v>2432</v>
      </c>
      <c r="P890" s="1" t="n">
        <f aca="false">+LEN(D890)</f>
        <v>19</v>
      </c>
      <c r="Q890" s="1" t="n">
        <f aca="false">+LEN(N890)</f>
        <v>0</v>
      </c>
    </row>
    <row r="891" customFormat="false" ht="12.8" hidden="false" customHeight="false" outlineLevel="0" collapsed="false">
      <c r="A891" s="10" t="s">
        <v>2542</v>
      </c>
      <c r="B891" s="10" t="n">
        <v>1</v>
      </c>
      <c r="C891" s="10" t="s">
        <v>2543</v>
      </c>
      <c r="D891" s="10" t="s">
        <v>2470</v>
      </c>
      <c r="E891" s="15"/>
      <c r="F891" s="10" t="str">
        <f aca="false">+C$885</f>
        <v>31825K000</v>
      </c>
      <c r="G891" s="13" t="n">
        <v>85</v>
      </c>
      <c r="H891" s="13"/>
      <c r="I891" s="14"/>
      <c r="J891" s="10" t="s">
        <v>2482</v>
      </c>
      <c r="K891" s="10" t="s">
        <v>2431</v>
      </c>
      <c r="L891" s="10"/>
      <c r="M891" s="18"/>
      <c r="N891" s="10"/>
      <c r="O891" s="10" t="s">
        <v>2432</v>
      </c>
      <c r="P891" s="1" t="n">
        <f aca="false">+LEN(D891)</f>
        <v>8</v>
      </c>
      <c r="Q891" s="1" t="n">
        <f aca="false">+LEN(N891)</f>
        <v>0</v>
      </c>
    </row>
    <row r="892" customFormat="false" ht="12.8" hidden="false" customHeight="false" outlineLevel="0" collapsed="false">
      <c r="A892" s="10" t="s">
        <v>2544</v>
      </c>
      <c r="B892" s="10" t="n">
        <v>1</v>
      </c>
      <c r="C892" s="10" t="s">
        <v>2545</v>
      </c>
      <c r="D892" s="10" t="s">
        <v>2546</v>
      </c>
      <c r="E892" s="19" t="s">
        <v>50</v>
      </c>
      <c r="F892" s="10" t="str">
        <f aca="false">+C$885</f>
        <v>31825K000</v>
      </c>
      <c r="G892" s="12" t="n">
        <v>87</v>
      </c>
      <c r="H892" s="13" t="n">
        <f aca="false">SUMPRODUCT(B893:B894,G893:G894)</f>
        <v>87</v>
      </c>
      <c r="I892" s="14"/>
      <c r="J892" s="10" t="s">
        <v>2482</v>
      </c>
      <c r="K892" s="10" t="s">
        <v>51</v>
      </c>
      <c r="L892" s="10"/>
      <c r="M892" s="18" t="n">
        <v>105</v>
      </c>
      <c r="N892" s="10"/>
      <c r="O892" s="10" t="s">
        <v>2432</v>
      </c>
      <c r="P892" s="1" t="n">
        <f aca="false">+LEN(D892)</f>
        <v>27</v>
      </c>
      <c r="Q892" s="1" t="n">
        <f aca="false">+LEN(N892)</f>
        <v>0</v>
      </c>
    </row>
    <row r="893" customFormat="false" ht="12.8" hidden="false" customHeight="false" outlineLevel="0" collapsed="false">
      <c r="A893" s="10" t="s">
        <v>2547</v>
      </c>
      <c r="B893" s="10" t="n">
        <v>1</v>
      </c>
      <c r="C893" s="10" t="s">
        <v>2548</v>
      </c>
      <c r="D893" s="10" t="s">
        <v>2546</v>
      </c>
      <c r="E893" s="15"/>
      <c r="F893" s="10" t="str">
        <f aca="false">+C$892</f>
        <v>34830K000</v>
      </c>
      <c r="G893" s="13" t="n">
        <v>59</v>
      </c>
      <c r="H893" s="13"/>
      <c r="I893" s="14"/>
      <c r="J893" s="10" t="s">
        <v>2482</v>
      </c>
      <c r="K893" s="10" t="s">
        <v>51</v>
      </c>
      <c r="L893" s="10"/>
      <c r="M893" s="18"/>
      <c r="N893" s="10"/>
      <c r="O893" s="10" t="s">
        <v>2432</v>
      </c>
      <c r="P893" s="1" t="n">
        <f aca="false">+LEN(D893)</f>
        <v>27</v>
      </c>
      <c r="Q893" s="1" t="n">
        <f aca="false">+LEN(N893)</f>
        <v>0</v>
      </c>
    </row>
    <row r="894" customFormat="false" ht="12.8" hidden="false" customHeight="false" outlineLevel="0" collapsed="false">
      <c r="A894" s="10" t="s">
        <v>2549</v>
      </c>
      <c r="B894" s="10" t="n">
        <v>1</v>
      </c>
      <c r="C894" s="10" t="s">
        <v>2478</v>
      </c>
      <c r="D894" s="10" t="s">
        <v>65</v>
      </c>
      <c r="E894" s="15"/>
      <c r="F894" s="10" t="str">
        <f aca="false">+C$892</f>
        <v>34830K000</v>
      </c>
      <c r="G894" s="13" t="n">
        <v>28</v>
      </c>
      <c r="H894" s="13"/>
      <c r="I894" s="14"/>
      <c r="J894" s="10" t="s">
        <v>2482</v>
      </c>
      <c r="K894" s="10" t="s">
        <v>66</v>
      </c>
      <c r="L894" s="10"/>
      <c r="M894" s="18"/>
      <c r="N894" s="10"/>
      <c r="O894" s="10" t="s">
        <v>2432</v>
      </c>
      <c r="P894" s="1" t="n">
        <f aca="false">+LEN(D894)</f>
        <v>8</v>
      </c>
      <c r="Q894" s="1" t="n">
        <f aca="false">+LEN(N894)</f>
        <v>0</v>
      </c>
    </row>
    <row r="895" customFormat="false" ht="12.8" hidden="false" customHeight="false" outlineLevel="0" collapsed="false">
      <c r="A895" s="10" t="s">
        <v>2550</v>
      </c>
      <c r="B895" s="18" t="n">
        <v>1</v>
      </c>
      <c r="C895" s="18" t="s">
        <v>2551</v>
      </c>
      <c r="D895" s="18" t="s">
        <v>60</v>
      </c>
      <c r="E895" s="20"/>
      <c r="F895" s="21" t="str">
        <f aca="false">+C$885</f>
        <v>31825K000</v>
      </c>
      <c r="G895" s="12" t="n">
        <v>18</v>
      </c>
      <c r="H895" s="12"/>
      <c r="I895" s="22"/>
      <c r="J895" s="21" t="s">
        <v>2482</v>
      </c>
      <c r="K895" s="21" t="s">
        <v>61</v>
      </c>
      <c r="L895" s="10"/>
      <c r="M895" s="12"/>
      <c r="N895" s="18" t="s">
        <v>62</v>
      </c>
      <c r="O895" s="10" t="s">
        <v>2432</v>
      </c>
      <c r="P895" s="1" t="n">
        <f aca="false">+LEN(D895)</f>
        <v>22</v>
      </c>
      <c r="Q895" s="1" t="n">
        <f aca="false">+LEN(N895)</f>
        <v>7</v>
      </c>
    </row>
    <row r="896" customFormat="false" ht="12.8" hidden="false" customHeight="false" outlineLevel="0" collapsed="false">
      <c r="A896" s="10" t="s">
        <v>2552</v>
      </c>
      <c r="B896" s="10"/>
      <c r="C896" s="18" t="s">
        <v>2553</v>
      </c>
      <c r="D896" s="18" t="s">
        <v>2554</v>
      </c>
      <c r="E896" s="32" t="s">
        <v>31</v>
      </c>
      <c r="F896" s="18"/>
      <c r="G896" s="12" t="n">
        <v>159</v>
      </c>
      <c r="H896" s="13" t="n">
        <f aca="false">SUMPRODUCT(B897:B899,G897:G899)</f>
        <v>159</v>
      </c>
      <c r="I896" s="22"/>
      <c r="J896" s="18" t="s">
        <v>2482</v>
      </c>
      <c r="K896" s="18" t="s">
        <v>51</v>
      </c>
      <c r="L896" s="18"/>
      <c r="M896" s="18"/>
      <c r="N896" s="18" t="s">
        <v>62</v>
      </c>
      <c r="O896" s="10"/>
      <c r="P896" s="1" t="n">
        <f aca="false">+LEN(D896)</f>
        <v>16</v>
      </c>
    </row>
    <row r="897" customFormat="false" ht="12.8" hidden="false" customHeight="false" outlineLevel="0" collapsed="false">
      <c r="A897" s="10" t="s">
        <v>2555</v>
      </c>
      <c r="B897" s="18" t="n">
        <v>1</v>
      </c>
      <c r="C897" s="18" t="s">
        <v>2556</v>
      </c>
      <c r="D897" s="18" t="s">
        <v>2557</v>
      </c>
      <c r="E897" s="20"/>
      <c r="F897" s="18" t="str">
        <f aca="false">+C$896</f>
        <v>34855K100</v>
      </c>
      <c r="G897" s="12" t="n">
        <v>28</v>
      </c>
      <c r="H897" s="12"/>
      <c r="I897" s="22"/>
      <c r="J897" s="18" t="s">
        <v>2482</v>
      </c>
      <c r="K897" s="18" t="s">
        <v>51</v>
      </c>
      <c r="L897" s="18"/>
      <c r="M897" s="18"/>
      <c r="N897" s="18" t="s">
        <v>62</v>
      </c>
      <c r="O897" s="10"/>
    </row>
    <row r="898" customFormat="false" ht="12.8" hidden="false" customHeight="false" outlineLevel="0" collapsed="false">
      <c r="A898" s="10" t="s">
        <v>2558</v>
      </c>
      <c r="B898" s="18" t="n">
        <v>1</v>
      </c>
      <c r="C898" s="18" t="s">
        <v>2559</v>
      </c>
      <c r="D898" s="18" t="s">
        <v>2560</v>
      </c>
      <c r="E898" s="20"/>
      <c r="F898" s="18" t="str">
        <f aca="false">+C$896</f>
        <v>34855K100</v>
      </c>
      <c r="G898" s="12" t="n">
        <v>61</v>
      </c>
      <c r="H898" s="12"/>
      <c r="I898" s="22"/>
      <c r="J898" s="18" t="s">
        <v>2482</v>
      </c>
      <c r="K898" s="18" t="s">
        <v>51</v>
      </c>
      <c r="L898" s="18"/>
      <c r="M898" s="18"/>
      <c r="N898" s="18" t="s">
        <v>62</v>
      </c>
      <c r="O898" s="10"/>
    </row>
    <row r="899" customFormat="false" ht="12.8" hidden="false" customHeight="false" outlineLevel="0" collapsed="false">
      <c r="A899" s="10" t="s">
        <v>2561</v>
      </c>
      <c r="B899" s="18" t="n">
        <v>1</v>
      </c>
      <c r="C899" s="18" t="s">
        <v>2562</v>
      </c>
      <c r="D899" s="18" t="s">
        <v>2563</v>
      </c>
      <c r="E899" s="20"/>
      <c r="F899" s="18" t="str">
        <f aca="false">+C$896</f>
        <v>34855K100</v>
      </c>
      <c r="G899" s="12" t="n">
        <v>70</v>
      </c>
      <c r="H899" s="12"/>
      <c r="I899" s="22"/>
      <c r="J899" s="18" t="s">
        <v>2482</v>
      </c>
      <c r="K899" s="18" t="s">
        <v>51</v>
      </c>
      <c r="L899" s="18"/>
      <c r="M899" s="18"/>
      <c r="N899" s="18" t="s">
        <v>62</v>
      </c>
      <c r="O899" s="10"/>
    </row>
    <row r="900" customFormat="false" ht="12.8" hidden="false" customHeight="false" outlineLevel="0" collapsed="false">
      <c r="A900" s="10" t="s">
        <v>2564</v>
      </c>
      <c r="B900" s="10"/>
      <c r="C900" s="18" t="s">
        <v>2565</v>
      </c>
      <c r="D900" s="10" t="s">
        <v>2566</v>
      </c>
      <c r="E900" s="11" t="s">
        <v>18</v>
      </c>
      <c r="F900" s="10"/>
      <c r="G900" s="12" t="n">
        <v>2101</v>
      </c>
      <c r="H900" s="13" t="n">
        <f aca="false">SUMPRODUCT(B901:B902,G901:G902)</f>
        <v>2101</v>
      </c>
      <c r="I900" s="14"/>
      <c r="J900" s="10" t="s">
        <v>2567</v>
      </c>
      <c r="K900" s="10" t="s">
        <v>2568</v>
      </c>
      <c r="L900" s="10" t="s">
        <v>2569</v>
      </c>
      <c r="M900" s="18" t="n">
        <v>2236</v>
      </c>
      <c r="N900" s="10"/>
      <c r="O900" s="10" t="s">
        <v>2570</v>
      </c>
      <c r="P900" s="1" t="n">
        <f aca="false">+LEN(D900)</f>
        <v>24</v>
      </c>
      <c r="Q900" s="1" t="n">
        <f aca="false">+LEN(N900)</f>
        <v>0</v>
      </c>
    </row>
    <row r="901" customFormat="false" ht="12.8" hidden="false" customHeight="false" outlineLevel="0" collapsed="false">
      <c r="A901" s="10" t="s">
        <v>2571</v>
      </c>
      <c r="B901" s="10" t="n">
        <v>1</v>
      </c>
      <c r="C901" s="10" t="s">
        <v>2572</v>
      </c>
      <c r="D901" s="10" t="s">
        <v>2573</v>
      </c>
      <c r="E901" s="15"/>
      <c r="F901" s="10" t="str">
        <f aca="false">+C$900</f>
        <v>33810K000</v>
      </c>
      <c r="G901" s="13" t="n">
        <v>221</v>
      </c>
      <c r="H901" s="13"/>
      <c r="I901" s="14" t="s">
        <v>25</v>
      </c>
      <c r="J901" s="10" t="s">
        <v>2567</v>
      </c>
      <c r="K901" s="10" t="s">
        <v>2568</v>
      </c>
      <c r="L901" s="10"/>
      <c r="M901" s="18"/>
      <c r="N901" s="10"/>
      <c r="O901" s="10" t="s">
        <v>2570</v>
      </c>
      <c r="P901" s="1" t="n">
        <f aca="false">+LEN(D901)</f>
        <v>21</v>
      </c>
      <c r="Q901" s="1" t="n">
        <f aca="false">+LEN(N901)</f>
        <v>0</v>
      </c>
    </row>
    <row r="902" customFormat="false" ht="12.8" hidden="false" customHeight="false" outlineLevel="0" collapsed="false">
      <c r="A902" s="10" t="s">
        <v>2574</v>
      </c>
      <c r="B902" s="10" t="n">
        <v>4</v>
      </c>
      <c r="C902" s="10" t="s">
        <v>2575</v>
      </c>
      <c r="D902" s="10" t="s">
        <v>2576</v>
      </c>
      <c r="E902" s="17" t="s">
        <v>31</v>
      </c>
      <c r="F902" s="10" t="str">
        <f aca="false">+C$900</f>
        <v>33810K000</v>
      </c>
      <c r="G902" s="12" t="n">
        <v>470</v>
      </c>
      <c r="H902" s="13" t="n">
        <f aca="false">SUMPRODUCT(B903:B904,G903:G904)</f>
        <v>470</v>
      </c>
      <c r="I902" s="14"/>
      <c r="J902" s="10" t="s">
        <v>2567</v>
      </c>
      <c r="K902" s="10" t="s">
        <v>2568</v>
      </c>
      <c r="L902" s="10"/>
      <c r="M902" s="18" t="n">
        <v>471</v>
      </c>
      <c r="N902" s="10"/>
      <c r="O902" s="10" t="s">
        <v>2570</v>
      </c>
      <c r="P902" s="1" t="n">
        <f aca="false">+LEN(D902)</f>
        <v>27</v>
      </c>
      <c r="Q902" s="1" t="n">
        <f aca="false">+LEN(N902)</f>
        <v>0</v>
      </c>
    </row>
    <row r="903" customFormat="false" ht="12.8" hidden="false" customHeight="false" outlineLevel="0" collapsed="false">
      <c r="A903" s="10" t="s">
        <v>2577</v>
      </c>
      <c r="B903" s="10" t="n">
        <v>1</v>
      </c>
      <c r="C903" s="10" t="s">
        <v>2578</v>
      </c>
      <c r="D903" s="10" t="s">
        <v>2579</v>
      </c>
      <c r="E903" s="15"/>
      <c r="F903" s="10" t="str">
        <f aca="false">+C$902</f>
        <v>33835K000</v>
      </c>
      <c r="G903" s="12" t="n">
        <v>78</v>
      </c>
      <c r="H903" s="13"/>
      <c r="I903" s="14" t="s">
        <v>25</v>
      </c>
      <c r="J903" s="10" t="s">
        <v>2567</v>
      </c>
      <c r="K903" s="10" t="s">
        <v>2568</v>
      </c>
      <c r="L903" s="10"/>
      <c r="M903" s="18" t="n">
        <v>79</v>
      </c>
      <c r="N903" s="10"/>
      <c r="O903" s="10" t="s">
        <v>2570</v>
      </c>
      <c r="P903" s="1" t="n">
        <f aca="false">+LEN(D903)</f>
        <v>25</v>
      </c>
      <c r="Q903" s="1" t="n">
        <f aca="false">+LEN(N903)</f>
        <v>0</v>
      </c>
    </row>
    <row r="904" customFormat="false" ht="12.8" hidden="false" customHeight="false" outlineLevel="0" collapsed="false">
      <c r="A904" s="10" t="s">
        <v>2580</v>
      </c>
      <c r="B904" s="10" t="n">
        <v>4</v>
      </c>
      <c r="C904" s="10" t="s">
        <v>2581</v>
      </c>
      <c r="D904" s="10" t="s">
        <v>2582</v>
      </c>
      <c r="E904" s="19" t="s">
        <v>50</v>
      </c>
      <c r="F904" s="10" t="str">
        <f aca="false">+C$902</f>
        <v>33835K000</v>
      </c>
      <c r="G904" s="13" t="n">
        <v>98</v>
      </c>
      <c r="H904" s="13" t="n">
        <f aca="false">SUMPRODUCT(B905:B907,G905:G907)</f>
        <v>98</v>
      </c>
      <c r="I904" s="14" t="s">
        <v>25</v>
      </c>
      <c r="J904" s="10" t="s">
        <v>2567</v>
      </c>
      <c r="K904" s="10" t="s">
        <v>2568</v>
      </c>
      <c r="L904" s="10"/>
      <c r="M904" s="18"/>
      <c r="N904" s="10"/>
      <c r="O904" s="10" t="s">
        <v>2570</v>
      </c>
      <c r="P904" s="1" t="n">
        <f aca="false">+LEN(D904)</f>
        <v>27</v>
      </c>
      <c r="Q904" s="1" t="n">
        <f aca="false">+LEN(N904)</f>
        <v>0</v>
      </c>
    </row>
    <row r="905" customFormat="false" ht="12.8" hidden="false" customHeight="false" outlineLevel="0" collapsed="false">
      <c r="A905" s="10" t="s">
        <v>2583</v>
      </c>
      <c r="B905" s="10" t="n">
        <v>1</v>
      </c>
      <c r="C905" s="10" t="s">
        <v>2584</v>
      </c>
      <c r="D905" s="10" t="s">
        <v>2585</v>
      </c>
      <c r="E905" s="15"/>
      <c r="F905" s="10" t="str">
        <f aca="false">+C$904</f>
        <v>33837K100</v>
      </c>
      <c r="G905" s="13" t="n">
        <v>21</v>
      </c>
      <c r="H905" s="13"/>
      <c r="I905" s="14"/>
      <c r="J905" s="10" t="s">
        <v>2567</v>
      </c>
      <c r="K905" s="10" t="s">
        <v>2568</v>
      </c>
      <c r="L905" s="10"/>
      <c r="M905" s="18"/>
      <c r="N905" s="10"/>
      <c r="O905" s="10" t="s">
        <v>2570</v>
      </c>
      <c r="P905" s="1" t="n">
        <f aca="false">+LEN(D905)</f>
        <v>24</v>
      </c>
      <c r="Q905" s="1" t="n">
        <f aca="false">+LEN(N905)</f>
        <v>0</v>
      </c>
    </row>
    <row r="906" customFormat="false" ht="12.8" hidden="false" customHeight="false" outlineLevel="0" collapsed="false">
      <c r="A906" s="10" t="s">
        <v>2586</v>
      </c>
      <c r="B906" s="10" t="n">
        <v>1</v>
      </c>
      <c r="C906" s="10" t="s">
        <v>2587</v>
      </c>
      <c r="D906" s="10" t="s">
        <v>2588</v>
      </c>
      <c r="E906" s="15"/>
      <c r="F906" s="10" t="str">
        <f aca="false">+C$904</f>
        <v>33837K100</v>
      </c>
      <c r="G906" s="13" t="n">
        <v>26</v>
      </c>
      <c r="H906" s="13"/>
      <c r="I906" s="14"/>
      <c r="J906" s="10" t="s">
        <v>2567</v>
      </c>
      <c r="K906" s="10" t="s">
        <v>2568</v>
      </c>
      <c r="L906" s="10"/>
      <c r="M906" s="18"/>
      <c r="N906" s="10"/>
      <c r="O906" s="10" t="s">
        <v>2570</v>
      </c>
      <c r="P906" s="1" t="n">
        <f aca="false">+LEN(D906)</f>
        <v>28</v>
      </c>
      <c r="Q906" s="1" t="n">
        <f aca="false">+LEN(N906)</f>
        <v>0</v>
      </c>
    </row>
    <row r="907" customFormat="false" ht="12.8" hidden="false" customHeight="false" outlineLevel="0" collapsed="false">
      <c r="A907" s="10" t="s">
        <v>2589</v>
      </c>
      <c r="B907" s="10" t="n">
        <v>3</v>
      </c>
      <c r="C907" s="10" t="s">
        <v>2590</v>
      </c>
      <c r="D907" s="10" t="s">
        <v>2591</v>
      </c>
      <c r="E907" s="15"/>
      <c r="F907" s="10" t="str">
        <f aca="false">+C$904</f>
        <v>33837K100</v>
      </c>
      <c r="G907" s="13" t="n">
        <v>17</v>
      </c>
      <c r="H907" s="13"/>
      <c r="I907" s="14"/>
      <c r="J907" s="10" t="s">
        <v>2567</v>
      </c>
      <c r="K907" s="10" t="s">
        <v>2568</v>
      </c>
      <c r="L907" s="10"/>
      <c r="M907" s="18"/>
      <c r="N907" s="10"/>
      <c r="O907" s="10" t="s">
        <v>2570</v>
      </c>
      <c r="P907" s="1" t="n">
        <f aca="false">+LEN(D907)</f>
        <v>20</v>
      </c>
      <c r="Q907" s="1" t="n">
        <f aca="false">+LEN(N907)</f>
        <v>0</v>
      </c>
    </row>
    <row r="908" customFormat="false" ht="12.8" hidden="false" customHeight="false" outlineLevel="0" collapsed="false">
      <c r="A908" s="10" t="s">
        <v>2592</v>
      </c>
      <c r="B908" s="10"/>
      <c r="C908" s="10" t="s">
        <v>2593</v>
      </c>
      <c r="D908" s="10" t="s">
        <v>2594</v>
      </c>
      <c r="E908" s="15"/>
      <c r="F908" s="10"/>
      <c r="G908" s="13" t="n">
        <v>131</v>
      </c>
      <c r="H908" s="13"/>
      <c r="I908" s="14" t="s">
        <v>25</v>
      </c>
      <c r="J908" s="10" t="s">
        <v>2567</v>
      </c>
      <c r="K908" s="10" t="s">
        <v>2568</v>
      </c>
      <c r="L908" s="10" t="s">
        <v>2595</v>
      </c>
      <c r="M908" s="18"/>
      <c r="N908" s="10"/>
      <c r="O908" s="10" t="s">
        <v>2570</v>
      </c>
      <c r="P908" s="1" t="n">
        <f aca="false">+LEN(D908)</f>
        <v>28</v>
      </c>
      <c r="Q908" s="1" t="n">
        <f aca="false">+LEN(N908)</f>
        <v>0</v>
      </c>
    </row>
    <row r="909" customFormat="false" ht="12.8" hidden="false" customHeight="false" outlineLevel="0" collapsed="false">
      <c r="A909" s="10" t="s">
        <v>2596</v>
      </c>
      <c r="B909" s="10"/>
      <c r="C909" s="10" t="s">
        <v>2597</v>
      </c>
      <c r="D909" s="10" t="s">
        <v>2598</v>
      </c>
      <c r="E909" s="11" t="s">
        <v>18</v>
      </c>
      <c r="F909" s="10"/>
      <c r="G909" s="13" t="n">
        <v>981</v>
      </c>
      <c r="H909" s="13" t="n">
        <f aca="false">+(B910*G910)+(B911*G911)+(B915*G915)</f>
        <v>981</v>
      </c>
      <c r="I909" s="14"/>
      <c r="J909" s="10" t="s">
        <v>2567</v>
      </c>
      <c r="K909" s="10" t="s">
        <v>2568</v>
      </c>
      <c r="L909" s="10"/>
      <c r="M909" s="18"/>
      <c r="N909" s="10" t="s">
        <v>1521</v>
      </c>
      <c r="O909" s="10" t="s">
        <v>2570</v>
      </c>
      <c r="P909" s="1" t="n">
        <f aca="false">+LEN(D909)</f>
        <v>21</v>
      </c>
      <c r="Q909" s="1" t="n">
        <f aca="false">+LEN(N909)</f>
        <v>17</v>
      </c>
    </row>
    <row r="910" customFormat="false" ht="12.8" hidden="false" customHeight="false" outlineLevel="0" collapsed="false">
      <c r="A910" s="10" t="s">
        <v>2599</v>
      </c>
      <c r="B910" s="10" t="n">
        <v>1</v>
      </c>
      <c r="C910" s="10" t="s">
        <v>2600</v>
      </c>
      <c r="D910" s="10" t="s">
        <v>2601</v>
      </c>
      <c r="E910" s="15"/>
      <c r="F910" s="10" t="str">
        <f aca="false">+C$909</f>
        <v>33710K300</v>
      </c>
      <c r="G910" s="13" t="n">
        <v>113</v>
      </c>
      <c r="H910" s="13"/>
      <c r="I910" s="14" t="s">
        <v>25</v>
      </c>
      <c r="J910" s="10" t="s">
        <v>2567</v>
      </c>
      <c r="K910" s="10" t="s">
        <v>2568</v>
      </c>
      <c r="L910" s="10"/>
      <c r="M910" s="18"/>
      <c r="N910" s="10"/>
      <c r="O910" s="10" t="s">
        <v>2570</v>
      </c>
      <c r="P910" s="1" t="n">
        <f aca="false">+LEN(D910)</f>
        <v>26</v>
      </c>
      <c r="Q910" s="1" t="n">
        <f aca="false">+LEN(N910)</f>
        <v>0</v>
      </c>
    </row>
    <row r="911" customFormat="false" ht="12.8" hidden="false" customHeight="false" outlineLevel="0" collapsed="false">
      <c r="A911" s="10" t="s">
        <v>2602</v>
      </c>
      <c r="B911" s="10" t="n">
        <v>2</v>
      </c>
      <c r="C911" s="10" t="s">
        <v>2603</v>
      </c>
      <c r="D911" s="10" t="s">
        <v>2604</v>
      </c>
      <c r="E911" s="17" t="s">
        <v>31</v>
      </c>
      <c r="F911" s="10" t="str">
        <f aca="false">+C$909</f>
        <v>33710K300</v>
      </c>
      <c r="G911" s="13" t="n">
        <v>311</v>
      </c>
      <c r="H911" s="13" t="n">
        <f aca="false">SUMPRODUCT(B912:B914,G912:G914)</f>
        <v>311</v>
      </c>
      <c r="I911" s="14" t="s">
        <v>25</v>
      </c>
      <c r="J911" s="10" t="s">
        <v>2567</v>
      </c>
      <c r="K911" s="10" t="s">
        <v>2568</v>
      </c>
      <c r="L911" s="10"/>
      <c r="M911" s="18"/>
      <c r="N911" s="10"/>
      <c r="O911" s="10" t="s">
        <v>2570</v>
      </c>
      <c r="P911" s="1" t="n">
        <f aca="false">+LEN(D911)</f>
        <v>23</v>
      </c>
      <c r="Q911" s="1" t="n">
        <f aca="false">+LEN(N911)</f>
        <v>0</v>
      </c>
    </row>
    <row r="912" customFormat="false" ht="12.8" hidden="false" customHeight="false" outlineLevel="0" collapsed="false">
      <c r="A912" s="10" t="s">
        <v>2605</v>
      </c>
      <c r="B912" s="10" t="n">
        <v>1</v>
      </c>
      <c r="C912" s="10" t="s">
        <v>2606</v>
      </c>
      <c r="D912" s="10" t="s">
        <v>2607</v>
      </c>
      <c r="E912" s="15"/>
      <c r="F912" s="10" t="str">
        <f aca="false">+C$911</f>
        <v>33725K200</v>
      </c>
      <c r="G912" s="13" t="n">
        <v>72</v>
      </c>
      <c r="H912" s="13"/>
      <c r="I912" s="14"/>
      <c r="J912" s="10" t="s">
        <v>2567</v>
      </c>
      <c r="K912" s="10" t="s">
        <v>2568</v>
      </c>
      <c r="L912" s="10"/>
      <c r="M912" s="18"/>
      <c r="N912" s="10"/>
      <c r="O912" s="10" t="s">
        <v>2570</v>
      </c>
      <c r="P912" s="1" t="n">
        <f aca="false">+LEN(D912)</f>
        <v>28</v>
      </c>
      <c r="Q912" s="1" t="n">
        <f aca="false">+LEN(N912)</f>
        <v>0</v>
      </c>
    </row>
    <row r="913" customFormat="false" ht="12.8" hidden="false" customHeight="false" outlineLevel="0" collapsed="false">
      <c r="A913" s="10" t="s">
        <v>2608</v>
      </c>
      <c r="B913" s="10" t="n">
        <v>2</v>
      </c>
      <c r="C913" s="10" t="s">
        <v>2609</v>
      </c>
      <c r="D913" s="10" t="s">
        <v>2610</v>
      </c>
      <c r="E913" s="15"/>
      <c r="F913" s="10" t="str">
        <f aca="false">+C$911</f>
        <v>33725K200</v>
      </c>
      <c r="G913" s="13" t="n">
        <v>76</v>
      </c>
      <c r="H913" s="13"/>
      <c r="I913" s="14"/>
      <c r="J913" s="10" t="s">
        <v>2567</v>
      </c>
      <c r="K913" s="10" t="s">
        <v>2568</v>
      </c>
      <c r="L913" s="10"/>
      <c r="M913" s="18"/>
      <c r="N913" s="10"/>
      <c r="O913" s="10" t="s">
        <v>2570</v>
      </c>
      <c r="P913" s="1" t="n">
        <f aca="false">+LEN(D913)</f>
        <v>9</v>
      </c>
      <c r="Q913" s="1" t="n">
        <f aca="false">+LEN(N913)</f>
        <v>0</v>
      </c>
    </row>
    <row r="914" customFormat="false" ht="12.8" hidden="false" customHeight="false" outlineLevel="0" collapsed="false">
      <c r="A914" s="10" t="s">
        <v>2611</v>
      </c>
      <c r="B914" s="10" t="n">
        <v>1</v>
      </c>
      <c r="C914" s="10" t="s">
        <v>2612</v>
      </c>
      <c r="D914" s="10" t="s">
        <v>2613</v>
      </c>
      <c r="E914" s="15"/>
      <c r="F914" s="10" t="str">
        <f aca="false">+C$911</f>
        <v>33725K200</v>
      </c>
      <c r="G914" s="13" t="n">
        <v>87</v>
      </c>
      <c r="H914" s="13"/>
      <c r="I914" s="14"/>
      <c r="J914" s="10" t="s">
        <v>2567</v>
      </c>
      <c r="K914" s="10" t="s">
        <v>2568</v>
      </c>
      <c r="L914" s="10"/>
      <c r="M914" s="18"/>
      <c r="N914" s="10"/>
      <c r="O914" s="10" t="s">
        <v>2570</v>
      </c>
      <c r="P914" s="1" t="n">
        <f aca="false">+LEN(D914)</f>
        <v>19</v>
      </c>
      <c r="Q914" s="1" t="n">
        <f aca="false">+LEN(N914)</f>
        <v>0</v>
      </c>
    </row>
    <row r="915" customFormat="false" ht="12.8" hidden="false" customHeight="false" outlineLevel="0" collapsed="false">
      <c r="A915" s="10" t="s">
        <v>2614</v>
      </c>
      <c r="B915" s="10" t="n">
        <v>1</v>
      </c>
      <c r="C915" s="10" t="s">
        <v>2615</v>
      </c>
      <c r="D915" s="10" t="s">
        <v>2616</v>
      </c>
      <c r="E915" s="17" t="s">
        <v>31</v>
      </c>
      <c r="F915" s="10" t="str">
        <f aca="false">+C$909</f>
        <v>33710K300</v>
      </c>
      <c r="G915" s="13" t="n">
        <v>246</v>
      </c>
      <c r="H915" s="13" t="n">
        <f aca="false">SUMPRODUCT(B916:B917,G916:G917)</f>
        <v>246</v>
      </c>
      <c r="I915" s="14" t="s">
        <v>25</v>
      </c>
      <c r="J915" s="10" t="s">
        <v>2567</v>
      </c>
      <c r="K915" s="10" t="s">
        <v>2568</v>
      </c>
      <c r="L915" s="10"/>
      <c r="M915" s="18"/>
      <c r="N915" s="10"/>
      <c r="O915" s="10" t="s">
        <v>2570</v>
      </c>
      <c r="P915" s="1" t="n">
        <f aca="false">+LEN(D915)</f>
        <v>16</v>
      </c>
      <c r="Q915" s="1" t="n">
        <f aca="false">+LEN(N915)</f>
        <v>0</v>
      </c>
    </row>
    <row r="916" customFormat="false" ht="12.8" hidden="false" customHeight="false" outlineLevel="0" collapsed="false">
      <c r="A916" s="10" t="s">
        <v>2617</v>
      </c>
      <c r="B916" s="10" t="n">
        <v>1</v>
      </c>
      <c r="C916" s="10" t="s">
        <v>2618</v>
      </c>
      <c r="D916" s="10" t="s">
        <v>2619</v>
      </c>
      <c r="E916" s="15"/>
      <c r="F916" s="10" t="str">
        <f aca="false">+C$915</f>
        <v>33735K200</v>
      </c>
      <c r="G916" s="13" t="n">
        <v>72</v>
      </c>
      <c r="H916" s="13"/>
      <c r="I916" s="14"/>
      <c r="J916" s="10" t="s">
        <v>2567</v>
      </c>
      <c r="K916" s="10" t="s">
        <v>2568</v>
      </c>
      <c r="L916" s="10"/>
      <c r="M916" s="18"/>
      <c r="N916" s="10"/>
      <c r="O916" s="10" t="s">
        <v>2570</v>
      </c>
      <c r="P916" s="1" t="n">
        <f aca="false">+LEN(D916)</f>
        <v>21</v>
      </c>
      <c r="Q916" s="1" t="n">
        <f aca="false">+LEN(N916)</f>
        <v>0</v>
      </c>
    </row>
    <row r="917" customFormat="false" ht="12.8" hidden="false" customHeight="false" outlineLevel="0" collapsed="false">
      <c r="A917" s="10" t="s">
        <v>2620</v>
      </c>
      <c r="B917" s="10" t="n">
        <v>2</v>
      </c>
      <c r="C917" s="10" t="s">
        <v>2612</v>
      </c>
      <c r="D917" s="10" t="s">
        <v>2613</v>
      </c>
      <c r="E917" s="15"/>
      <c r="F917" s="10" t="str">
        <f aca="false">+C$915</f>
        <v>33735K200</v>
      </c>
      <c r="G917" s="13" t="n">
        <v>87</v>
      </c>
      <c r="H917" s="13"/>
      <c r="I917" s="14"/>
      <c r="J917" s="10" t="s">
        <v>2567</v>
      </c>
      <c r="K917" s="10" t="s">
        <v>2568</v>
      </c>
      <c r="L917" s="10"/>
      <c r="M917" s="18"/>
      <c r="N917" s="10"/>
      <c r="O917" s="10" t="s">
        <v>2570</v>
      </c>
      <c r="P917" s="1" t="n">
        <f aca="false">+LEN(D917)</f>
        <v>19</v>
      </c>
      <c r="Q917" s="1" t="n">
        <f aca="false">+LEN(N917)</f>
        <v>0</v>
      </c>
    </row>
    <row r="918" customFormat="false" ht="12.8" hidden="false" customHeight="false" outlineLevel="0" collapsed="false">
      <c r="A918" s="10" t="s">
        <v>2621</v>
      </c>
      <c r="B918" s="10"/>
      <c r="C918" s="10" t="s">
        <v>2622</v>
      </c>
      <c r="D918" s="10" t="s">
        <v>2623</v>
      </c>
      <c r="E918" s="17" t="s">
        <v>31</v>
      </c>
      <c r="F918" s="10"/>
      <c r="G918" s="13" t="n">
        <v>466</v>
      </c>
      <c r="H918" s="13" t="n">
        <f aca="false">SUMPRODUCT(B919:B923,G919:G923)</f>
        <v>466</v>
      </c>
      <c r="I918" s="14" t="s">
        <v>25</v>
      </c>
      <c r="J918" s="10" t="s">
        <v>2567</v>
      </c>
      <c r="K918" s="10" t="s">
        <v>2568</v>
      </c>
      <c r="L918" s="10"/>
      <c r="M918" s="18"/>
      <c r="N918" s="10"/>
      <c r="O918" s="10" t="s">
        <v>2570</v>
      </c>
      <c r="P918" s="1" t="n">
        <f aca="false">+LEN(D918)</f>
        <v>29</v>
      </c>
      <c r="Q918" s="1" t="n">
        <f aca="false">+LEN(N918)</f>
        <v>0</v>
      </c>
    </row>
    <row r="919" customFormat="false" ht="12.8" hidden="false" customHeight="false" outlineLevel="0" collapsed="false">
      <c r="A919" s="10" t="s">
        <v>2624</v>
      </c>
      <c r="B919" s="10" t="n">
        <v>1</v>
      </c>
      <c r="C919" s="10" t="s">
        <v>2625</v>
      </c>
      <c r="D919" s="10" t="s">
        <v>2626</v>
      </c>
      <c r="E919" s="15"/>
      <c r="F919" s="10" t="str">
        <f aca="false">+C$918</f>
        <v>33715K200</v>
      </c>
      <c r="G919" s="13" t="n">
        <v>108</v>
      </c>
      <c r="H919" s="13"/>
      <c r="I919" s="14"/>
      <c r="J919" s="10" t="s">
        <v>2567</v>
      </c>
      <c r="K919" s="10" t="s">
        <v>2568</v>
      </c>
      <c r="L919" s="10"/>
      <c r="M919" s="18"/>
      <c r="N919" s="10"/>
      <c r="O919" s="10" t="s">
        <v>2570</v>
      </c>
      <c r="P919" s="1" t="n">
        <f aca="false">+LEN(D919)</f>
        <v>34</v>
      </c>
      <c r="Q919" s="1" t="n">
        <f aca="false">+LEN(N919)</f>
        <v>0</v>
      </c>
    </row>
    <row r="920" customFormat="false" ht="12.8" hidden="false" customHeight="false" outlineLevel="0" collapsed="false">
      <c r="A920" s="10" t="s">
        <v>2627</v>
      </c>
      <c r="B920" s="10" t="n">
        <v>1</v>
      </c>
      <c r="C920" s="10" t="s">
        <v>2628</v>
      </c>
      <c r="D920" s="10" t="s">
        <v>2629</v>
      </c>
      <c r="E920" s="15"/>
      <c r="F920" s="10" t="str">
        <f aca="false">+C$918</f>
        <v>33715K200</v>
      </c>
      <c r="G920" s="13" t="n">
        <v>77</v>
      </c>
      <c r="H920" s="13"/>
      <c r="I920" s="14"/>
      <c r="J920" s="10" t="s">
        <v>2567</v>
      </c>
      <c r="K920" s="10" t="s">
        <v>2568</v>
      </c>
      <c r="L920" s="10"/>
      <c r="M920" s="18"/>
      <c r="N920" s="10"/>
      <c r="O920" s="10" t="s">
        <v>2570</v>
      </c>
      <c r="P920" s="1" t="n">
        <f aca="false">+LEN(D920)</f>
        <v>21</v>
      </c>
      <c r="Q920" s="1" t="n">
        <f aca="false">+LEN(N920)</f>
        <v>0</v>
      </c>
    </row>
    <row r="921" customFormat="false" ht="12.8" hidden="false" customHeight="false" outlineLevel="0" collapsed="false">
      <c r="A921" s="10" t="s">
        <v>2630</v>
      </c>
      <c r="B921" s="10" t="n">
        <v>1</v>
      </c>
      <c r="C921" s="10" t="s">
        <v>2631</v>
      </c>
      <c r="D921" s="10" t="s">
        <v>2632</v>
      </c>
      <c r="E921" s="15"/>
      <c r="F921" s="10" t="str">
        <f aca="false">+C$918</f>
        <v>33715K200</v>
      </c>
      <c r="G921" s="13" t="n">
        <v>73</v>
      </c>
      <c r="H921" s="13"/>
      <c r="I921" s="14"/>
      <c r="J921" s="10" t="s">
        <v>2567</v>
      </c>
      <c r="K921" s="10" t="s">
        <v>2568</v>
      </c>
      <c r="L921" s="10"/>
      <c r="M921" s="18"/>
      <c r="N921" s="10"/>
      <c r="O921" s="10" t="s">
        <v>2570</v>
      </c>
      <c r="P921" s="1" t="n">
        <f aca="false">+LEN(D921)</f>
        <v>25</v>
      </c>
      <c r="Q921" s="1" t="n">
        <f aca="false">+LEN(N921)</f>
        <v>0</v>
      </c>
    </row>
    <row r="922" customFormat="false" ht="12.8" hidden="false" customHeight="false" outlineLevel="0" collapsed="false">
      <c r="A922" s="10" t="s">
        <v>2633</v>
      </c>
      <c r="B922" s="10" t="n">
        <v>1</v>
      </c>
      <c r="C922" s="10" t="s">
        <v>2634</v>
      </c>
      <c r="D922" s="10" t="s">
        <v>2635</v>
      </c>
      <c r="E922" s="15"/>
      <c r="F922" s="10" t="str">
        <f aca="false">+C$918</f>
        <v>33715K200</v>
      </c>
      <c r="G922" s="13" t="n">
        <v>109</v>
      </c>
      <c r="H922" s="13"/>
      <c r="I922" s="14"/>
      <c r="J922" s="10" t="s">
        <v>2567</v>
      </c>
      <c r="K922" s="10" t="s">
        <v>2568</v>
      </c>
      <c r="L922" s="10"/>
      <c r="M922" s="18"/>
      <c r="N922" s="10"/>
      <c r="O922" s="10" t="s">
        <v>2570</v>
      </c>
      <c r="P922" s="1" t="n">
        <f aca="false">+LEN(D922)</f>
        <v>30</v>
      </c>
      <c r="Q922" s="1" t="n">
        <f aca="false">+LEN(N922)</f>
        <v>0</v>
      </c>
    </row>
    <row r="923" customFormat="false" ht="12.8" hidden="false" customHeight="false" outlineLevel="0" collapsed="false">
      <c r="A923" s="10" t="s">
        <v>2636</v>
      </c>
      <c r="B923" s="10" t="n">
        <v>1</v>
      </c>
      <c r="C923" s="10" t="s">
        <v>2637</v>
      </c>
      <c r="D923" s="10" t="s">
        <v>2638</v>
      </c>
      <c r="E923" s="15"/>
      <c r="F923" s="10" t="str">
        <f aca="false">+C$918</f>
        <v>33715K200</v>
      </c>
      <c r="G923" s="13" t="n">
        <v>99</v>
      </c>
      <c r="H923" s="13"/>
      <c r="I923" s="14"/>
      <c r="J923" s="10" t="s">
        <v>2567</v>
      </c>
      <c r="K923" s="10" t="s">
        <v>2568</v>
      </c>
      <c r="L923" s="10"/>
      <c r="M923" s="18"/>
      <c r="N923" s="10"/>
      <c r="O923" s="10" t="s">
        <v>2570</v>
      </c>
      <c r="P923" s="1" t="n">
        <f aca="false">+LEN(D923)</f>
        <v>26</v>
      </c>
      <c r="Q923" s="1" t="n">
        <f aca="false">+LEN(N923)</f>
        <v>0</v>
      </c>
    </row>
    <row r="924" customFormat="false" ht="12.8" hidden="false" customHeight="false" outlineLevel="0" collapsed="false">
      <c r="A924" s="10" t="s">
        <v>2639</v>
      </c>
      <c r="B924" s="10"/>
      <c r="C924" s="10" t="s">
        <v>2640</v>
      </c>
      <c r="D924" s="10" t="s">
        <v>2641</v>
      </c>
      <c r="E924" s="15"/>
      <c r="F924" s="10"/>
      <c r="G924" s="12" t="n">
        <v>85</v>
      </c>
      <c r="H924" s="13"/>
      <c r="I924" s="14" t="s">
        <v>25</v>
      </c>
      <c r="J924" s="10" t="s">
        <v>2642</v>
      </c>
      <c r="K924" s="10" t="s">
        <v>51</v>
      </c>
      <c r="L924" s="10"/>
      <c r="M924" s="18" t="n">
        <v>91</v>
      </c>
      <c r="N924" s="10"/>
      <c r="O924" s="10" t="s">
        <v>498</v>
      </c>
      <c r="P924" s="1" t="n">
        <f aca="false">+LEN(D924)</f>
        <v>11</v>
      </c>
      <c r="Q924" s="1" t="n">
        <f aca="false">+LEN(N924)</f>
        <v>0</v>
      </c>
    </row>
    <row r="925" customFormat="false" ht="12.8" hidden="false" customHeight="false" outlineLevel="0" collapsed="false">
      <c r="A925" s="10" t="s">
        <v>2643</v>
      </c>
      <c r="B925" s="10"/>
      <c r="C925" s="10" t="s">
        <v>2644</v>
      </c>
      <c r="D925" s="10" t="s">
        <v>2645</v>
      </c>
      <c r="E925" s="17" t="s">
        <v>31</v>
      </c>
      <c r="F925" s="10"/>
      <c r="G925" s="12" t="n">
        <v>259</v>
      </c>
      <c r="H925" s="13" t="n">
        <f aca="false">SUMPRODUCT(B926:B929,G926:G929)</f>
        <v>259</v>
      </c>
      <c r="I925" s="14" t="s">
        <v>25</v>
      </c>
      <c r="J925" s="10" t="s">
        <v>2642</v>
      </c>
      <c r="K925" s="10" t="s">
        <v>51</v>
      </c>
      <c r="L925" s="10"/>
      <c r="M925" s="18" t="n">
        <v>261</v>
      </c>
      <c r="N925" s="10"/>
      <c r="O925" s="10" t="s">
        <v>498</v>
      </c>
      <c r="P925" s="1" t="n">
        <f aca="false">+LEN(D925)</f>
        <v>17</v>
      </c>
      <c r="Q925" s="1" t="n">
        <f aca="false">+LEN(N925)</f>
        <v>0</v>
      </c>
    </row>
    <row r="926" customFormat="false" ht="12.8" hidden="false" customHeight="false" outlineLevel="0" collapsed="false">
      <c r="A926" s="10" t="s">
        <v>2646</v>
      </c>
      <c r="B926" s="10" t="n">
        <v>1</v>
      </c>
      <c r="C926" s="10" t="s">
        <v>2647</v>
      </c>
      <c r="D926" s="10" t="s">
        <v>2648</v>
      </c>
      <c r="E926" s="15"/>
      <c r="F926" s="16" t="str">
        <f aca="false">+C$925</f>
        <v>34205K000</v>
      </c>
      <c r="G926" s="12" t="n">
        <v>67</v>
      </c>
      <c r="H926" s="13"/>
      <c r="I926" s="14"/>
      <c r="J926" s="16" t="s">
        <v>2642</v>
      </c>
      <c r="K926" s="16" t="s">
        <v>51</v>
      </c>
      <c r="L926" s="10"/>
      <c r="M926" s="18" t="n">
        <v>69</v>
      </c>
      <c r="N926" s="10"/>
      <c r="O926" s="10" t="s">
        <v>498</v>
      </c>
      <c r="P926" s="1" t="n">
        <f aca="false">+LEN(D926)</f>
        <v>19</v>
      </c>
      <c r="Q926" s="1" t="n">
        <f aca="false">+LEN(N926)</f>
        <v>0</v>
      </c>
    </row>
    <row r="927" customFormat="false" ht="12.8" hidden="false" customHeight="false" outlineLevel="0" collapsed="false">
      <c r="A927" s="10" t="s">
        <v>2649</v>
      </c>
      <c r="B927" s="10" t="n">
        <v>1</v>
      </c>
      <c r="C927" s="10" t="s">
        <v>2650</v>
      </c>
      <c r="D927" s="10" t="s">
        <v>2651</v>
      </c>
      <c r="E927" s="15"/>
      <c r="F927" s="16" t="str">
        <f aca="false">+C$925</f>
        <v>34205K000</v>
      </c>
      <c r="G927" s="12" t="n">
        <v>52</v>
      </c>
      <c r="H927" s="13"/>
      <c r="I927" s="14"/>
      <c r="J927" s="16" t="s">
        <v>2642</v>
      </c>
      <c r="K927" s="16" t="s">
        <v>51</v>
      </c>
      <c r="L927" s="10"/>
      <c r="M927" s="18" t="n">
        <v>56</v>
      </c>
      <c r="N927" s="10"/>
      <c r="O927" s="10" t="s">
        <v>498</v>
      </c>
      <c r="P927" s="1" t="n">
        <f aca="false">+LEN(D927)</f>
        <v>26</v>
      </c>
      <c r="Q927" s="1" t="n">
        <f aca="false">+LEN(N927)</f>
        <v>0</v>
      </c>
    </row>
    <row r="928" customFormat="false" ht="12.8" hidden="false" customHeight="false" outlineLevel="0" collapsed="false">
      <c r="A928" s="10" t="s">
        <v>2652</v>
      </c>
      <c r="B928" s="10" t="n">
        <v>1</v>
      </c>
      <c r="C928" s="10" t="s">
        <v>2653</v>
      </c>
      <c r="D928" s="10" t="s">
        <v>2654</v>
      </c>
      <c r="E928" s="15"/>
      <c r="F928" s="16" t="str">
        <f aca="false">+C$925</f>
        <v>34205K000</v>
      </c>
      <c r="G928" s="12" t="n">
        <v>63</v>
      </c>
      <c r="H928" s="13"/>
      <c r="I928" s="14"/>
      <c r="J928" s="16" t="s">
        <v>2642</v>
      </c>
      <c r="K928" s="16" t="s">
        <v>51</v>
      </c>
      <c r="L928" s="10"/>
      <c r="M928" s="18" t="n">
        <v>59</v>
      </c>
      <c r="N928" s="10"/>
      <c r="O928" s="10"/>
      <c r="P928" s="1" t="n">
        <f aca="false">+LEN(D928)</f>
        <v>25</v>
      </c>
      <c r="Q928" s="1" t="n">
        <f aca="false">+LEN(N928)</f>
        <v>0</v>
      </c>
    </row>
    <row r="929" customFormat="false" ht="12.8" hidden="false" customHeight="false" outlineLevel="0" collapsed="false">
      <c r="A929" s="10" t="s">
        <v>2655</v>
      </c>
      <c r="B929" s="10" t="n">
        <v>1</v>
      </c>
      <c r="C929" s="10" t="s">
        <v>2656</v>
      </c>
      <c r="D929" s="10" t="s">
        <v>2657</v>
      </c>
      <c r="E929" s="15"/>
      <c r="F929" s="16" t="str">
        <f aca="false">+C$925</f>
        <v>34205K000</v>
      </c>
      <c r="G929" s="13" t="n">
        <v>77</v>
      </c>
      <c r="H929" s="13"/>
      <c r="I929" s="14"/>
      <c r="J929" s="16" t="s">
        <v>2642</v>
      </c>
      <c r="K929" s="16" t="s">
        <v>51</v>
      </c>
      <c r="L929" s="10"/>
      <c r="M929" s="18"/>
      <c r="N929" s="10"/>
      <c r="O929" s="10" t="s">
        <v>498</v>
      </c>
      <c r="P929" s="1" t="n">
        <f aca="false">+LEN(D929)</f>
        <v>30</v>
      </c>
      <c r="Q929" s="1" t="n">
        <f aca="false">+LEN(N929)</f>
        <v>0</v>
      </c>
    </row>
    <row r="930" customFormat="false" ht="12.8" hidden="false" customHeight="false" outlineLevel="0" collapsed="false">
      <c r="A930" s="10" t="s">
        <v>2658</v>
      </c>
      <c r="B930" s="10"/>
      <c r="C930" s="10" t="s">
        <v>2659</v>
      </c>
      <c r="D930" s="10" t="s">
        <v>2660</v>
      </c>
      <c r="E930" s="17" t="s">
        <v>31</v>
      </c>
      <c r="F930" s="10"/>
      <c r="G930" s="12" t="n">
        <v>193</v>
      </c>
      <c r="H930" s="13" t="n">
        <f aca="false">SUMPRODUCT(B931:B933,G931:G933)</f>
        <v>193</v>
      </c>
      <c r="I930" s="14" t="s">
        <v>25</v>
      </c>
      <c r="J930" s="10" t="s">
        <v>2642</v>
      </c>
      <c r="K930" s="10" t="s">
        <v>51</v>
      </c>
      <c r="L930" s="10"/>
      <c r="M930" s="18" t="n">
        <v>181</v>
      </c>
      <c r="N930" s="10"/>
      <c r="O930" s="10" t="s">
        <v>498</v>
      </c>
      <c r="P930" s="1" t="n">
        <f aca="false">+LEN(D930)</f>
        <v>15</v>
      </c>
      <c r="Q930" s="1" t="n">
        <f aca="false">+LEN(N930)</f>
        <v>0</v>
      </c>
    </row>
    <row r="931" customFormat="false" ht="12.8" hidden="false" customHeight="false" outlineLevel="0" collapsed="false">
      <c r="A931" s="10" t="s">
        <v>2661</v>
      </c>
      <c r="B931" s="10" t="n">
        <v>1</v>
      </c>
      <c r="C931" s="10" t="s">
        <v>2662</v>
      </c>
      <c r="D931" s="10" t="s">
        <v>2663</v>
      </c>
      <c r="E931" s="15"/>
      <c r="F931" s="16" t="str">
        <f aca="false">+C$930</f>
        <v>34215K000</v>
      </c>
      <c r="G931" s="12" t="n">
        <v>68</v>
      </c>
      <c r="H931" s="13"/>
      <c r="I931" s="14"/>
      <c r="J931" s="16" t="s">
        <v>2642</v>
      </c>
      <c r="K931" s="16" t="s">
        <v>51</v>
      </c>
      <c r="L931" s="10"/>
      <c r="M931" s="18" t="n">
        <v>56</v>
      </c>
      <c r="N931" s="10"/>
      <c r="O931" s="10" t="s">
        <v>498</v>
      </c>
      <c r="P931" s="1" t="n">
        <f aca="false">+LEN(D931)</f>
        <v>17</v>
      </c>
      <c r="Q931" s="1" t="n">
        <f aca="false">+LEN(N931)</f>
        <v>0</v>
      </c>
    </row>
    <row r="932" customFormat="false" ht="12.8" hidden="false" customHeight="false" outlineLevel="0" collapsed="false">
      <c r="A932" s="10" t="s">
        <v>2664</v>
      </c>
      <c r="B932" s="10" t="n">
        <v>1</v>
      </c>
      <c r="C932" s="10" t="s">
        <v>2650</v>
      </c>
      <c r="D932" s="10" t="s">
        <v>2651</v>
      </c>
      <c r="E932" s="15"/>
      <c r="F932" s="16" t="str">
        <f aca="false">+C$930</f>
        <v>34215K000</v>
      </c>
      <c r="G932" s="12" t="n">
        <v>52</v>
      </c>
      <c r="H932" s="13"/>
      <c r="I932" s="14"/>
      <c r="J932" s="16" t="s">
        <v>2642</v>
      </c>
      <c r="K932" s="16" t="s">
        <v>51</v>
      </c>
      <c r="L932" s="10"/>
      <c r="M932" s="18" t="n">
        <v>56</v>
      </c>
      <c r="N932" s="10"/>
      <c r="O932" s="10" t="s">
        <v>498</v>
      </c>
      <c r="P932" s="1" t="n">
        <f aca="false">+LEN(D932)</f>
        <v>26</v>
      </c>
      <c r="Q932" s="1" t="n">
        <f aca="false">+LEN(N932)</f>
        <v>0</v>
      </c>
    </row>
    <row r="933" customFormat="false" ht="12.8" hidden="false" customHeight="false" outlineLevel="0" collapsed="false">
      <c r="A933" s="10" t="s">
        <v>2665</v>
      </c>
      <c r="B933" s="10" t="n">
        <v>1</v>
      </c>
      <c r="C933" s="10" t="s">
        <v>2666</v>
      </c>
      <c r="D933" s="10" t="s">
        <v>2667</v>
      </c>
      <c r="E933" s="15"/>
      <c r="F933" s="16" t="str">
        <f aca="false">+C$930</f>
        <v>34215K000</v>
      </c>
      <c r="G933" s="12" t="n">
        <v>73</v>
      </c>
      <c r="H933" s="13"/>
      <c r="I933" s="14"/>
      <c r="J933" s="16" t="s">
        <v>2642</v>
      </c>
      <c r="K933" s="16" t="s">
        <v>51</v>
      </c>
      <c r="L933" s="10"/>
      <c r="M933" s="18" t="n">
        <v>69</v>
      </c>
      <c r="N933" s="10"/>
      <c r="O933" s="10"/>
      <c r="P933" s="1" t="n">
        <f aca="false">+LEN(D933)</f>
        <v>23</v>
      </c>
      <c r="Q933" s="1" t="n">
        <f aca="false">+LEN(N933)</f>
        <v>0</v>
      </c>
    </row>
    <row r="934" customFormat="false" ht="12.8" hidden="false" customHeight="false" outlineLevel="0" collapsed="false">
      <c r="A934" s="10" t="s">
        <v>2668</v>
      </c>
      <c r="B934" s="10"/>
      <c r="C934" s="10" t="s">
        <v>2669</v>
      </c>
      <c r="D934" s="10" t="s">
        <v>2670</v>
      </c>
      <c r="E934" s="17" t="s">
        <v>31</v>
      </c>
      <c r="F934" s="10"/>
      <c r="G934" s="12" t="n">
        <v>323</v>
      </c>
      <c r="H934" s="13" t="n">
        <f aca="false">SUMPRODUCT(B935:B938,G935:G938)</f>
        <v>323</v>
      </c>
      <c r="I934" s="14" t="s">
        <v>25</v>
      </c>
      <c r="J934" s="10" t="s">
        <v>2642</v>
      </c>
      <c r="K934" s="10" t="s">
        <v>51</v>
      </c>
      <c r="L934" s="10"/>
      <c r="M934" s="18" t="n">
        <v>320</v>
      </c>
      <c r="N934" s="10"/>
      <c r="O934" s="10" t="s">
        <v>498</v>
      </c>
      <c r="P934" s="1" t="n">
        <f aca="false">+LEN(D934)</f>
        <v>23</v>
      </c>
      <c r="Q934" s="1" t="n">
        <f aca="false">+LEN(N934)</f>
        <v>0</v>
      </c>
    </row>
    <row r="935" customFormat="false" ht="12.8" hidden="false" customHeight="false" outlineLevel="0" collapsed="false">
      <c r="A935" s="10" t="s">
        <v>2671</v>
      </c>
      <c r="B935" s="10" t="n">
        <v>1</v>
      </c>
      <c r="C935" s="10" t="s">
        <v>2672</v>
      </c>
      <c r="D935" s="10" t="s">
        <v>2673</v>
      </c>
      <c r="E935" s="15"/>
      <c r="F935" s="16" t="str">
        <f aca="false">+C$934</f>
        <v>34225K000</v>
      </c>
      <c r="G935" s="12" t="n">
        <v>70</v>
      </c>
      <c r="H935" s="13"/>
      <c r="I935" s="14"/>
      <c r="J935" s="16" t="s">
        <v>2642</v>
      </c>
      <c r="K935" s="16" t="s">
        <v>51</v>
      </c>
      <c r="L935" s="10"/>
      <c r="M935" s="18" t="n">
        <v>67</v>
      </c>
      <c r="N935" s="10"/>
      <c r="O935" s="10" t="s">
        <v>498</v>
      </c>
      <c r="P935" s="1" t="n">
        <f aca="false">+LEN(D935)</f>
        <v>28</v>
      </c>
      <c r="Q935" s="1" t="n">
        <f aca="false">+LEN(N935)</f>
        <v>0</v>
      </c>
    </row>
    <row r="936" customFormat="false" ht="12.8" hidden="false" customHeight="false" outlineLevel="0" collapsed="false">
      <c r="A936" s="10" t="s">
        <v>2674</v>
      </c>
      <c r="B936" s="10" t="n">
        <v>1</v>
      </c>
      <c r="C936" s="10" t="s">
        <v>2675</v>
      </c>
      <c r="D936" s="10" t="s">
        <v>2676</v>
      </c>
      <c r="E936" s="15"/>
      <c r="F936" s="16" t="str">
        <f aca="false">+C$934</f>
        <v>34225K000</v>
      </c>
      <c r="G936" s="13" t="n">
        <v>91</v>
      </c>
      <c r="H936" s="13"/>
      <c r="I936" s="14"/>
      <c r="J936" s="16" t="s">
        <v>2642</v>
      </c>
      <c r="K936" s="16" t="s">
        <v>51</v>
      </c>
      <c r="L936" s="10"/>
      <c r="M936" s="18"/>
      <c r="N936" s="10"/>
      <c r="O936" s="10" t="s">
        <v>498</v>
      </c>
      <c r="P936" s="1" t="n">
        <f aca="false">+LEN(D936)</f>
        <v>14</v>
      </c>
      <c r="Q936" s="1" t="n">
        <f aca="false">+LEN(N936)</f>
        <v>0</v>
      </c>
    </row>
    <row r="937" customFormat="false" ht="12.8" hidden="false" customHeight="false" outlineLevel="0" collapsed="false">
      <c r="A937" s="10" t="s">
        <v>2677</v>
      </c>
      <c r="B937" s="10" t="n">
        <v>1</v>
      </c>
      <c r="C937" s="10" t="s">
        <v>2678</v>
      </c>
      <c r="D937" s="10" t="s">
        <v>2679</v>
      </c>
      <c r="E937" s="15"/>
      <c r="F937" s="16" t="str">
        <f aca="false">+C$934</f>
        <v>34225K000</v>
      </c>
      <c r="G937" s="13" t="n">
        <v>63</v>
      </c>
      <c r="H937" s="13"/>
      <c r="I937" s="14"/>
      <c r="J937" s="16" t="s">
        <v>2642</v>
      </c>
      <c r="K937" s="16" t="s">
        <v>51</v>
      </c>
      <c r="L937" s="10"/>
      <c r="M937" s="18"/>
      <c r="N937" s="10"/>
      <c r="O937" s="10" t="s">
        <v>498</v>
      </c>
      <c r="P937" s="1" t="n">
        <f aca="false">+LEN(D937)</f>
        <v>6</v>
      </c>
      <c r="Q937" s="1" t="n">
        <f aca="false">+LEN(N937)</f>
        <v>0</v>
      </c>
    </row>
    <row r="938" customFormat="false" ht="12.8" hidden="false" customHeight="false" outlineLevel="0" collapsed="false">
      <c r="A938" s="10" t="s">
        <v>2680</v>
      </c>
      <c r="B938" s="10" t="n">
        <v>1</v>
      </c>
      <c r="C938" s="10" t="s">
        <v>2681</v>
      </c>
      <c r="D938" s="18" t="s">
        <v>2682</v>
      </c>
      <c r="E938" s="15"/>
      <c r="F938" s="16" t="str">
        <f aca="false">+C$934</f>
        <v>34225K000</v>
      </c>
      <c r="G938" s="13" t="n">
        <v>99</v>
      </c>
      <c r="H938" s="13"/>
      <c r="I938" s="14"/>
      <c r="J938" s="16" t="s">
        <v>2642</v>
      </c>
      <c r="K938" s="16" t="s">
        <v>51</v>
      </c>
      <c r="L938" s="10"/>
      <c r="M938" s="18"/>
      <c r="N938" s="10"/>
      <c r="O938" s="10" t="s">
        <v>498</v>
      </c>
      <c r="P938" s="1" t="n">
        <f aca="false">+LEN(D938)</f>
        <v>19</v>
      </c>
      <c r="Q938" s="1" t="n">
        <f aca="false">+LEN(N938)</f>
        <v>0</v>
      </c>
    </row>
    <row r="939" customFormat="false" ht="12.8" hidden="false" customHeight="false" outlineLevel="0" collapsed="false">
      <c r="A939" s="10" t="s">
        <v>2683</v>
      </c>
      <c r="B939" s="10"/>
      <c r="C939" s="18" t="s">
        <v>2684</v>
      </c>
      <c r="D939" s="18" t="s">
        <v>2685</v>
      </c>
      <c r="E939" s="32" t="s">
        <v>31</v>
      </c>
      <c r="F939" s="18"/>
      <c r="G939" s="12" t="n">
        <v>436</v>
      </c>
      <c r="H939" s="12" t="n">
        <f aca="false">+(B940*G940)+(B941*G941)+(B946*G946)+(B955*G955)</f>
        <v>436</v>
      </c>
      <c r="I939" s="22"/>
      <c r="J939" s="18" t="s">
        <v>2046</v>
      </c>
      <c r="K939" s="18" t="s">
        <v>51</v>
      </c>
      <c r="L939" s="10"/>
      <c r="M939" s="18"/>
      <c r="N939" s="18" t="s">
        <v>62</v>
      </c>
      <c r="O939" s="10" t="s">
        <v>2686</v>
      </c>
      <c r="P939" s="1" t="n">
        <f aca="false">+LEN(D939)</f>
        <v>17</v>
      </c>
      <c r="Q939" s="1" t="n">
        <f aca="false">+LEN(N939)</f>
        <v>7</v>
      </c>
    </row>
    <row r="940" customFormat="false" ht="12.8" hidden="false" customHeight="false" outlineLevel="0" collapsed="false">
      <c r="A940" s="10" t="s">
        <v>2687</v>
      </c>
      <c r="B940" s="10" t="n">
        <v>1</v>
      </c>
      <c r="C940" s="10" t="s">
        <v>2688</v>
      </c>
      <c r="D940" s="10" t="s">
        <v>2689</v>
      </c>
      <c r="E940" s="15"/>
      <c r="F940" s="16" t="str">
        <f aca="false">+C$973</f>
        <v>34645K300</v>
      </c>
      <c r="G940" s="13" t="n">
        <v>57</v>
      </c>
      <c r="H940" s="13"/>
      <c r="I940" s="14"/>
      <c r="J940" s="16" t="s">
        <v>2046</v>
      </c>
      <c r="K940" s="16" t="s">
        <v>51</v>
      </c>
      <c r="L940" s="10"/>
      <c r="M940" s="18"/>
      <c r="N940" s="10"/>
      <c r="O940" s="10" t="s">
        <v>2686</v>
      </c>
      <c r="P940" s="1" t="n">
        <f aca="false">+LEN(D940)</f>
        <v>22</v>
      </c>
      <c r="Q940" s="1" t="n">
        <f aca="false">+LEN(N940)</f>
        <v>0</v>
      </c>
    </row>
    <row r="941" customFormat="false" ht="12.8" hidden="false" customHeight="false" outlineLevel="0" collapsed="false">
      <c r="A941" s="10" t="s">
        <v>2690</v>
      </c>
      <c r="B941" s="10" t="n">
        <v>2</v>
      </c>
      <c r="C941" s="10" t="s">
        <v>2691</v>
      </c>
      <c r="D941" s="10" t="s">
        <v>2692</v>
      </c>
      <c r="E941" s="19" t="s">
        <v>50</v>
      </c>
      <c r="F941" s="16" t="str">
        <f aca="false">+C$973</f>
        <v>34645K300</v>
      </c>
      <c r="G941" s="13" t="n">
        <v>90</v>
      </c>
      <c r="H941" s="13" t="n">
        <f aca="false">SUMPRODUCT(B942:B945,G942:G945)</f>
        <v>90</v>
      </c>
      <c r="I941" s="14"/>
      <c r="J941" s="16" t="s">
        <v>2046</v>
      </c>
      <c r="K941" s="16" t="s">
        <v>51</v>
      </c>
      <c r="L941" s="10"/>
      <c r="M941" s="18"/>
      <c r="N941" s="10"/>
      <c r="O941" s="10" t="s">
        <v>2686</v>
      </c>
      <c r="P941" s="1" t="n">
        <f aca="false">+LEN(D941)</f>
        <v>24</v>
      </c>
      <c r="Q941" s="1" t="n">
        <f aca="false">+LEN(N941)</f>
        <v>0</v>
      </c>
    </row>
    <row r="942" customFormat="false" ht="12.8" hidden="false" customHeight="false" outlineLevel="0" collapsed="false">
      <c r="A942" s="10" t="s">
        <v>2693</v>
      </c>
      <c r="B942" s="10" t="n">
        <v>1</v>
      </c>
      <c r="C942" s="10" t="s">
        <v>2694</v>
      </c>
      <c r="D942" s="10" t="s">
        <v>2695</v>
      </c>
      <c r="E942" s="15"/>
      <c r="F942" s="16" t="str">
        <f aca="false">+C$975</f>
        <v>34740K000</v>
      </c>
      <c r="G942" s="13" t="n">
        <v>6</v>
      </c>
      <c r="H942" s="13"/>
      <c r="I942" s="14"/>
      <c r="J942" s="16" t="s">
        <v>2046</v>
      </c>
      <c r="K942" s="16" t="s">
        <v>51</v>
      </c>
      <c r="L942" s="10"/>
      <c r="M942" s="18"/>
      <c r="N942" s="10"/>
      <c r="O942" s="10" t="s">
        <v>2686</v>
      </c>
      <c r="P942" s="1" t="n">
        <f aca="false">+LEN(D942)</f>
        <v>27</v>
      </c>
      <c r="Q942" s="1" t="n">
        <f aca="false">+LEN(N942)</f>
        <v>0</v>
      </c>
    </row>
    <row r="943" customFormat="false" ht="12.8" hidden="false" customHeight="false" outlineLevel="0" collapsed="false">
      <c r="A943" s="10" t="s">
        <v>2696</v>
      </c>
      <c r="B943" s="10" t="n">
        <v>2</v>
      </c>
      <c r="C943" s="10" t="s">
        <v>2697</v>
      </c>
      <c r="D943" s="10" t="s">
        <v>2698</v>
      </c>
      <c r="E943" s="15"/>
      <c r="F943" s="16" t="str">
        <f aca="false">+C$975</f>
        <v>34740K000</v>
      </c>
      <c r="G943" s="13" t="n">
        <v>2</v>
      </c>
      <c r="H943" s="13"/>
      <c r="I943" s="14"/>
      <c r="J943" s="16" t="s">
        <v>2046</v>
      </c>
      <c r="K943" s="16" t="s">
        <v>51</v>
      </c>
      <c r="L943" s="10"/>
      <c r="M943" s="18"/>
      <c r="N943" s="10"/>
      <c r="O943" s="10" t="s">
        <v>2686</v>
      </c>
      <c r="P943" s="1" t="n">
        <f aca="false">+LEN(D943)</f>
        <v>26</v>
      </c>
      <c r="Q943" s="1" t="n">
        <f aca="false">+LEN(N943)</f>
        <v>0</v>
      </c>
    </row>
    <row r="944" customFormat="false" ht="12.8" hidden="false" customHeight="false" outlineLevel="0" collapsed="false">
      <c r="A944" s="10" t="s">
        <v>2699</v>
      </c>
      <c r="B944" s="10" t="n">
        <v>4</v>
      </c>
      <c r="C944" s="10" t="s">
        <v>2700</v>
      </c>
      <c r="D944" s="10" t="s">
        <v>2701</v>
      </c>
      <c r="E944" s="15"/>
      <c r="F944" s="16" t="str">
        <f aca="false">+C$975</f>
        <v>34740K000</v>
      </c>
      <c r="G944" s="13" t="n">
        <v>4</v>
      </c>
      <c r="H944" s="13"/>
      <c r="I944" s="14"/>
      <c r="J944" s="16" t="s">
        <v>2046</v>
      </c>
      <c r="K944" s="16" t="s">
        <v>51</v>
      </c>
      <c r="L944" s="10"/>
      <c r="M944" s="18"/>
      <c r="N944" s="10"/>
      <c r="O944" s="10" t="s">
        <v>2686</v>
      </c>
      <c r="P944" s="1" t="n">
        <f aca="false">+LEN(D944)</f>
        <v>30</v>
      </c>
      <c r="Q944" s="1" t="n">
        <f aca="false">+LEN(N944)</f>
        <v>0</v>
      </c>
    </row>
    <row r="945" customFormat="false" ht="12.8" hidden="false" customHeight="false" outlineLevel="0" collapsed="false">
      <c r="A945" s="10" t="s">
        <v>2702</v>
      </c>
      <c r="B945" s="10" t="n">
        <v>16</v>
      </c>
      <c r="C945" s="10" t="s">
        <v>2703</v>
      </c>
      <c r="D945" s="10" t="s">
        <v>2704</v>
      </c>
      <c r="E945" s="15"/>
      <c r="F945" s="16" t="str">
        <f aca="false">+C$975</f>
        <v>34740K000</v>
      </c>
      <c r="G945" s="13" t="n">
        <v>4</v>
      </c>
      <c r="H945" s="13"/>
      <c r="I945" s="14"/>
      <c r="J945" s="16" t="s">
        <v>2046</v>
      </c>
      <c r="K945" s="16" t="s">
        <v>51</v>
      </c>
      <c r="L945" s="10"/>
      <c r="M945" s="18"/>
      <c r="N945" s="10"/>
      <c r="O945" s="10" t="s">
        <v>2686</v>
      </c>
      <c r="P945" s="1" t="n">
        <f aca="false">+LEN(D945)</f>
        <v>20</v>
      </c>
      <c r="Q945" s="1" t="n">
        <f aca="false">+LEN(N945)</f>
        <v>0</v>
      </c>
    </row>
    <row r="946" customFormat="false" ht="12.8" hidden="false" customHeight="false" outlineLevel="0" collapsed="false">
      <c r="A946" s="10" t="s">
        <v>2705</v>
      </c>
      <c r="B946" s="10" t="n">
        <v>1</v>
      </c>
      <c r="C946" s="10" t="s">
        <v>2706</v>
      </c>
      <c r="D946" s="10" t="s">
        <v>2707</v>
      </c>
      <c r="E946" s="19" t="s">
        <v>50</v>
      </c>
      <c r="F946" s="16" t="str">
        <f aca="false">+C$973</f>
        <v>34645K300</v>
      </c>
      <c r="G946" s="13" t="n">
        <v>51</v>
      </c>
      <c r="H946" s="13" t="n">
        <f aca="false">SUMPRODUCT(B947:B954,G947:G954)</f>
        <v>51</v>
      </c>
      <c r="I946" s="14"/>
      <c r="J946" s="16" t="s">
        <v>2046</v>
      </c>
      <c r="K946" s="16" t="s">
        <v>51</v>
      </c>
      <c r="L946" s="10"/>
      <c r="M946" s="18"/>
      <c r="N946" s="10"/>
      <c r="O946" s="10" t="s">
        <v>2686</v>
      </c>
      <c r="P946" s="1" t="n">
        <f aca="false">+LEN(D946)</f>
        <v>20</v>
      </c>
      <c r="Q946" s="1" t="n">
        <f aca="false">+LEN(N946)</f>
        <v>0</v>
      </c>
    </row>
    <row r="947" customFormat="false" ht="12.8" hidden="false" customHeight="false" outlineLevel="0" collapsed="false">
      <c r="A947" s="10" t="s">
        <v>2708</v>
      </c>
      <c r="B947" s="10" t="n">
        <v>1</v>
      </c>
      <c r="C947" s="10" t="s">
        <v>2709</v>
      </c>
      <c r="D947" s="10" t="s">
        <v>2710</v>
      </c>
      <c r="E947" s="15"/>
      <c r="F947" s="16" t="str">
        <f aca="false">+C$980</f>
        <v>34750K000</v>
      </c>
      <c r="G947" s="13" t="n">
        <v>6</v>
      </c>
      <c r="H947" s="13"/>
      <c r="I947" s="14"/>
      <c r="J947" s="16" t="s">
        <v>2046</v>
      </c>
      <c r="K947" s="16" t="s">
        <v>51</v>
      </c>
      <c r="L947" s="10"/>
      <c r="M947" s="18"/>
      <c r="N947" s="10"/>
      <c r="O947" s="10" t="s">
        <v>2686</v>
      </c>
      <c r="P947" s="1" t="n">
        <f aca="false">+LEN(D947)</f>
        <v>33</v>
      </c>
      <c r="Q947" s="1" t="n">
        <f aca="false">+LEN(N947)</f>
        <v>0</v>
      </c>
    </row>
    <row r="948" customFormat="false" ht="12.8" hidden="false" customHeight="false" outlineLevel="0" collapsed="false">
      <c r="A948" s="10" t="s">
        <v>2711</v>
      </c>
      <c r="B948" s="10" t="n">
        <v>1</v>
      </c>
      <c r="C948" s="10" t="s">
        <v>2712</v>
      </c>
      <c r="D948" s="10" t="s">
        <v>2713</v>
      </c>
      <c r="E948" s="15"/>
      <c r="F948" s="16" t="str">
        <f aca="false">+C$980</f>
        <v>34750K000</v>
      </c>
      <c r="G948" s="13" t="n">
        <v>6</v>
      </c>
      <c r="H948" s="13"/>
      <c r="I948" s="14"/>
      <c r="J948" s="16" t="s">
        <v>2046</v>
      </c>
      <c r="K948" s="16" t="s">
        <v>51</v>
      </c>
      <c r="L948" s="10"/>
      <c r="M948" s="18"/>
      <c r="N948" s="10"/>
      <c r="O948" s="10" t="s">
        <v>2686</v>
      </c>
      <c r="P948" s="1" t="n">
        <f aca="false">+LEN(D948)</f>
        <v>8</v>
      </c>
      <c r="Q948" s="1" t="n">
        <f aca="false">+LEN(N948)</f>
        <v>0</v>
      </c>
    </row>
    <row r="949" customFormat="false" ht="12.8" hidden="false" customHeight="false" outlineLevel="0" collapsed="false">
      <c r="A949" s="10" t="s">
        <v>2714</v>
      </c>
      <c r="B949" s="10" t="n">
        <v>1</v>
      </c>
      <c r="C949" s="10" t="s">
        <v>2715</v>
      </c>
      <c r="D949" s="10" t="s">
        <v>2716</v>
      </c>
      <c r="E949" s="15"/>
      <c r="F949" s="16" t="str">
        <f aca="false">+C$980</f>
        <v>34750K000</v>
      </c>
      <c r="G949" s="13" t="n">
        <v>3</v>
      </c>
      <c r="H949" s="13"/>
      <c r="I949" s="14"/>
      <c r="J949" s="16" t="s">
        <v>2046</v>
      </c>
      <c r="K949" s="16" t="s">
        <v>51</v>
      </c>
      <c r="L949" s="10"/>
      <c r="M949" s="18"/>
      <c r="N949" s="10"/>
      <c r="O949" s="10" t="s">
        <v>2686</v>
      </c>
      <c r="P949" s="1" t="n">
        <f aca="false">+LEN(D949)</f>
        <v>29</v>
      </c>
      <c r="Q949" s="1" t="n">
        <f aca="false">+LEN(N949)</f>
        <v>0</v>
      </c>
    </row>
    <row r="950" customFormat="false" ht="12.8" hidden="false" customHeight="false" outlineLevel="0" collapsed="false">
      <c r="A950" s="10" t="s">
        <v>2717</v>
      </c>
      <c r="B950" s="10" t="n">
        <v>1</v>
      </c>
      <c r="C950" s="10" t="s">
        <v>2718</v>
      </c>
      <c r="D950" s="10" t="s">
        <v>2719</v>
      </c>
      <c r="E950" s="15"/>
      <c r="F950" s="16" t="str">
        <f aca="false">+C$980</f>
        <v>34750K000</v>
      </c>
      <c r="G950" s="13" t="n">
        <v>4</v>
      </c>
      <c r="H950" s="13"/>
      <c r="I950" s="14"/>
      <c r="J950" s="16" t="s">
        <v>2046</v>
      </c>
      <c r="K950" s="16" t="s">
        <v>51</v>
      </c>
      <c r="L950" s="10"/>
      <c r="M950" s="18"/>
      <c r="N950" s="10"/>
      <c r="O950" s="10" t="s">
        <v>2686</v>
      </c>
      <c r="P950" s="1" t="n">
        <f aca="false">+LEN(D950)</f>
        <v>27</v>
      </c>
      <c r="Q950" s="1" t="n">
        <f aca="false">+LEN(N950)</f>
        <v>0</v>
      </c>
    </row>
    <row r="951" customFormat="false" ht="12.8" hidden="false" customHeight="false" outlineLevel="0" collapsed="false">
      <c r="A951" s="10" t="s">
        <v>2720</v>
      </c>
      <c r="B951" s="10" t="n">
        <v>1</v>
      </c>
      <c r="C951" s="10" t="s">
        <v>2721</v>
      </c>
      <c r="D951" s="10" t="s">
        <v>2722</v>
      </c>
      <c r="E951" s="15"/>
      <c r="F951" s="16" t="str">
        <f aca="false">+C$980</f>
        <v>34750K000</v>
      </c>
      <c r="G951" s="13" t="n">
        <v>2</v>
      </c>
      <c r="H951" s="13"/>
      <c r="I951" s="14"/>
      <c r="J951" s="16" t="s">
        <v>2046</v>
      </c>
      <c r="K951" s="16" t="s">
        <v>51</v>
      </c>
      <c r="L951" s="10"/>
      <c r="M951" s="18"/>
      <c r="N951" s="10"/>
      <c r="O951" s="10" t="s">
        <v>2686</v>
      </c>
      <c r="P951" s="1" t="n">
        <f aca="false">+LEN(D951)</f>
        <v>21</v>
      </c>
      <c r="Q951" s="1" t="n">
        <f aca="false">+LEN(N951)</f>
        <v>0</v>
      </c>
    </row>
    <row r="952" customFormat="false" ht="12.8" hidden="false" customHeight="false" outlineLevel="0" collapsed="false">
      <c r="A952" s="10" t="s">
        <v>2723</v>
      </c>
      <c r="B952" s="10" t="n">
        <v>1</v>
      </c>
      <c r="C952" s="10" t="s">
        <v>2724</v>
      </c>
      <c r="D952" s="10" t="s">
        <v>2725</v>
      </c>
      <c r="E952" s="15"/>
      <c r="F952" s="16" t="str">
        <f aca="false">+C$980</f>
        <v>34750K000</v>
      </c>
      <c r="G952" s="13" t="n">
        <v>4</v>
      </c>
      <c r="H952" s="13"/>
      <c r="I952" s="14"/>
      <c r="J952" s="16" t="s">
        <v>2046</v>
      </c>
      <c r="K952" s="16" t="s">
        <v>51</v>
      </c>
      <c r="L952" s="10"/>
      <c r="M952" s="18"/>
      <c r="N952" s="10"/>
      <c r="O952" s="10" t="s">
        <v>2686</v>
      </c>
      <c r="P952" s="1" t="n">
        <f aca="false">+LEN(D952)</f>
        <v>27</v>
      </c>
      <c r="Q952" s="1" t="n">
        <f aca="false">+LEN(N952)</f>
        <v>0</v>
      </c>
    </row>
    <row r="953" customFormat="false" ht="12.8" hidden="false" customHeight="false" outlineLevel="0" collapsed="false">
      <c r="A953" s="10" t="s">
        <v>2726</v>
      </c>
      <c r="B953" s="10" t="n">
        <v>4</v>
      </c>
      <c r="C953" s="10" t="s">
        <v>2727</v>
      </c>
      <c r="D953" s="10" t="s">
        <v>2728</v>
      </c>
      <c r="E953" s="15"/>
      <c r="F953" s="16" t="str">
        <f aca="false">+C$980</f>
        <v>34750K000</v>
      </c>
      <c r="G953" s="13" t="n">
        <v>4</v>
      </c>
      <c r="H953" s="13"/>
      <c r="I953" s="14"/>
      <c r="J953" s="16" t="s">
        <v>2046</v>
      </c>
      <c r="K953" s="16" t="s">
        <v>51</v>
      </c>
      <c r="L953" s="10"/>
      <c r="M953" s="18"/>
      <c r="N953" s="10"/>
      <c r="O953" s="10" t="s">
        <v>2686</v>
      </c>
      <c r="P953" s="1" t="n">
        <f aca="false">+LEN(D953)</f>
        <v>16</v>
      </c>
      <c r="Q953" s="1" t="n">
        <f aca="false">+LEN(N953)</f>
        <v>0</v>
      </c>
    </row>
    <row r="954" customFormat="false" ht="12.8" hidden="false" customHeight="false" outlineLevel="0" collapsed="false">
      <c r="A954" s="10" t="s">
        <v>2729</v>
      </c>
      <c r="B954" s="10" t="n">
        <v>2</v>
      </c>
      <c r="C954" s="10" t="s">
        <v>2730</v>
      </c>
      <c r="D954" s="10" t="s">
        <v>2731</v>
      </c>
      <c r="E954" s="15"/>
      <c r="F954" s="16" t="str">
        <f aca="false">+C$980</f>
        <v>34750K000</v>
      </c>
      <c r="G954" s="13" t="n">
        <v>5</v>
      </c>
      <c r="H954" s="13"/>
      <c r="I954" s="14"/>
      <c r="J954" s="16" t="s">
        <v>2046</v>
      </c>
      <c r="K954" s="16" t="s">
        <v>51</v>
      </c>
      <c r="L954" s="10"/>
      <c r="M954" s="18"/>
      <c r="N954" s="10"/>
      <c r="O954" s="10" t="s">
        <v>2686</v>
      </c>
      <c r="P954" s="1" t="n">
        <f aca="false">+LEN(D954)</f>
        <v>18</v>
      </c>
      <c r="Q954" s="1" t="n">
        <f aca="false">+LEN(N954)</f>
        <v>0</v>
      </c>
    </row>
    <row r="955" customFormat="false" ht="12.8" hidden="false" customHeight="false" outlineLevel="0" collapsed="false">
      <c r="A955" s="10" t="s">
        <v>2732</v>
      </c>
      <c r="B955" s="18" t="n">
        <v>2</v>
      </c>
      <c r="C955" s="18" t="s">
        <v>2733</v>
      </c>
      <c r="D955" s="18" t="s">
        <v>2734</v>
      </c>
      <c r="E955" s="20"/>
      <c r="F955" s="18" t="str">
        <f aca="false">+C$939</f>
        <v>34645K100</v>
      </c>
      <c r="G955" s="12" t="n">
        <v>74</v>
      </c>
      <c r="H955" s="12"/>
      <c r="I955" s="22"/>
      <c r="J955" s="18" t="s">
        <v>2046</v>
      </c>
      <c r="K955" s="18" t="s">
        <v>51</v>
      </c>
      <c r="L955" s="10"/>
      <c r="M955" s="18"/>
      <c r="N955" s="18" t="s">
        <v>62</v>
      </c>
      <c r="O955" s="10"/>
      <c r="P955" s="1" t="n">
        <f aca="false">+LEN(D955)</f>
        <v>9</v>
      </c>
      <c r="Q955" s="1" t="n">
        <f aca="false">+LEN(N955)</f>
        <v>7</v>
      </c>
    </row>
    <row r="956" customFormat="false" ht="12.8" hidden="false" customHeight="false" outlineLevel="0" collapsed="false">
      <c r="A956" s="10" t="s">
        <v>2735</v>
      </c>
      <c r="B956" s="10"/>
      <c r="C956" s="18" t="s">
        <v>2736</v>
      </c>
      <c r="D956" s="18" t="s">
        <v>2685</v>
      </c>
      <c r="E956" s="32" t="s">
        <v>31</v>
      </c>
      <c r="F956" s="18"/>
      <c r="G956" s="12" t="n">
        <v>362</v>
      </c>
      <c r="H956" s="12" t="n">
        <f aca="false">+(B957*G957)+(B958*G958)+(B963*G963)+(B972*G972)</f>
        <v>362</v>
      </c>
      <c r="I956" s="22" t="s">
        <v>25</v>
      </c>
      <c r="J956" s="18" t="s">
        <v>2046</v>
      </c>
      <c r="K956" s="18" t="s">
        <v>51</v>
      </c>
      <c r="L956" s="10"/>
      <c r="M956" s="18"/>
      <c r="N956" s="18"/>
      <c r="O956" s="10" t="s">
        <v>2686</v>
      </c>
      <c r="P956" s="1" t="n">
        <f aca="false">+LEN(D956)</f>
        <v>17</v>
      </c>
      <c r="Q956" s="1" t="n">
        <f aca="false">+LEN(N956)</f>
        <v>0</v>
      </c>
    </row>
    <row r="957" customFormat="false" ht="12.8" hidden="false" customHeight="false" outlineLevel="0" collapsed="false">
      <c r="A957" s="10" t="s">
        <v>2737</v>
      </c>
      <c r="B957" s="10" t="n">
        <v>1</v>
      </c>
      <c r="C957" s="10" t="s">
        <v>2688</v>
      </c>
      <c r="D957" s="10" t="s">
        <v>2689</v>
      </c>
      <c r="E957" s="15"/>
      <c r="F957" s="16" t="str">
        <f aca="false">+C$973</f>
        <v>34645K300</v>
      </c>
      <c r="G957" s="13" t="n">
        <v>57</v>
      </c>
      <c r="H957" s="13"/>
      <c r="I957" s="14"/>
      <c r="J957" s="16" t="s">
        <v>2046</v>
      </c>
      <c r="K957" s="16" t="s">
        <v>51</v>
      </c>
      <c r="L957" s="10"/>
      <c r="M957" s="18"/>
      <c r="N957" s="10"/>
      <c r="O957" s="10" t="s">
        <v>2686</v>
      </c>
      <c r="P957" s="1" t="n">
        <f aca="false">+LEN(D957)</f>
        <v>22</v>
      </c>
      <c r="Q957" s="1" t="n">
        <f aca="false">+LEN(N957)</f>
        <v>0</v>
      </c>
    </row>
    <row r="958" customFormat="false" ht="12.8" hidden="false" customHeight="false" outlineLevel="0" collapsed="false">
      <c r="A958" s="10" t="s">
        <v>2738</v>
      </c>
      <c r="B958" s="10" t="n">
        <v>2</v>
      </c>
      <c r="C958" s="10" t="s">
        <v>2691</v>
      </c>
      <c r="D958" s="10" t="s">
        <v>2692</v>
      </c>
      <c r="E958" s="19" t="s">
        <v>50</v>
      </c>
      <c r="F958" s="16" t="str">
        <f aca="false">+C$973</f>
        <v>34645K300</v>
      </c>
      <c r="G958" s="13" t="n">
        <v>90</v>
      </c>
      <c r="H958" s="13" t="n">
        <f aca="false">SUMPRODUCT(B959:B962,G959:G962)</f>
        <v>90</v>
      </c>
      <c r="I958" s="14"/>
      <c r="J958" s="16" t="s">
        <v>2046</v>
      </c>
      <c r="K958" s="16" t="s">
        <v>51</v>
      </c>
      <c r="L958" s="10"/>
      <c r="M958" s="18"/>
      <c r="N958" s="10"/>
      <c r="O958" s="10" t="s">
        <v>2686</v>
      </c>
      <c r="P958" s="1" t="n">
        <f aca="false">+LEN(D958)</f>
        <v>24</v>
      </c>
      <c r="Q958" s="1" t="n">
        <f aca="false">+LEN(N958)</f>
        <v>0</v>
      </c>
    </row>
    <row r="959" customFormat="false" ht="12.8" hidden="false" customHeight="false" outlineLevel="0" collapsed="false">
      <c r="A959" s="10" t="s">
        <v>2739</v>
      </c>
      <c r="B959" s="10" t="n">
        <v>1</v>
      </c>
      <c r="C959" s="10" t="s">
        <v>2694</v>
      </c>
      <c r="D959" s="10" t="s">
        <v>2695</v>
      </c>
      <c r="E959" s="15"/>
      <c r="F959" s="16" t="str">
        <f aca="false">+C$975</f>
        <v>34740K000</v>
      </c>
      <c r="G959" s="13" t="n">
        <v>6</v>
      </c>
      <c r="H959" s="13"/>
      <c r="I959" s="14"/>
      <c r="J959" s="16" t="s">
        <v>2046</v>
      </c>
      <c r="K959" s="16" t="s">
        <v>51</v>
      </c>
      <c r="L959" s="10"/>
      <c r="M959" s="18"/>
      <c r="N959" s="10"/>
      <c r="O959" s="10" t="s">
        <v>2686</v>
      </c>
      <c r="P959" s="1" t="n">
        <f aca="false">+LEN(D959)</f>
        <v>27</v>
      </c>
      <c r="Q959" s="1" t="n">
        <f aca="false">+LEN(N959)</f>
        <v>0</v>
      </c>
    </row>
    <row r="960" customFormat="false" ht="12.8" hidden="false" customHeight="false" outlineLevel="0" collapsed="false">
      <c r="A960" s="10" t="s">
        <v>2740</v>
      </c>
      <c r="B960" s="10" t="n">
        <v>2</v>
      </c>
      <c r="C960" s="10" t="s">
        <v>2697</v>
      </c>
      <c r="D960" s="10" t="s">
        <v>2698</v>
      </c>
      <c r="E960" s="15"/>
      <c r="F960" s="16" t="str">
        <f aca="false">+C$975</f>
        <v>34740K000</v>
      </c>
      <c r="G960" s="13" t="n">
        <v>2</v>
      </c>
      <c r="H960" s="13"/>
      <c r="I960" s="14"/>
      <c r="J960" s="16" t="s">
        <v>2046</v>
      </c>
      <c r="K960" s="16" t="s">
        <v>51</v>
      </c>
      <c r="L960" s="10"/>
      <c r="M960" s="18"/>
      <c r="N960" s="10"/>
      <c r="O960" s="10" t="s">
        <v>2686</v>
      </c>
      <c r="P960" s="1" t="n">
        <f aca="false">+LEN(D960)</f>
        <v>26</v>
      </c>
      <c r="Q960" s="1" t="n">
        <f aca="false">+LEN(N960)</f>
        <v>0</v>
      </c>
    </row>
    <row r="961" customFormat="false" ht="12.8" hidden="false" customHeight="false" outlineLevel="0" collapsed="false">
      <c r="A961" s="10" t="s">
        <v>2741</v>
      </c>
      <c r="B961" s="10" t="n">
        <v>4</v>
      </c>
      <c r="C961" s="10" t="s">
        <v>2700</v>
      </c>
      <c r="D961" s="10" t="s">
        <v>2701</v>
      </c>
      <c r="E961" s="15"/>
      <c r="F961" s="16" t="str">
        <f aca="false">+C$975</f>
        <v>34740K000</v>
      </c>
      <c r="G961" s="13" t="n">
        <v>4</v>
      </c>
      <c r="H961" s="13"/>
      <c r="I961" s="14"/>
      <c r="J961" s="16" t="s">
        <v>2046</v>
      </c>
      <c r="K961" s="16" t="s">
        <v>51</v>
      </c>
      <c r="L961" s="10"/>
      <c r="M961" s="18"/>
      <c r="N961" s="10"/>
      <c r="O961" s="10" t="s">
        <v>2686</v>
      </c>
      <c r="P961" s="1" t="n">
        <f aca="false">+LEN(D961)</f>
        <v>30</v>
      </c>
      <c r="Q961" s="1" t="n">
        <f aca="false">+LEN(N961)</f>
        <v>0</v>
      </c>
    </row>
    <row r="962" customFormat="false" ht="12.8" hidden="false" customHeight="false" outlineLevel="0" collapsed="false">
      <c r="A962" s="10" t="s">
        <v>2742</v>
      </c>
      <c r="B962" s="10" t="n">
        <v>16</v>
      </c>
      <c r="C962" s="10" t="s">
        <v>2703</v>
      </c>
      <c r="D962" s="10" t="s">
        <v>2704</v>
      </c>
      <c r="E962" s="15"/>
      <c r="F962" s="16" t="str">
        <f aca="false">+C$975</f>
        <v>34740K000</v>
      </c>
      <c r="G962" s="13" t="n">
        <v>4</v>
      </c>
      <c r="H962" s="13"/>
      <c r="I962" s="14"/>
      <c r="J962" s="16" t="s">
        <v>2046</v>
      </c>
      <c r="K962" s="16" t="s">
        <v>51</v>
      </c>
      <c r="L962" s="10"/>
      <c r="M962" s="18"/>
      <c r="N962" s="10"/>
      <c r="O962" s="10" t="s">
        <v>2686</v>
      </c>
      <c r="P962" s="1" t="n">
        <f aca="false">+LEN(D962)</f>
        <v>20</v>
      </c>
      <c r="Q962" s="1" t="n">
        <f aca="false">+LEN(N962)</f>
        <v>0</v>
      </c>
    </row>
    <row r="963" customFormat="false" ht="12.8" hidden="false" customHeight="false" outlineLevel="0" collapsed="false">
      <c r="A963" s="10" t="s">
        <v>2743</v>
      </c>
      <c r="B963" s="10" t="n">
        <v>1</v>
      </c>
      <c r="C963" s="10" t="s">
        <v>2706</v>
      </c>
      <c r="D963" s="10" t="s">
        <v>2707</v>
      </c>
      <c r="E963" s="19" t="s">
        <v>50</v>
      </c>
      <c r="F963" s="16" t="str">
        <f aca="false">+C$973</f>
        <v>34645K300</v>
      </c>
      <c r="G963" s="13" t="n">
        <v>51</v>
      </c>
      <c r="H963" s="13" t="n">
        <f aca="false">SUMPRODUCT(B964:B971,G964:G971)</f>
        <v>51</v>
      </c>
      <c r="I963" s="14"/>
      <c r="J963" s="16" t="s">
        <v>2046</v>
      </c>
      <c r="K963" s="16" t="s">
        <v>51</v>
      </c>
      <c r="L963" s="10"/>
      <c r="M963" s="18"/>
      <c r="N963" s="10"/>
      <c r="O963" s="10" t="s">
        <v>2686</v>
      </c>
      <c r="P963" s="1" t="n">
        <f aca="false">+LEN(D963)</f>
        <v>20</v>
      </c>
      <c r="Q963" s="1" t="n">
        <f aca="false">+LEN(N963)</f>
        <v>0</v>
      </c>
    </row>
    <row r="964" customFormat="false" ht="12.8" hidden="false" customHeight="false" outlineLevel="0" collapsed="false">
      <c r="A964" s="10" t="s">
        <v>2744</v>
      </c>
      <c r="B964" s="10" t="n">
        <v>1</v>
      </c>
      <c r="C964" s="10" t="s">
        <v>2709</v>
      </c>
      <c r="D964" s="10" t="s">
        <v>2710</v>
      </c>
      <c r="E964" s="15"/>
      <c r="F964" s="16" t="str">
        <f aca="false">+C$980</f>
        <v>34750K000</v>
      </c>
      <c r="G964" s="13" t="n">
        <v>6</v>
      </c>
      <c r="H964" s="13"/>
      <c r="I964" s="14"/>
      <c r="J964" s="16" t="s">
        <v>2046</v>
      </c>
      <c r="K964" s="16" t="s">
        <v>51</v>
      </c>
      <c r="L964" s="10"/>
      <c r="M964" s="18"/>
      <c r="N964" s="10"/>
      <c r="O964" s="10" t="s">
        <v>2686</v>
      </c>
      <c r="P964" s="1" t="n">
        <f aca="false">+LEN(D964)</f>
        <v>33</v>
      </c>
      <c r="Q964" s="1" t="n">
        <f aca="false">+LEN(N964)</f>
        <v>0</v>
      </c>
    </row>
    <row r="965" customFormat="false" ht="12.8" hidden="false" customHeight="false" outlineLevel="0" collapsed="false">
      <c r="A965" s="10" t="s">
        <v>2745</v>
      </c>
      <c r="B965" s="10" t="n">
        <v>1</v>
      </c>
      <c r="C965" s="10" t="s">
        <v>2712</v>
      </c>
      <c r="D965" s="10" t="s">
        <v>2713</v>
      </c>
      <c r="E965" s="15"/>
      <c r="F965" s="16" t="str">
        <f aca="false">+C$980</f>
        <v>34750K000</v>
      </c>
      <c r="G965" s="13" t="n">
        <v>6</v>
      </c>
      <c r="H965" s="13"/>
      <c r="I965" s="14"/>
      <c r="J965" s="16" t="s">
        <v>2046</v>
      </c>
      <c r="K965" s="16" t="s">
        <v>51</v>
      </c>
      <c r="L965" s="10"/>
      <c r="M965" s="18"/>
      <c r="N965" s="10"/>
      <c r="O965" s="10" t="s">
        <v>2686</v>
      </c>
      <c r="P965" s="1" t="n">
        <f aca="false">+LEN(D965)</f>
        <v>8</v>
      </c>
      <c r="Q965" s="1" t="n">
        <f aca="false">+LEN(N965)</f>
        <v>0</v>
      </c>
    </row>
    <row r="966" customFormat="false" ht="12.8" hidden="false" customHeight="false" outlineLevel="0" collapsed="false">
      <c r="A966" s="10" t="s">
        <v>2746</v>
      </c>
      <c r="B966" s="10" t="n">
        <v>1</v>
      </c>
      <c r="C966" s="10" t="s">
        <v>2715</v>
      </c>
      <c r="D966" s="10" t="s">
        <v>2716</v>
      </c>
      <c r="E966" s="15"/>
      <c r="F966" s="16" t="str">
        <f aca="false">+C$980</f>
        <v>34750K000</v>
      </c>
      <c r="G966" s="13" t="n">
        <v>3</v>
      </c>
      <c r="H966" s="13"/>
      <c r="I966" s="14"/>
      <c r="J966" s="16" t="s">
        <v>2046</v>
      </c>
      <c r="K966" s="16" t="s">
        <v>51</v>
      </c>
      <c r="L966" s="10"/>
      <c r="M966" s="18"/>
      <c r="N966" s="10"/>
      <c r="O966" s="10" t="s">
        <v>2686</v>
      </c>
      <c r="P966" s="1" t="n">
        <f aca="false">+LEN(D966)</f>
        <v>29</v>
      </c>
      <c r="Q966" s="1" t="n">
        <f aca="false">+LEN(N966)</f>
        <v>0</v>
      </c>
    </row>
    <row r="967" customFormat="false" ht="12.8" hidden="false" customHeight="false" outlineLevel="0" collapsed="false">
      <c r="A967" s="10" t="s">
        <v>2747</v>
      </c>
      <c r="B967" s="10" t="n">
        <v>1</v>
      </c>
      <c r="C967" s="10" t="s">
        <v>2718</v>
      </c>
      <c r="D967" s="10" t="s">
        <v>2719</v>
      </c>
      <c r="E967" s="15"/>
      <c r="F967" s="16" t="str">
        <f aca="false">+C$980</f>
        <v>34750K000</v>
      </c>
      <c r="G967" s="13" t="n">
        <v>4</v>
      </c>
      <c r="H967" s="13"/>
      <c r="I967" s="14"/>
      <c r="J967" s="16" t="s">
        <v>2046</v>
      </c>
      <c r="K967" s="16" t="s">
        <v>51</v>
      </c>
      <c r="L967" s="10"/>
      <c r="M967" s="18"/>
      <c r="N967" s="10"/>
      <c r="O967" s="10" t="s">
        <v>2686</v>
      </c>
      <c r="P967" s="1" t="n">
        <f aca="false">+LEN(D967)</f>
        <v>27</v>
      </c>
      <c r="Q967" s="1" t="n">
        <f aca="false">+LEN(N967)</f>
        <v>0</v>
      </c>
    </row>
    <row r="968" customFormat="false" ht="12.8" hidden="false" customHeight="false" outlineLevel="0" collapsed="false">
      <c r="A968" s="10" t="s">
        <v>2748</v>
      </c>
      <c r="B968" s="10" t="n">
        <v>1</v>
      </c>
      <c r="C968" s="10" t="s">
        <v>2721</v>
      </c>
      <c r="D968" s="10" t="s">
        <v>2722</v>
      </c>
      <c r="E968" s="15"/>
      <c r="F968" s="16" t="str">
        <f aca="false">+C$980</f>
        <v>34750K000</v>
      </c>
      <c r="G968" s="13" t="n">
        <v>2</v>
      </c>
      <c r="H968" s="13"/>
      <c r="I968" s="14"/>
      <c r="J968" s="16" t="s">
        <v>2046</v>
      </c>
      <c r="K968" s="16" t="s">
        <v>51</v>
      </c>
      <c r="L968" s="10"/>
      <c r="M968" s="18"/>
      <c r="N968" s="10"/>
      <c r="O968" s="10" t="s">
        <v>2686</v>
      </c>
      <c r="P968" s="1" t="n">
        <f aca="false">+LEN(D968)</f>
        <v>21</v>
      </c>
      <c r="Q968" s="1" t="n">
        <f aca="false">+LEN(N968)</f>
        <v>0</v>
      </c>
    </row>
    <row r="969" customFormat="false" ht="12.8" hidden="false" customHeight="false" outlineLevel="0" collapsed="false">
      <c r="A969" s="10" t="s">
        <v>2749</v>
      </c>
      <c r="B969" s="10" t="n">
        <v>1</v>
      </c>
      <c r="C969" s="10" t="s">
        <v>2724</v>
      </c>
      <c r="D969" s="10" t="s">
        <v>2725</v>
      </c>
      <c r="E969" s="15"/>
      <c r="F969" s="16" t="str">
        <f aca="false">+C$980</f>
        <v>34750K000</v>
      </c>
      <c r="G969" s="13" t="n">
        <v>4</v>
      </c>
      <c r="H969" s="13"/>
      <c r="I969" s="14"/>
      <c r="J969" s="16" t="s">
        <v>2046</v>
      </c>
      <c r="K969" s="16" t="s">
        <v>51</v>
      </c>
      <c r="L969" s="10"/>
      <c r="M969" s="18"/>
      <c r="N969" s="10"/>
      <c r="O969" s="10" t="s">
        <v>2686</v>
      </c>
      <c r="P969" s="1" t="n">
        <f aca="false">+LEN(D969)</f>
        <v>27</v>
      </c>
      <c r="Q969" s="1" t="n">
        <f aca="false">+LEN(N969)</f>
        <v>0</v>
      </c>
    </row>
    <row r="970" customFormat="false" ht="12.8" hidden="false" customHeight="false" outlineLevel="0" collapsed="false">
      <c r="A970" s="10" t="s">
        <v>2750</v>
      </c>
      <c r="B970" s="10" t="n">
        <v>4</v>
      </c>
      <c r="C970" s="10" t="s">
        <v>2727</v>
      </c>
      <c r="D970" s="10" t="s">
        <v>2728</v>
      </c>
      <c r="E970" s="15"/>
      <c r="F970" s="16" t="str">
        <f aca="false">+C$980</f>
        <v>34750K000</v>
      </c>
      <c r="G970" s="13" t="n">
        <v>4</v>
      </c>
      <c r="H970" s="13"/>
      <c r="I970" s="14"/>
      <c r="J970" s="16" t="s">
        <v>2046</v>
      </c>
      <c r="K970" s="16" t="s">
        <v>51</v>
      </c>
      <c r="L970" s="10"/>
      <c r="M970" s="18"/>
      <c r="N970" s="10"/>
      <c r="O970" s="10" t="s">
        <v>2686</v>
      </c>
      <c r="P970" s="1" t="n">
        <f aca="false">+LEN(D970)</f>
        <v>16</v>
      </c>
      <c r="Q970" s="1" t="n">
        <f aca="false">+LEN(N970)</f>
        <v>0</v>
      </c>
    </row>
    <row r="971" customFormat="false" ht="12.8" hidden="false" customHeight="false" outlineLevel="0" collapsed="false">
      <c r="A971" s="10" t="s">
        <v>2751</v>
      </c>
      <c r="B971" s="10" t="n">
        <v>2</v>
      </c>
      <c r="C971" s="10" t="s">
        <v>2730</v>
      </c>
      <c r="D971" s="10" t="s">
        <v>2731</v>
      </c>
      <c r="E971" s="15"/>
      <c r="F971" s="16" t="str">
        <f aca="false">+C$980</f>
        <v>34750K000</v>
      </c>
      <c r="G971" s="13" t="n">
        <v>5</v>
      </c>
      <c r="H971" s="13"/>
      <c r="I971" s="14"/>
      <c r="J971" s="16" t="s">
        <v>2046</v>
      </c>
      <c r="K971" s="16" t="s">
        <v>51</v>
      </c>
      <c r="L971" s="10"/>
      <c r="M971" s="18"/>
      <c r="N971" s="10"/>
      <c r="O971" s="10" t="s">
        <v>2686</v>
      </c>
      <c r="P971" s="1" t="n">
        <f aca="false">+LEN(D971)</f>
        <v>18</v>
      </c>
      <c r="Q971" s="1" t="n">
        <f aca="false">+LEN(N971)</f>
        <v>0</v>
      </c>
    </row>
    <row r="972" customFormat="false" ht="12.8" hidden="false" customHeight="false" outlineLevel="0" collapsed="false">
      <c r="A972" s="10" t="s">
        <v>2752</v>
      </c>
      <c r="B972" s="18" t="n">
        <v>1</v>
      </c>
      <c r="C972" s="18" t="s">
        <v>2733</v>
      </c>
      <c r="D972" s="18" t="s">
        <v>2734</v>
      </c>
      <c r="E972" s="20"/>
      <c r="F972" s="21" t="str">
        <f aca="false">+C$956</f>
        <v>34645K200</v>
      </c>
      <c r="G972" s="12" t="n">
        <v>74</v>
      </c>
      <c r="H972" s="12"/>
      <c r="I972" s="22"/>
      <c r="J972" s="21" t="s">
        <v>2046</v>
      </c>
      <c r="K972" s="21" t="s">
        <v>51</v>
      </c>
      <c r="L972" s="10"/>
      <c r="M972" s="18"/>
      <c r="N972" s="18" t="s">
        <v>62</v>
      </c>
      <c r="O972" s="10"/>
      <c r="P972" s="1" t="n">
        <f aca="false">+LEN(D972)</f>
        <v>9</v>
      </c>
      <c r="Q972" s="1" t="n">
        <f aca="false">+LEN(N972)</f>
        <v>7</v>
      </c>
    </row>
    <row r="973" customFormat="false" ht="12.8" hidden="false" customHeight="false" outlineLevel="0" collapsed="false">
      <c r="A973" s="10" t="s">
        <v>2753</v>
      </c>
      <c r="B973" s="10"/>
      <c r="C973" s="10" t="s">
        <v>2754</v>
      </c>
      <c r="D973" s="10" t="s">
        <v>2685</v>
      </c>
      <c r="E973" s="17" t="s">
        <v>31</v>
      </c>
      <c r="F973" s="10"/>
      <c r="G973" s="13" t="n">
        <v>288</v>
      </c>
      <c r="H973" s="13" t="n">
        <f aca="false">+(B974*G974)+(B975*G975)+(B980*G980)</f>
        <v>288</v>
      </c>
      <c r="I973" s="14"/>
      <c r="J973" s="10" t="s">
        <v>2046</v>
      </c>
      <c r="K973" s="10" t="s">
        <v>51</v>
      </c>
      <c r="L973" s="10"/>
      <c r="M973" s="18"/>
      <c r="N973" s="10"/>
      <c r="O973" s="10" t="s">
        <v>2686</v>
      </c>
      <c r="P973" s="1" t="n">
        <f aca="false">+LEN(D973)</f>
        <v>17</v>
      </c>
      <c r="Q973" s="1" t="n">
        <f aca="false">+LEN(N973)</f>
        <v>0</v>
      </c>
    </row>
    <row r="974" customFormat="false" ht="12.8" hidden="false" customHeight="false" outlineLevel="0" collapsed="false">
      <c r="A974" s="10" t="s">
        <v>2755</v>
      </c>
      <c r="B974" s="10" t="n">
        <v>1</v>
      </c>
      <c r="C974" s="10" t="s">
        <v>2688</v>
      </c>
      <c r="D974" s="10" t="s">
        <v>2689</v>
      </c>
      <c r="E974" s="15"/>
      <c r="F974" s="10" t="str">
        <f aca="false">+C$973</f>
        <v>34645K300</v>
      </c>
      <c r="G974" s="13" t="n">
        <v>57</v>
      </c>
      <c r="H974" s="13"/>
      <c r="I974" s="14"/>
      <c r="J974" s="10" t="s">
        <v>2046</v>
      </c>
      <c r="K974" s="10" t="s">
        <v>51</v>
      </c>
      <c r="L974" s="10"/>
      <c r="M974" s="18"/>
      <c r="N974" s="10"/>
      <c r="O974" s="10" t="s">
        <v>2686</v>
      </c>
      <c r="P974" s="1" t="n">
        <f aca="false">+LEN(D974)</f>
        <v>22</v>
      </c>
      <c r="Q974" s="1" t="n">
        <f aca="false">+LEN(N974)</f>
        <v>0</v>
      </c>
    </row>
    <row r="975" customFormat="false" ht="12.8" hidden="false" customHeight="false" outlineLevel="0" collapsed="false">
      <c r="A975" s="10" t="s">
        <v>2756</v>
      </c>
      <c r="B975" s="10" t="n">
        <v>2</v>
      </c>
      <c r="C975" s="10" t="s">
        <v>2691</v>
      </c>
      <c r="D975" s="10" t="s">
        <v>2692</v>
      </c>
      <c r="E975" s="19" t="s">
        <v>50</v>
      </c>
      <c r="F975" s="10" t="str">
        <f aca="false">+C$973</f>
        <v>34645K300</v>
      </c>
      <c r="G975" s="13" t="n">
        <v>90</v>
      </c>
      <c r="H975" s="13" t="n">
        <f aca="false">SUMPRODUCT(B976:B979,G976:G979)</f>
        <v>90</v>
      </c>
      <c r="I975" s="14"/>
      <c r="J975" s="10" t="s">
        <v>2046</v>
      </c>
      <c r="K975" s="10" t="s">
        <v>51</v>
      </c>
      <c r="L975" s="10"/>
      <c r="M975" s="18"/>
      <c r="N975" s="10"/>
      <c r="O975" s="10" t="s">
        <v>2686</v>
      </c>
      <c r="P975" s="1" t="n">
        <f aca="false">+LEN(D975)</f>
        <v>24</v>
      </c>
      <c r="Q975" s="1" t="n">
        <f aca="false">+LEN(N975)</f>
        <v>0</v>
      </c>
    </row>
    <row r="976" customFormat="false" ht="12.8" hidden="false" customHeight="false" outlineLevel="0" collapsed="false">
      <c r="A976" s="10" t="s">
        <v>2757</v>
      </c>
      <c r="B976" s="10" t="n">
        <v>1</v>
      </c>
      <c r="C976" s="10" t="s">
        <v>2694</v>
      </c>
      <c r="D976" s="10" t="s">
        <v>2695</v>
      </c>
      <c r="E976" s="15"/>
      <c r="F976" s="10" t="str">
        <f aca="false">+C$975</f>
        <v>34740K000</v>
      </c>
      <c r="G976" s="13" t="n">
        <v>6</v>
      </c>
      <c r="H976" s="13"/>
      <c r="I976" s="14"/>
      <c r="J976" s="10" t="s">
        <v>2046</v>
      </c>
      <c r="K976" s="10" t="s">
        <v>51</v>
      </c>
      <c r="L976" s="10"/>
      <c r="M976" s="18"/>
      <c r="N976" s="10"/>
      <c r="O976" s="10" t="s">
        <v>2686</v>
      </c>
      <c r="P976" s="1" t="n">
        <f aca="false">+LEN(D976)</f>
        <v>27</v>
      </c>
      <c r="Q976" s="1" t="n">
        <f aca="false">+LEN(N976)</f>
        <v>0</v>
      </c>
    </row>
    <row r="977" customFormat="false" ht="12.8" hidden="false" customHeight="false" outlineLevel="0" collapsed="false">
      <c r="A977" s="10" t="s">
        <v>2758</v>
      </c>
      <c r="B977" s="10" t="n">
        <v>2</v>
      </c>
      <c r="C977" s="10" t="s">
        <v>2697</v>
      </c>
      <c r="D977" s="10" t="s">
        <v>2698</v>
      </c>
      <c r="E977" s="15"/>
      <c r="F977" s="10" t="str">
        <f aca="false">+C$975</f>
        <v>34740K000</v>
      </c>
      <c r="G977" s="13" t="n">
        <v>2</v>
      </c>
      <c r="H977" s="13"/>
      <c r="I977" s="14"/>
      <c r="J977" s="10" t="s">
        <v>2046</v>
      </c>
      <c r="K977" s="10" t="s">
        <v>51</v>
      </c>
      <c r="L977" s="10"/>
      <c r="M977" s="18"/>
      <c r="N977" s="10"/>
      <c r="O977" s="10" t="s">
        <v>2686</v>
      </c>
      <c r="P977" s="1" t="n">
        <f aca="false">+LEN(D977)</f>
        <v>26</v>
      </c>
      <c r="Q977" s="1" t="n">
        <f aca="false">+LEN(N977)</f>
        <v>0</v>
      </c>
    </row>
    <row r="978" customFormat="false" ht="12.8" hidden="false" customHeight="false" outlineLevel="0" collapsed="false">
      <c r="A978" s="10" t="s">
        <v>2759</v>
      </c>
      <c r="B978" s="10" t="n">
        <v>4</v>
      </c>
      <c r="C978" s="10" t="s">
        <v>2700</v>
      </c>
      <c r="D978" s="10" t="s">
        <v>2701</v>
      </c>
      <c r="E978" s="15"/>
      <c r="F978" s="10" t="str">
        <f aca="false">+C$975</f>
        <v>34740K000</v>
      </c>
      <c r="G978" s="13" t="n">
        <v>4</v>
      </c>
      <c r="H978" s="13"/>
      <c r="I978" s="14"/>
      <c r="J978" s="10" t="s">
        <v>2046</v>
      </c>
      <c r="K978" s="10" t="s">
        <v>51</v>
      </c>
      <c r="L978" s="10"/>
      <c r="M978" s="18"/>
      <c r="N978" s="10"/>
      <c r="O978" s="10" t="s">
        <v>2686</v>
      </c>
      <c r="P978" s="1" t="n">
        <f aca="false">+LEN(D978)</f>
        <v>30</v>
      </c>
      <c r="Q978" s="1" t="n">
        <f aca="false">+LEN(N978)</f>
        <v>0</v>
      </c>
    </row>
    <row r="979" customFormat="false" ht="12.8" hidden="false" customHeight="false" outlineLevel="0" collapsed="false">
      <c r="A979" s="10" t="s">
        <v>2760</v>
      </c>
      <c r="B979" s="10" t="n">
        <v>16</v>
      </c>
      <c r="C979" s="10" t="s">
        <v>2703</v>
      </c>
      <c r="D979" s="10" t="s">
        <v>2704</v>
      </c>
      <c r="E979" s="15"/>
      <c r="F979" s="10" t="str">
        <f aca="false">+C$975</f>
        <v>34740K000</v>
      </c>
      <c r="G979" s="13" t="n">
        <v>4</v>
      </c>
      <c r="H979" s="13"/>
      <c r="I979" s="14"/>
      <c r="J979" s="10" t="s">
        <v>2046</v>
      </c>
      <c r="K979" s="10" t="s">
        <v>51</v>
      </c>
      <c r="L979" s="10"/>
      <c r="M979" s="18"/>
      <c r="N979" s="10"/>
      <c r="O979" s="10" t="s">
        <v>2686</v>
      </c>
      <c r="P979" s="1" t="n">
        <f aca="false">+LEN(D979)</f>
        <v>20</v>
      </c>
      <c r="Q979" s="1" t="n">
        <f aca="false">+LEN(N979)</f>
        <v>0</v>
      </c>
    </row>
    <row r="980" customFormat="false" ht="12.8" hidden="false" customHeight="false" outlineLevel="0" collapsed="false">
      <c r="A980" s="10" t="s">
        <v>2761</v>
      </c>
      <c r="B980" s="10" t="n">
        <v>1</v>
      </c>
      <c r="C980" s="10" t="s">
        <v>2706</v>
      </c>
      <c r="D980" s="10" t="s">
        <v>2707</v>
      </c>
      <c r="E980" s="19" t="s">
        <v>50</v>
      </c>
      <c r="F980" s="10" t="str">
        <f aca="false">+C$973</f>
        <v>34645K300</v>
      </c>
      <c r="G980" s="13" t="n">
        <v>51</v>
      </c>
      <c r="H980" s="13" t="n">
        <f aca="false">SUMPRODUCT(B981:B988,G981:G988)</f>
        <v>51</v>
      </c>
      <c r="I980" s="14"/>
      <c r="J980" s="10" t="s">
        <v>2046</v>
      </c>
      <c r="K980" s="10" t="s">
        <v>51</v>
      </c>
      <c r="L980" s="10"/>
      <c r="M980" s="18"/>
      <c r="N980" s="10"/>
      <c r="O980" s="10" t="s">
        <v>2686</v>
      </c>
      <c r="P980" s="1" t="n">
        <f aca="false">+LEN(D980)</f>
        <v>20</v>
      </c>
      <c r="Q980" s="1" t="n">
        <f aca="false">+LEN(N980)</f>
        <v>0</v>
      </c>
    </row>
    <row r="981" customFormat="false" ht="12.8" hidden="false" customHeight="false" outlineLevel="0" collapsed="false">
      <c r="A981" s="10" t="s">
        <v>2762</v>
      </c>
      <c r="B981" s="10" t="n">
        <v>1</v>
      </c>
      <c r="C981" s="10" t="s">
        <v>2709</v>
      </c>
      <c r="D981" s="10" t="s">
        <v>2710</v>
      </c>
      <c r="E981" s="15"/>
      <c r="F981" s="10" t="str">
        <f aca="false">+C$980</f>
        <v>34750K000</v>
      </c>
      <c r="G981" s="13" t="n">
        <v>6</v>
      </c>
      <c r="H981" s="13"/>
      <c r="I981" s="14"/>
      <c r="J981" s="10" t="s">
        <v>2046</v>
      </c>
      <c r="K981" s="10" t="s">
        <v>51</v>
      </c>
      <c r="L981" s="10"/>
      <c r="M981" s="18"/>
      <c r="N981" s="10"/>
      <c r="O981" s="10" t="s">
        <v>2686</v>
      </c>
      <c r="P981" s="1" t="n">
        <f aca="false">+LEN(D981)</f>
        <v>33</v>
      </c>
      <c r="Q981" s="1" t="n">
        <f aca="false">+LEN(N981)</f>
        <v>0</v>
      </c>
    </row>
    <row r="982" customFormat="false" ht="12.8" hidden="false" customHeight="false" outlineLevel="0" collapsed="false">
      <c r="A982" s="10" t="s">
        <v>2763</v>
      </c>
      <c r="B982" s="10" t="n">
        <v>1</v>
      </c>
      <c r="C982" s="10" t="s">
        <v>2712</v>
      </c>
      <c r="D982" s="10" t="s">
        <v>2713</v>
      </c>
      <c r="E982" s="15"/>
      <c r="F982" s="10" t="str">
        <f aca="false">+C$980</f>
        <v>34750K000</v>
      </c>
      <c r="G982" s="13" t="n">
        <v>6</v>
      </c>
      <c r="H982" s="13"/>
      <c r="I982" s="14"/>
      <c r="J982" s="10" t="s">
        <v>2046</v>
      </c>
      <c r="K982" s="10" t="s">
        <v>51</v>
      </c>
      <c r="L982" s="10"/>
      <c r="M982" s="18"/>
      <c r="N982" s="10"/>
      <c r="O982" s="10" t="s">
        <v>2686</v>
      </c>
      <c r="P982" s="1" t="n">
        <f aca="false">+LEN(D982)</f>
        <v>8</v>
      </c>
      <c r="Q982" s="1" t="n">
        <f aca="false">+LEN(N982)</f>
        <v>0</v>
      </c>
    </row>
    <row r="983" customFormat="false" ht="12.8" hidden="false" customHeight="false" outlineLevel="0" collapsed="false">
      <c r="A983" s="10" t="s">
        <v>2764</v>
      </c>
      <c r="B983" s="10" t="n">
        <v>1</v>
      </c>
      <c r="C983" s="10" t="s">
        <v>2715</v>
      </c>
      <c r="D983" s="10" t="s">
        <v>2716</v>
      </c>
      <c r="E983" s="15"/>
      <c r="F983" s="10" t="str">
        <f aca="false">+C$980</f>
        <v>34750K000</v>
      </c>
      <c r="G983" s="13" t="n">
        <v>3</v>
      </c>
      <c r="H983" s="13"/>
      <c r="I983" s="14"/>
      <c r="J983" s="10" t="s">
        <v>2046</v>
      </c>
      <c r="K983" s="10" t="s">
        <v>51</v>
      </c>
      <c r="L983" s="10"/>
      <c r="M983" s="18"/>
      <c r="N983" s="10"/>
      <c r="O983" s="10" t="s">
        <v>2686</v>
      </c>
      <c r="P983" s="1" t="n">
        <f aca="false">+LEN(D983)</f>
        <v>29</v>
      </c>
      <c r="Q983" s="1" t="n">
        <f aca="false">+LEN(N983)</f>
        <v>0</v>
      </c>
    </row>
    <row r="984" customFormat="false" ht="12.8" hidden="false" customHeight="false" outlineLevel="0" collapsed="false">
      <c r="A984" s="10" t="s">
        <v>2765</v>
      </c>
      <c r="B984" s="10" t="n">
        <v>1</v>
      </c>
      <c r="C984" s="10" t="s">
        <v>2718</v>
      </c>
      <c r="D984" s="10" t="s">
        <v>2719</v>
      </c>
      <c r="E984" s="15"/>
      <c r="F984" s="10" t="str">
        <f aca="false">+C$980</f>
        <v>34750K000</v>
      </c>
      <c r="G984" s="13" t="n">
        <v>4</v>
      </c>
      <c r="H984" s="13"/>
      <c r="I984" s="14"/>
      <c r="J984" s="10" t="s">
        <v>2046</v>
      </c>
      <c r="K984" s="10" t="s">
        <v>51</v>
      </c>
      <c r="L984" s="10"/>
      <c r="M984" s="18"/>
      <c r="N984" s="10"/>
      <c r="O984" s="10" t="s">
        <v>2686</v>
      </c>
      <c r="P984" s="1" t="n">
        <f aca="false">+LEN(D984)</f>
        <v>27</v>
      </c>
      <c r="Q984" s="1" t="n">
        <f aca="false">+LEN(N984)</f>
        <v>0</v>
      </c>
    </row>
    <row r="985" customFormat="false" ht="12.8" hidden="false" customHeight="false" outlineLevel="0" collapsed="false">
      <c r="A985" s="10" t="s">
        <v>2766</v>
      </c>
      <c r="B985" s="10" t="n">
        <v>1</v>
      </c>
      <c r="C985" s="10" t="s">
        <v>2721</v>
      </c>
      <c r="D985" s="10" t="s">
        <v>2722</v>
      </c>
      <c r="E985" s="15"/>
      <c r="F985" s="10" t="str">
        <f aca="false">+C$980</f>
        <v>34750K000</v>
      </c>
      <c r="G985" s="13" t="n">
        <v>2</v>
      </c>
      <c r="H985" s="13"/>
      <c r="I985" s="14"/>
      <c r="J985" s="10" t="s">
        <v>2046</v>
      </c>
      <c r="K985" s="10" t="s">
        <v>51</v>
      </c>
      <c r="L985" s="10"/>
      <c r="M985" s="18"/>
      <c r="N985" s="10"/>
      <c r="O985" s="10" t="s">
        <v>2686</v>
      </c>
      <c r="P985" s="1" t="n">
        <f aca="false">+LEN(D985)</f>
        <v>21</v>
      </c>
      <c r="Q985" s="1" t="n">
        <f aca="false">+LEN(N985)</f>
        <v>0</v>
      </c>
    </row>
    <row r="986" customFormat="false" ht="12.8" hidden="false" customHeight="false" outlineLevel="0" collapsed="false">
      <c r="A986" s="10" t="s">
        <v>2767</v>
      </c>
      <c r="B986" s="10" t="n">
        <v>1</v>
      </c>
      <c r="C986" s="10" t="s">
        <v>2724</v>
      </c>
      <c r="D986" s="10" t="s">
        <v>2725</v>
      </c>
      <c r="E986" s="15"/>
      <c r="F986" s="10" t="str">
        <f aca="false">+C$980</f>
        <v>34750K000</v>
      </c>
      <c r="G986" s="13" t="n">
        <v>4</v>
      </c>
      <c r="H986" s="13"/>
      <c r="I986" s="14"/>
      <c r="J986" s="10" t="s">
        <v>2046</v>
      </c>
      <c r="K986" s="10" t="s">
        <v>51</v>
      </c>
      <c r="L986" s="10"/>
      <c r="M986" s="18"/>
      <c r="N986" s="10"/>
      <c r="O986" s="10" t="s">
        <v>2686</v>
      </c>
      <c r="P986" s="1" t="n">
        <f aca="false">+LEN(D986)</f>
        <v>27</v>
      </c>
      <c r="Q986" s="1" t="n">
        <f aca="false">+LEN(N986)</f>
        <v>0</v>
      </c>
    </row>
    <row r="987" customFormat="false" ht="12.8" hidden="false" customHeight="false" outlineLevel="0" collapsed="false">
      <c r="A987" s="10" t="s">
        <v>2768</v>
      </c>
      <c r="B987" s="10" t="n">
        <v>4</v>
      </c>
      <c r="C987" s="10" t="s">
        <v>2727</v>
      </c>
      <c r="D987" s="10" t="s">
        <v>2728</v>
      </c>
      <c r="E987" s="15"/>
      <c r="F987" s="10" t="str">
        <f aca="false">+C$980</f>
        <v>34750K000</v>
      </c>
      <c r="G987" s="13" t="n">
        <v>4</v>
      </c>
      <c r="H987" s="13"/>
      <c r="I987" s="14"/>
      <c r="J987" s="10" t="s">
        <v>2046</v>
      </c>
      <c r="K987" s="10" t="s">
        <v>51</v>
      </c>
      <c r="L987" s="10"/>
      <c r="M987" s="18"/>
      <c r="N987" s="10"/>
      <c r="O987" s="10" t="s">
        <v>2686</v>
      </c>
      <c r="P987" s="1" t="n">
        <f aca="false">+LEN(D987)</f>
        <v>16</v>
      </c>
      <c r="Q987" s="1" t="n">
        <f aca="false">+LEN(N987)</f>
        <v>0</v>
      </c>
    </row>
    <row r="988" customFormat="false" ht="12.8" hidden="false" customHeight="false" outlineLevel="0" collapsed="false">
      <c r="A988" s="10" t="s">
        <v>2769</v>
      </c>
      <c r="B988" s="10" t="n">
        <v>2</v>
      </c>
      <c r="C988" s="10" t="s">
        <v>2730</v>
      </c>
      <c r="D988" s="10" t="s">
        <v>2731</v>
      </c>
      <c r="E988" s="15"/>
      <c r="F988" s="10" t="str">
        <f aca="false">+C$980</f>
        <v>34750K000</v>
      </c>
      <c r="G988" s="13" t="n">
        <v>5</v>
      </c>
      <c r="H988" s="13"/>
      <c r="I988" s="14"/>
      <c r="J988" s="10" t="s">
        <v>2046</v>
      </c>
      <c r="K988" s="10" t="s">
        <v>51</v>
      </c>
      <c r="L988" s="10"/>
      <c r="M988" s="18"/>
      <c r="N988" s="10"/>
      <c r="O988" s="10" t="s">
        <v>2686</v>
      </c>
      <c r="P988" s="1" t="n">
        <f aca="false">+LEN(D988)</f>
        <v>18</v>
      </c>
      <c r="Q988" s="1" t="n">
        <f aca="false">+LEN(N988)</f>
        <v>0</v>
      </c>
    </row>
    <row r="989" customFormat="false" ht="12.8" hidden="false" customHeight="false" outlineLevel="0" collapsed="false">
      <c r="A989" s="10" t="s">
        <v>2770</v>
      </c>
      <c r="B989" s="10"/>
      <c r="C989" s="10" t="s">
        <v>2771</v>
      </c>
      <c r="D989" s="10" t="s">
        <v>2772</v>
      </c>
      <c r="E989" s="11" t="s">
        <v>18</v>
      </c>
      <c r="F989" s="10"/>
      <c r="G989" s="13" t="n">
        <v>282</v>
      </c>
      <c r="H989" s="13" t="n">
        <f aca="false">SUMPRODUCT(B990:B991,G990:G991)</f>
        <v>282</v>
      </c>
      <c r="I989" s="14"/>
      <c r="J989" s="10" t="s">
        <v>2773</v>
      </c>
      <c r="K989" s="10" t="s">
        <v>2774</v>
      </c>
      <c r="L989" s="10" t="s">
        <v>2775</v>
      </c>
      <c r="M989" s="12" t="n">
        <v>232</v>
      </c>
      <c r="N989" s="10" t="s">
        <v>1521</v>
      </c>
      <c r="O989" s="10" t="s">
        <v>2776</v>
      </c>
      <c r="P989" s="1" t="n">
        <f aca="false">+LEN(D989)</f>
        <v>29</v>
      </c>
      <c r="Q989" s="1" t="n">
        <f aca="false">+LEN(N989)</f>
        <v>17</v>
      </c>
    </row>
    <row r="990" customFormat="false" ht="12.8" hidden="false" customHeight="false" outlineLevel="0" collapsed="false">
      <c r="A990" s="10" t="s">
        <v>2777</v>
      </c>
      <c r="B990" s="10" t="n">
        <v>1</v>
      </c>
      <c r="C990" s="18" t="s">
        <v>2778</v>
      </c>
      <c r="D990" s="10" t="s">
        <v>2779</v>
      </c>
      <c r="E990" s="15"/>
      <c r="F990" s="10" t="str">
        <f aca="false">+C$989</f>
        <v>37400K000</v>
      </c>
      <c r="G990" s="12" t="n">
        <v>244</v>
      </c>
      <c r="H990" s="13"/>
      <c r="I990" s="14" t="s">
        <v>25</v>
      </c>
      <c r="J990" s="10" t="s">
        <v>2773</v>
      </c>
      <c r="K990" s="10" t="s">
        <v>2774</v>
      </c>
      <c r="L990" s="10" t="s">
        <v>2780</v>
      </c>
      <c r="M990" s="12" t="n">
        <v>194</v>
      </c>
      <c r="N990" s="10"/>
      <c r="O990" s="10" t="s">
        <v>2776</v>
      </c>
      <c r="P990" s="1" t="n">
        <f aca="false">+LEN(D990)</f>
        <v>26</v>
      </c>
      <c r="Q990" s="1" t="n">
        <f aca="false">+LEN(N990)</f>
        <v>0</v>
      </c>
    </row>
    <row r="991" customFormat="false" ht="12.8" hidden="false" customHeight="false" outlineLevel="0" collapsed="false">
      <c r="A991" s="10" t="s">
        <v>2781</v>
      </c>
      <c r="B991" s="10" t="n">
        <v>1</v>
      </c>
      <c r="C991" s="10" t="s">
        <v>562</v>
      </c>
      <c r="D991" s="10" t="s">
        <v>563</v>
      </c>
      <c r="E991" s="15"/>
      <c r="F991" s="16" t="str">
        <f aca="false">+C$989</f>
        <v>37400K000</v>
      </c>
      <c r="G991" s="13" t="n">
        <v>38</v>
      </c>
      <c r="H991" s="13"/>
      <c r="I991" s="14"/>
      <c r="J991" s="16" t="s">
        <v>2773</v>
      </c>
      <c r="K991" s="16" t="s">
        <v>46</v>
      </c>
      <c r="L991" s="10"/>
      <c r="M991" s="18"/>
      <c r="N991" s="10"/>
      <c r="O991" s="10" t="s">
        <v>2776</v>
      </c>
      <c r="P991" s="1" t="n">
        <f aca="false">+LEN(D991)</f>
        <v>26</v>
      </c>
      <c r="Q991" s="1" t="n">
        <f aca="false">+LEN(N991)</f>
        <v>0</v>
      </c>
    </row>
    <row r="992" customFormat="false" ht="12.8" hidden="false" customHeight="false" outlineLevel="0" collapsed="false">
      <c r="A992" s="10" t="s">
        <v>2782</v>
      </c>
      <c r="B992" s="10"/>
      <c r="C992" s="10" t="s">
        <v>2783</v>
      </c>
      <c r="D992" s="10" t="s">
        <v>2784</v>
      </c>
      <c r="E992" s="27" t="s">
        <v>868</v>
      </c>
      <c r="F992" s="10"/>
      <c r="G992" s="13" t="n">
        <v>262</v>
      </c>
      <c r="H992" s="13" t="n">
        <f aca="false">SUMPRODUCT(B993:B996,G993:G996)</f>
        <v>262</v>
      </c>
      <c r="I992" s="22" t="s">
        <v>25</v>
      </c>
      <c r="J992" s="10" t="s">
        <v>2785</v>
      </c>
      <c r="K992" s="10" t="s">
        <v>2774</v>
      </c>
      <c r="L992" s="10"/>
      <c r="M992" s="18"/>
      <c r="N992" s="10" t="s">
        <v>1512</v>
      </c>
      <c r="O992" s="10" t="s">
        <v>2785</v>
      </c>
      <c r="P992" s="1" t="n">
        <f aca="false">+LEN(D992)</f>
        <v>17</v>
      </c>
      <c r="Q992" s="1" t="n">
        <f aca="false">+LEN(N992)</f>
        <v>19</v>
      </c>
    </row>
    <row r="993" customFormat="false" ht="12.8" hidden="false" customHeight="false" outlineLevel="0" collapsed="false">
      <c r="A993" s="10" t="s">
        <v>2786</v>
      </c>
      <c r="B993" s="10" t="n">
        <v>1</v>
      </c>
      <c r="C993" s="10" t="s">
        <v>2787</v>
      </c>
      <c r="D993" s="10" t="s">
        <v>2788</v>
      </c>
      <c r="E993" s="15"/>
      <c r="F993" s="10" t="str">
        <f aca="false">+C$992</f>
        <v>37800K000</v>
      </c>
      <c r="G993" s="13" t="n">
        <v>149</v>
      </c>
      <c r="H993" s="13"/>
      <c r="I993" s="14"/>
      <c r="J993" s="10" t="s">
        <v>2785</v>
      </c>
      <c r="K993" s="10" t="s">
        <v>2774</v>
      </c>
      <c r="L993" s="10"/>
      <c r="M993" s="18"/>
      <c r="N993" s="10" t="s">
        <v>1512</v>
      </c>
      <c r="O993" s="10" t="s">
        <v>2785</v>
      </c>
      <c r="P993" s="1" t="n">
        <f aca="false">+LEN(D993)</f>
        <v>14</v>
      </c>
      <c r="Q993" s="1" t="n">
        <f aca="false">+LEN(N993)</f>
        <v>19</v>
      </c>
    </row>
    <row r="994" customFormat="false" ht="12.8" hidden="false" customHeight="false" outlineLevel="0" collapsed="false">
      <c r="A994" s="10" t="s">
        <v>2789</v>
      </c>
      <c r="B994" s="10" t="n">
        <v>3</v>
      </c>
      <c r="C994" s="10" t="s">
        <v>2790</v>
      </c>
      <c r="D994" s="10" t="s">
        <v>2791</v>
      </c>
      <c r="E994" s="15"/>
      <c r="F994" s="10" t="str">
        <f aca="false">+C$992</f>
        <v>37800K000</v>
      </c>
      <c r="G994" s="13" t="n">
        <v>11</v>
      </c>
      <c r="H994" s="13"/>
      <c r="I994" s="14"/>
      <c r="J994" s="10" t="s">
        <v>2785</v>
      </c>
      <c r="K994" s="10" t="s">
        <v>2774</v>
      </c>
      <c r="L994" s="10"/>
      <c r="M994" s="18"/>
      <c r="N994" s="10" t="s">
        <v>1512</v>
      </c>
      <c r="O994" s="10" t="s">
        <v>2785</v>
      </c>
      <c r="P994" s="1" t="n">
        <f aca="false">+LEN(D994)</f>
        <v>30</v>
      </c>
      <c r="Q994" s="1" t="n">
        <f aca="false">+LEN(N994)</f>
        <v>19</v>
      </c>
    </row>
    <row r="995" customFormat="false" ht="12.8" hidden="false" customHeight="false" outlineLevel="0" collapsed="false">
      <c r="A995" s="10" t="s">
        <v>2792</v>
      </c>
      <c r="B995" s="10" t="n">
        <v>3</v>
      </c>
      <c r="C995" s="10" t="s">
        <v>2793</v>
      </c>
      <c r="D995" s="10" t="s">
        <v>2794</v>
      </c>
      <c r="E995" s="15"/>
      <c r="F995" s="10" t="str">
        <f aca="false">+C$992</f>
        <v>37800K000</v>
      </c>
      <c r="G995" s="13" t="n">
        <v>16</v>
      </c>
      <c r="H995" s="13"/>
      <c r="I995" s="14"/>
      <c r="J995" s="10" t="s">
        <v>2785</v>
      </c>
      <c r="K995" s="10" t="s">
        <v>2774</v>
      </c>
      <c r="L995" s="10"/>
      <c r="M995" s="18"/>
      <c r="N995" s="10" t="s">
        <v>1512</v>
      </c>
      <c r="O995" s="10" t="s">
        <v>2785</v>
      </c>
      <c r="P995" s="1" t="n">
        <f aca="false">+LEN(D995)</f>
        <v>22</v>
      </c>
      <c r="Q995" s="1" t="n">
        <f aca="false">+LEN(N995)</f>
        <v>19</v>
      </c>
    </row>
    <row r="996" customFormat="false" ht="12.8" hidden="false" customHeight="false" outlineLevel="0" collapsed="false">
      <c r="A996" s="10" t="s">
        <v>2795</v>
      </c>
      <c r="B996" s="10" t="n">
        <v>2</v>
      </c>
      <c r="C996" s="10" t="s">
        <v>2796</v>
      </c>
      <c r="D996" s="10" t="s">
        <v>2797</v>
      </c>
      <c r="E996" s="15"/>
      <c r="F996" s="10" t="str">
        <f aca="false">+C$992</f>
        <v>37800K000</v>
      </c>
      <c r="G996" s="13" t="n">
        <v>16</v>
      </c>
      <c r="H996" s="13"/>
      <c r="I996" s="14"/>
      <c r="J996" s="10" t="s">
        <v>2785</v>
      </c>
      <c r="K996" s="10" t="s">
        <v>2774</v>
      </c>
      <c r="L996" s="10"/>
      <c r="M996" s="18"/>
      <c r="N996" s="10" t="s">
        <v>1512</v>
      </c>
      <c r="O996" s="10" t="s">
        <v>2785</v>
      </c>
      <c r="P996" s="1" t="n">
        <f aca="false">+LEN(D996)</f>
        <v>22</v>
      </c>
      <c r="Q996" s="1" t="n">
        <f aca="false">+LEN(N996)</f>
        <v>19</v>
      </c>
    </row>
    <row r="997" customFormat="false" ht="12.8" hidden="false" customHeight="false" outlineLevel="0" collapsed="false">
      <c r="A997" s="10" t="s">
        <v>2798</v>
      </c>
      <c r="B997" s="10"/>
      <c r="C997" s="10" t="s">
        <v>2799</v>
      </c>
      <c r="D997" s="10" t="s">
        <v>2800</v>
      </c>
      <c r="E997" s="27" t="s">
        <v>868</v>
      </c>
      <c r="F997" s="10"/>
      <c r="G997" s="12" t="n">
        <v>375</v>
      </c>
      <c r="H997" s="13" t="n">
        <f aca="false">+SUMPRODUCT(B998:B999,G998:G999)+(B1002*G1002)</f>
        <v>375</v>
      </c>
      <c r="I997" s="14"/>
      <c r="J997" s="10" t="s">
        <v>2801</v>
      </c>
      <c r="K997" s="10" t="s">
        <v>1203</v>
      </c>
      <c r="L997" s="10"/>
      <c r="M997" s="12" t="n">
        <v>355</v>
      </c>
      <c r="N997" s="10" t="s">
        <v>2802</v>
      </c>
      <c r="O997" s="10" t="s">
        <v>2803</v>
      </c>
      <c r="P997" s="1" t="n">
        <f aca="false">+LEN(D997)</f>
        <v>11</v>
      </c>
      <c r="Q997" s="1" t="n">
        <f aca="false">+LEN(N997)</f>
        <v>24</v>
      </c>
    </row>
    <row r="998" customFormat="false" ht="12.8" hidden="false" customHeight="false" outlineLevel="0" collapsed="false">
      <c r="A998" s="10" t="s">
        <v>2804</v>
      </c>
      <c r="B998" s="10" t="n">
        <v>1</v>
      </c>
      <c r="C998" s="10" t="s">
        <v>2805</v>
      </c>
      <c r="D998" s="10" t="s">
        <v>2806</v>
      </c>
      <c r="E998" s="15"/>
      <c r="F998" s="10" t="str">
        <f aca="false">+C$997</f>
        <v>40700K000</v>
      </c>
      <c r="G998" s="13" t="n">
        <v>90</v>
      </c>
      <c r="H998" s="13"/>
      <c r="I998" s="22" t="s">
        <v>25</v>
      </c>
      <c r="J998" s="10" t="s">
        <v>2801</v>
      </c>
      <c r="K998" s="10" t="s">
        <v>1203</v>
      </c>
      <c r="L998" s="10"/>
      <c r="M998" s="12"/>
      <c r="N998" s="10" t="s">
        <v>958</v>
      </c>
      <c r="O998" s="10" t="s">
        <v>2803</v>
      </c>
      <c r="P998" s="1" t="n">
        <f aca="false">+LEN(D998)</f>
        <v>12</v>
      </c>
      <c r="Q998" s="1" t="n">
        <f aca="false">+LEN(N998)</f>
        <v>5</v>
      </c>
    </row>
    <row r="999" customFormat="false" ht="12.8" hidden="false" customHeight="false" outlineLevel="0" collapsed="false">
      <c r="A999" s="10" t="s">
        <v>2807</v>
      </c>
      <c r="B999" s="10" t="n">
        <v>1</v>
      </c>
      <c r="C999" s="10" t="s">
        <v>2808</v>
      </c>
      <c r="D999" s="10" t="s">
        <v>2809</v>
      </c>
      <c r="E999" s="17" t="s">
        <v>31</v>
      </c>
      <c r="F999" s="10" t="str">
        <f aca="false">+C$997</f>
        <v>40700K000</v>
      </c>
      <c r="G999" s="13" t="n">
        <v>212</v>
      </c>
      <c r="H999" s="13" t="n">
        <f aca="false">SUMPRODUCT(B1000:B1001,G1000:G1001)</f>
        <v>212</v>
      </c>
      <c r="I999" s="22" t="s">
        <v>25</v>
      </c>
      <c r="J999" s="10" t="s">
        <v>2801</v>
      </c>
      <c r="K999" s="10" t="s">
        <v>1203</v>
      </c>
      <c r="L999" s="10"/>
      <c r="M999" s="12"/>
      <c r="N999" s="10" t="s">
        <v>958</v>
      </c>
      <c r="O999" s="10" t="s">
        <v>2803</v>
      </c>
      <c r="P999" s="1" t="n">
        <f aca="false">+LEN(D999)</f>
        <v>14</v>
      </c>
      <c r="Q999" s="1" t="n">
        <f aca="false">+LEN(N999)</f>
        <v>5</v>
      </c>
    </row>
    <row r="1000" customFormat="false" ht="12.8" hidden="false" customHeight="false" outlineLevel="0" collapsed="false">
      <c r="A1000" s="10" t="s">
        <v>2810</v>
      </c>
      <c r="B1000" s="10" t="n">
        <v>1</v>
      </c>
      <c r="C1000" s="10" t="s">
        <v>2811</v>
      </c>
      <c r="D1000" s="10" t="s">
        <v>2812</v>
      </c>
      <c r="E1000" s="15"/>
      <c r="F1000" s="10" t="str">
        <f aca="false">+C$999</f>
        <v>40795K000</v>
      </c>
      <c r="G1000" s="13" t="n">
        <v>77</v>
      </c>
      <c r="H1000" s="13"/>
      <c r="I1000" s="14"/>
      <c r="J1000" s="10" t="s">
        <v>2801</v>
      </c>
      <c r="K1000" s="10" t="s">
        <v>1203</v>
      </c>
      <c r="L1000" s="10"/>
      <c r="M1000" s="12"/>
      <c r="N1000" s="10" t="s">
        <v>958</v>
      </c>
      <c r="O1000" s="10" t="s">
        <v>2803</v>
      </c>
      <c r="P1000" s="1" t="n">
        <f aca="false">+LEN(D1000)</f>
        <v>11</v>
      </c>
      <c r="Q1000" s="1" t="n">
        <f aca="false">+LEN(N1000)</f>
        <v>5</v>
      </c>
    </row>
    <row r="1001" customFormat="false" ht="12.8" hidden="false" customHeight="false" outlineLevel="0" collapsed="false">
      <c r="A1001" s="10" t="s">
        <v>2813</v>
      </c>
      <c r="B1001" s="10" t="n">
        <v>1</v>
      </c>
      <c r="C1001" s="10" t="s">
        <v>2814</v>
      </c>
      <c r="D1001" s="10" t="s">
        <v>2815</v>
      </c>
      <c r="E1001" s="15"/>
      <c r="F1001" s="10" t="str">
        <f aca="false">+C$999</f>
        <v>40795K000</v>
      </c>
      <c r="G1001" s="13" t="n">
        <v>135</v>
      </c>
      <c r="H1001" s="13"/>
      <c r="I1001" s="14"/>
      <c r="J1001" s="10" t="s">
        <v>2801</v>
      </c>
      <c r="K1001" s="10" t="s">
        <v>1809</v>
      </c>
      <c r="L1001" s="10" t="s">
        <v>2816</v>
      </c>
      <c r="M1001" s="12"/>
      <c r="N1001" s="10" t="s">
        <v>958</v>
      </c>
      <c r="O1001" s="10" t="s">
        <v>2803</v>
      </c>
      <c r="P1001" s="1" t="n">
        <f aca="false">+LEN(D1001)</f>
        <v>18</v>
      </c>
      <c r="Q1001" s="1" t="n">
        <f aca="false">+LEN(N1001)</f>
        <v>5</v>
      </c>
    </row>
    <row r="1002" customFormat="false" ht="12.8" hidden="false" customHeight="false" outlineLevel="0" collapsed="false">
      <c r="A1002" s="10" t="s">
        <v>2817</v>
      </c>
      <c r="B1002" s="10" t="n">
        <v>1</v>
      </c>
      <c r="C1002" s="10" t="s">
        <v>2818</v>
      </c>
      <c r="D1002" s="10" t="s">
        <v>2819</v>
      </c>
      <c r="E1002" s="15"/>
      <c r="F1002" s="10" t="str">
        <f aca="false">+C$997</f>
        <v>40700K000</v>
      </c>
      <c r="G1002" s="12" t="n">
        <v>73</v>
      </c>
      <c r="H1002" s="13"/>
      <c r="I1002" s="14"/>
      <c r="J1002" s="10" t="s">
        <v>2801</v>
      </c>
      <c r="K1002" s="10" t="s">
        <v>1203</v>
      </c>
      <c r="L1002" s="10"/>
      <c r="M1002" s="12" t="n">
        <v>53</v>
      </c>
      <c r="N1002" s="10" t="s">
        <v>958</v>
      </c>
      <c r="O1002" s="10" t="s">
        <v>2803</v>
      </c>
      <c r="P1002" s="1" t="n">
        <f aca="false">+LEN(D1002)</f>
        <v>24</v>
      </c>
      <c r="Q1002" s="1" t="n">
        <f aca="false">+LEN(N1002)</f>
        <v>5</v>
      </c>
    </row>
    <row r="1003" customFormat="false" ht="12.8" hidden="false" customHeight="false" outlineLevel="0" collapsed="false">
      <c r="A1003" s="10" t="s">
        <v>2820</v>
      </c>
      <c r="B1003" s="10"/>
      <c r="C1003" s="10" t="s">
        <v>2821</v>
      </c>
      <c r="D1003" s="10" t="s">
        <v>2822</v>
      </c>
      <c r="E1003" s="15"/>
      <c r="F1003" s="10"/>
      <c r="G1003" s="12" t="n">
        <v>86</v>
      </c>
      <c r="H1003" s="13"/>
      <c r="I1003" s="22" t="s">
        <v>25</v>
      </c>
      <c r="J1003" s="10" t="s">
        <v>2801</v>
      </c>
      <c r="K1003" s="10" t="s">
        <v>1203</v>
      </c>
      <c r="L1003" s="10" t="s">
        <v>2823</v>
      </c>
      <c r="M1003" s="18" t="n">
        <v>93</v>
      </c>
      <c r="N1003" s="10" t="s">
        <v>1512</v>
      </c>
      <c r="O1003" s="10" t="s">
        <v>27</v>
      </c>
      <c r="P1003" s="1" t="n">
        <f aca="false">+LEN(D1003)</f>
        <v>14</v>
      </c>
      <c r="Q1003" s="1" t="n">
        <f aca="false">+LEN(N1003)</f>
        <v>19</v>
      </c>
    </row>
    <row r="1004" customFormat="false" ht="12.8" hidden="false" customHeight="false" outlineLevel="0" collapsed="false">
      <c r="A1004" s="10" t="s">
        <v>2824</v>
      </c>
      <c r="B1004" s="10"/>
      <c r="C1004" s="10" t="s">
        <v>2825</v>
      </c>
      <c r="D1004" s="10" t="s">
        <v>2826</v>
      </c>
      <c r="E1004" s="15"/>
      <c r="F1004" s="10"/>
      <c r="G1004" s="12" t="n">
        <v>41</v>
      </c>
      <c r="H1004" s="13"/>
      <c r="I1004" s="22" t="s">
        <v>25</v>
      </c>
      <c r="J1004" s="10" t="s">
        <v>2801</v>
      </c>
      <c r="K1004" s="10" t="s">
        <v>1203</v>
      </c>
      <c r="L1004" s="10" t="s">
        <v>2827</v>
      </c>
      <c r="M1004" s="18" t="n">
        <v>38</v>
      </c>
      <c r="N1004" s="10" t="s">
        <v>1512</v>
      </c>
      <c r="O1004" s="10" t="s">
        <v>27</v>
      </c>
      <c r="P1004" s="1" t="n">
        <f aca="false">+LEN(D1004)</f>
        <v>12</v>
      </c>
      <c r="Q1004" s="1" t="n">
        <f aca="false">+LEN(N1004)</f>
        <v>19</v>
      </c>
    </row>
    <row r="1005" customFormat="false" ht="12.8" hidden="false" customHeight="false" outlineLevel="0" collapsed="false">
      <c r="A1005" s="10" t="s">
        <v>2828</v>
      </c>
      <c r="B1005" s="10"/>
      <c r="C1005" s="10" t="s">
        <v>2818</v>
      </c>
      <c r="D1005" s="10" t="s">
        <v>2819</v>
      </c>
      <c r="E1005" s="15"/>
      <c r="F1005" s="10"/>
      <c r="G1005" s="12" t="n">
        <v>73</v>
      </c>
      <c r="H1005" s="13"/>
      <c r="I1005" s="14"/>
      <c r="J1005" s="10" t="s">
        <v>2801</v>
      </c>
      <c r="K1005" s="10" t="s">
        <v>1203</v>
      </c>
      <c r="L1005" s="10"/>
      <c r="M1005" s="18" t="n">
        <v>53</v>
      </c>
      <c r="N1005" s="10" t="s">
        <v>1512</v>
      </c>
      <c r="O1005" s="10" t="s">
        <v>2803</v>
      </c>
      <c r="P1005" s="1" t="n">
        <f aca="false">+LEN(D1005)</f>
        <v>24</v>
      </c>
      <c r="Q1005" s="1" t="n">
        <f aca="false">+LEN(N1005)</f>
        <v>19</v>
      </c>
    </row>
    <row r="1006" customFormat="false" ht="12.8" hidden="false" customHeight="false" outlineLevel="0" collapsed="false">
      <c r="A1006" s="10" t="s">
        <v>2829</v>
      </c>
      <c r="B1006" s="10"/>
      <c r="C1006" s="10" t="s">
        <v>2830</v>
      </c>
      <c r="D1006" s="10" t="s">
        <v>2831</v>
      </c>
      <c r="E1006" s="19" t="s">
        <v>50</v>
      </c>
      <c r="F1006" s="10"/>
      <c r="G1006" s="13" t="n">
        <v>36</v>
      </c>
      <c r="H1006" s="13" t="n">
        <f aca="false">SUMPRODUCT(B1007:B1008,G1007:G1008)</f>
        <v>36</v>
      </c>
      <c r="I1006" s="14"/>
      <c r="J1006" s="10" t="s">
        <v>2801</v>
      </c>
      <c r="K1006" s="10" t="s">
        <v>1203</v>
      </c>
      <c r="L1006" s="10"/>
      <c r="M1006" s="18"/>
      <c r="N1006" s="10" t="s">
        <v>1521</v>
      </c>
      <c r="O1006" s="10" t="s">
        <v>2832</v>
      </c>
      <c r="P1006" s="1" t="n">
        <f aca="false">+LEN(D1006)</f>
        <v>17</v>
      </c>
      <c r="Q1006" s="1" t="n">
        <f aca="false">+LEN(N1006)</f>
        <v>17</v>
      </c>
    </row>
    <row r="1007" customFormat="false" ht="12.8" hidden="false" customHeight="false" outlineLevel="0" collapsed="false">
      <c r="A1007" s="10" t="s">
        <v>2833</v>
      </c>
      <c r="B1007" s="10" t="n">
        <v>1</v>
      </c>
      <c r="C1007" s="10" t="s">
        <v>2834</v>
      </c>
      <c r="D1007" s="10" t="s">
        <v>2835</v>
      </c>
      <c r="E1007" s="15"/>
      <c r="F1007" s="10" t="str">
        <f aca="false">+C$1006</f>
        <v>40810K000</v>
      </c>
      <c r="G1007" s="13" t="n">
        <v>6</v>
      </c>
      <c r="H1007" s="13"/>
      <c r="I1007" s="14"/>
      <c r="J1007" s="10" t="s">
        <v>2801</v>
      </c>
      <c r="K1007" s="10" t="s">
        <v>1203</v>
      </c>
      <c r="L1007" s="10"/>
      <c r="M1007" s="18"/>
      <c r="N1007" s="10" t="s">
        <v>1512</v>
      </c>
      <c r="O1007" s="10" t="s">
        <v>2832</v>
      </c>
      <c r="P1007" s="1" t="n">
        <f aca="false">+LEN(D1007)</f>
        <v>21</v>
      </c>
      <c r="Q1007" s="1" t="n">
        <f aca="false">+LEN(N1007)</f>
        <v>19</v>
      </c>
    </row>
    <row r="1008" customFormat="false" ht="12.8" hidden="false" customHeight="false" outlineLevel="0" collapsed="false">
      <c r="A1008" s="10" t="s">
        <v>2836</v>
      </c>
      <c r="B1008" s="10" t="n">
        <v>5</v>
      </c>
      <c r="C1008" s="10" t="s">
        <v>2837</v>
      </c>
      <c r="D1008" s="10" t="s">
        <v>2838</v>
      </c>
      <c r="E1008" s="15"/>
      <c r="F1008" s="10" t="str">
        <f aca="false">+C$1006</f>
        <v>40810K000</v>
      </c>
      <c r="G1008" s="13" t="n">
        <v>6</v>
      </c>
      <c r="H1008" s="13"/>
      <c r="I1008" s="14" t="s">
        <v>25</v>
      </c>
      <c r="J1008" s="10" t="s">
        <v>2801</v>
      </c>
      <c r="K1008" s="10" t="s">
        <v>1203</v>
      </c>
      <c r="L1008" s="10"/>
      <c r="M1008" s="18"/>
      <c r="N1008" s="10"/>
      <c r="O1008" s="10" t="s">
        <v>2832</v>
      </c>
      <c r="P1008" s="1" t="n">
        <f aca="false">+LEN(D1008)</f>
        <v>17</v>
      </c>
      <c r="Q1008" s="1" t="n">
        <f aca="false">+LEN(N1008)</f>
        <v>0</v>
      </c>
    </row>
    <row r="1009" customFormat="false" ht="12.8" hidden="false" customHeight="false" outlineLevel="0" collapsed="false">
      <c r="A1009" s="10" t="s">
        <v>2839</v>
      </c>
      <c r="B1009" s="10"/>
      <c r="C1009" s="10" t="s">
        <v>2840</v>
      </c>
      <c r="D1009" s="18" t="s">
        <v>2841</v>
      </c>
      <c r="E1009" s="15"/>
      <c r="F1009" s="10"/>
      <c r="G1009" s="12" t="n">
        <v>22</v>
      </c>
      <c r="H1009" s="13"/>
      <c r="I1009" s="22" t="s">
        <v>25</v>
      </c>
      <c r="J1009" s="10" t="s">
        <v>2801</v>
      </c>
      <c r="K1009" s="10" t="s">
        <v>1203</v>
      </c>
      <c r="L1009" s="10"/>
      <c r="M1009" s="18"/>
      <c r="N1009" s="10"/>
      <c r="O1009" s="10" t="s">
        <v>2832</v>
      </c>
      <c r="P1009" s="1" t="n">
        <f aca="false">+LEN(D1009)</f>
        <v>23</v>
      </c>
      <c r="Q1009" s="1" t="n">
        <f aca="false">+LEN(N1009)</f>
        <v>0</v>
      </c>
    </row>
    <row r="1010" customFormat="false" ht="12.8" hidden="false" customHeight="false" outlineLevel="0" collapsed="false">
      <c r="A1010" s="10" t="s">
        <v>2842</v>
      </c>
      <c r="B1010" s="10"/>
      <c r="C1010" s="10" t="s">
        <v>2843</v>
      </c>
      <c r="D1010" s="10" t="s">
        <v>2844</v>
      </c>
      <c r="E1010" s="15"/>
      <c r="F1010" s="10"/>
      <c r="G1010" s="13" t="n">
        <v>107</v>
      </c>
      <c r="H1010" s="13"/>
      <c r="I1010" s="14"/>
      <c r="J1010" s="10" t="s">
        <v>2801</v>
      </c>
      <c r="K1010" s="10" t="s">
        <v>1203</v>
      </c>
      <c r="L1010" s="10"/>
      <c r="M1010" s="18"/>
      <c r="N1010" s="10"/>
      <c r="O1010" s="10"/>
      <c r="P1010" s="1" t="n">
        <f aca="false">+LEN(D1010)</f>
        <v>16</v>
      </c>
      <c r="Q1010" s="1" t="n">
        <f aca="false">+LEN(N1010)</f>
        <v>0</v>
      </c>
    </row>
    <row r="1011" customFormat="false" ht="12.8" hidden="false" customHeight="false" outlineLevel="0" collapsed="false">
      <c r="A1011" s="10" t="s">
        <v>2845</v>
      </c>
      <c r="B1011" s="18"/>
      <c r="C1011" s="18" t="s">
        <v>2846</v>
      </c>
      <c r="D1011" s="18" t="s">
        <v>2847</v>
      </c>
      <c r="E1011" s="19" t="s">
        <v>50</v>
      </c>
      <c r="F1011" s="18"/>
      <c r="G1011" s="12" t="n">
        <v>34</v>
      </c>
      <c r="H1011" s="12" t="n">
        <f aca="false">SUMPRODUCT(B1012:B1013,G1012:G1013)</f>
        <v>34</v>
      </c>
      <c r="I1011" s="22"/>
      <c r="J1011" s="18" t="s">
        <v>2801</v>
      </c>
      <c r="K1011" s="18" t="s">
        <v>1203</v>
      </c>
      <c r="L1011" s="10"/>
      <c r="M1011" s="18"/>
      <c r="N1011" s="18" t="s">
        <v>62</v>
      </c>
      <c r="O1011" s="10"/>
      <c r="P1011" s="1" t="n">
        <f aca="false">+LEN(D1011)</f>
        <v>32</v>
      </c>
      <c r="Q1011" s="1" t="n">
        <f aca="false">+LEN(N1011)</f>
        <v>7</v>
      </c>
    </row>
    <row r="1012" customFormat="false" ht="12.8" hidden="false" customHeight="false" outlineLevel="0" collapsed="false">
      <c r="A1012" s="10" t="s">
        <v>2848</v>
      </c>
      <c r="B1012" s="18" t="n">
        <v>1</v>
      </c>
      <c r="C1012" s="10" t="s">
        <v>2849</v>
      </c>
      <c r="D1012" s="10" t="s">
        <v>2850</v>
      </c>
      <c r="E1012" s="15"/>
      <c r="F1012" s="18" t="str">
        <f aca="false">+C$1011</f>
        <v>40850K000</v>
      </c>
      <c r="G1012" s="13" t="n">
        <v>6</v>
      </c>
      <c r="H1012" s="13"/>
      <c r="I1012" s="14"/>
      <c r="J1012" s="10" t="s">
        <v>2801</v>
      </c>
      <c r="K1012" s="10" t="s">
        <v>1203</v>
      </c>
      <c r="L1012" s="10"/>
      <c r="M1012" s="18"/>
      <c r="N1012" s="10"/>
      <c r="O1012" s="10"/>
      <c r="P1012" s="1" t="n">
        <f aca="false">+LEN(D1012)</f>
        <v>24</v>
      </c>
      <c r="Q1012" s="1" t="n">
        <f aca="false">+LEN(N1012)</f>
        <v>0</v>
      </c>
    </row>
    <row r="1013" customFormat="false" ht="12.8" hidden="false" customHeight="false" outlineLevel="0" collapsed="false">
      <c r="A1013" s="10" t="s">
        <v>2851</v>
      </c>
      <c r="B1013" s="10" t="n">
        <v>7</v>
      </c>
      <c r="C1013" s="10" t="s">
        <v>2852</v>
      </c>
      <c r="D1013" s="10" t="s">
        <v>2853</v>
      </c>
      <c r="E1013" s="15" t="s">
        <v>1165</v>
      </c>
      <c r="F1013" s="18" t="str">
        <f aca="false">+C$1011</f>
        <v>40850K000</v>
      </c>
      <c r="G1013" s="13" t="n">
        <v>4</v>
      </c>
      <c r="H1013" s="13"/>
      <c r="I1013" s="14" t="s">
        <v>25</v>
      </c>
      <c r="J1013" s="10" t="s">
        <v>2801</v>
      </c>
      <c r="K1013" s="10" t="s">
        <v>1203</v>
      </c>
      <c r="L1013" s="10"/>
      <c r="M1013" s="18"/>
      <c r="N1013" s="10"/>
      <c r="O1013" s="10"/>
      <c r="P1013" s="1" t="n">
        <f aca="false">+LEN(D1013)</f>
        <v>32</v>
      </c>
      <c r="Q1013" s="1" t="n">
        <f aca="false">+LEN(N1013)</f>
        <v>0</v>
      </c>
    </row>
    <row r="1014" customFormat="false" ht="12.8" hidden="false" customHeight="false" outlineLevel="0" collapsed="false">
      <c r="A1014" s="10" t="s">
        <v>2854</v>
      </c>
      <c r="B1014" s="18"/>
      <c r="C1014" s="18" t="s">
        <v>2855</v>
      </c>
      <c r="D1014" s="18" t="s">
        <v>2856</v>
      </c>
      <c r="E1014" s="20" t="s">
        <v>1165</v>
      </c>
      <c r="F1014" s="18"/>
      <c r="G1014" s="12" t="n">
        <v>473</v>
      </c>
      <c r="H1014" s="12"/>
      <c r="I1014" s="22" t="s">
        <v>25</v>
      </c>
      <c r="J1014" s="18" t="s">
        <v>2801</v>
      </c>
      <c r="K1014" s="18" t="s">
        <v>1203</v>
      </c>
      <c r="L1014" s="10"/>
      <c r="M1014" s="18"/>
      <c r="N1014" s="18" t="s">
        <v>62</v>
      </c>
      <c r="O1014" s="10"/>
      <c r="P1014" s="1" t="n">
        <f aca="false">+LEN(D1014)</f>
        <v>34</v>
      </c>
      <c r="Q1014" s="1" t="n">
        <f aca="false">+LEN(N1014)</f>
        <v>7</v>
      </c>
    </row>
    <row r="1015" customFormat="false" ht="12.8" hidden="false" customHeight="false" outlineLevel="0" collapsed="false">
      <c r="A1015" s="10" t="s">
        <v>2857</v>
      </c>
      <c r="B1015" s="10" t="n">
        <v>1</v>
      </c>
      <c r="C1015" s="10" t="s">
        <v>2858</v>
      </c>
      <c r="D1015" s="18" t="s">
        <v>2859</v>
      </c>
      <c r="E1015" s="11" t="s">
        <v>18</v>
      </c>
      <c r="F1015" s="10"/>
      <c r="G1015" s="13" t="n">
        <v>197</v>
      </c>
      <c r="H1015" s="13" t="n">
        <f aca="false">SUMPRODUCT(B1016:B1020,G1016:G1020)</f>
        <v>197</v>
      </c>
      <c r="I1015" s="14" t="s">
        <v>25</v>
      </c>
      <c r="J1015" s="10" t="s">
        <v>2860</v>
      </c>
      <c r="K1015" s="10" t="s">
        <v>2861</v>
      </c>
      <c r="L1015" s="10"/>
      <c r="M1015" s="18"/>
      <c r="N1015" s="10"/>
      <c r="O1015" s="10" t="s">
        <v>2860</v>
      </c>
      <c r="P1015" s="1" t="n">
        <f aca="false">+LEN(D1015)</f>
        <v>25</v>
      </c>
      <c r="Q1015" s="1" t="n">
        <f aca="false">+LEN(N1015)</f>
        <v>0</v>
      </c>
    </row>
    <row r="1016" customFormat="false" ht="12.8" hidden="false" customHeight="false" outlineLevel="0" collapsed="false">
      <c r="A1016" s="10" t="s">
        <v>2862</v>
      </c>
      <c r="B1016" s="10" t="n">
        <v>1</v>
      </c>
      <c r="C1016" s="10" t="s">
        <v>2863</v>
      </c>
      <c r="D1016" s="18" t="s">
        <v>2864</v>
      </c>
      <c r="E1016" s="15"/>
      <c r="F1016" s="10" t="str">
        <f aca="false">+C$1015</f>
        <v>41710K000</v>
      </c>
      <c r="G1016" s="13" t="n">
        <v>9</v>
      </c>
      <c r="H1016" s="13"/>
      <c r="I1016" s="14"/>
      <c r="J1016" s="10" t="s">
        <v>2860</v>
      </c>
      <c r="K1016" s="10" t="s">
        <v>2861</v>
      </c>
      <c r="L1016" s="10"/>
      <c r="M1016" s="18"/>
      <c r="N1016" s="10"/>
      <c r="O1016" s="10" t="s">
        <v>2860</v>
      </c>
      <c r="P1016" s="1" t="n">
        <f aca="false">+LEN(D1016)</f>
        <v>12</v>
      </c>
      <c r="Q1016" s="1" t="n">
        <f aca="false">+LEN(N1016)</f>
        <v>0</v>
      </c>
    </row>
    <row r="1017" customFormat="false" ht="12.8" hidden="false" customHeight="false" outlineLevel="0" collapsed="false">
      <c r="A1017" s="10" t="s">
        <v>2865</v>
      </c>
      <c r="B1017" s="10" t="n">
        <v>1</v>
      </c>
      <c r="C1017" s="10" t="s">
        <v>2866</v>
      </c>
      <c r="D1017" s="18" t="s">
        <v>2867</v>
      </c>
      <c r="E1017" s="15"/>
      <c r="F1017" s="10" t="str">
        <f aca="false">+C$1015</f>
        <v>41710K000</v>
      </c>
      <c r="G1017" s="13" t="n">
        <v>58</v>
      </c>
      <c r="H1017" s="13"/>
      <c r="I1017" s="14"/>
      <c r="J1017" s="10" t="s">
        <v>2860</v>
      </c>
      <c r="K1017" s="10" t="s">
        <v>2861</v>
      </c>
      <c r="L1017" s="10"/>
      <c r="M1017" s="18"/>
      <c r="N1017" s="10"/>
      <c r="O1017" s="10" t="s">
        <v>2860</v>
      </c>
      <c r="P1017" s="1" t="n">
        <f aca="false">+LEN(D1017)</f>
        <v>5</v>
      </c>
      <c r="Q1017" s="1" t="n">
        <f aca="false">+LEN(N1017)</f>
        <v>0</v>
      </c>
    </row>
    <row r="1018" customFormat="false" ht="12.8" hidden="false" customHeight="false" outlineLevel="0" collapsed="false">
      <c r="A1018" s="10" t="s">
        <v>2868</v>
      </c>
      <c r="B1018" s="10" t="n">
        <v>3</v>
      </c>
      <c r="C1018" s="10" t="s">
        <v>2869</v>
      </c>
      <c r="D1018" s="18" t="s">
        <v>2870</v>
      </c>
      <c r="E1018" s="15"/>
      <c r="F1018" s="10" t="str">
        <f aca="false">+C$1015</f>
        <v>41710K000</v>
      </c>
      <c r="G1018" s="13" t="n">
        <v>31</v>
      </c>
      <c r="H1018" s="13"/>
      <c r="I1018" s="14"/>
      <c r="J1018" s="10" t="s">
        <v>2860</v>
      </c>
      <c r="K1018" s="10" t="s">
        <v>2861</v>
      </c>
      <c r="L1018" s="10"/>
      <c r="M1018" s="18"/>
      <c r="N1018" s="10"/>
      <c r="O1018" s="10" t="s">
        <v>2860</v>
      </c>
      <c r="P1018" s="1" t="n">
        <f aca="false">+LEN(D1018)</f>
        <v>26</v>
      </c>
      <c r="Q1018" s="1" t="n">
        <f aca="false">+LEN(N1018)</f>
        <v>0</v>
      </c>
    </row>
    <row r="1019" customFormat="false" ht="12.8" hidden="false" customHeight="false" outlineLevel="0" collapsed="false">
      <c r="A1019" s="10" t="s">
        <v>2871</v>
      </c>
      <c r="B1019" s="10" t="n">
        <v>2</v>
      </c>
      <c r="C1019" s="10" t="s">
        <v>2872</v>
      </c>
      <c r="D1019" s="18" t="s">
        <v>2873</v>
      </c>
      <c r="E1019" s="15"/>
      <c r="F1019" s="10" t="str">
        <f aca="false">+C$1015</f>
        <v>41710K000</v>
      </c>
      <c r="G1019" s="13" t="n">
        <v>6</v>
      </c>
      <c r="H1019" s="13"/>
      <c r="I1019" s="14"/>
      <c r="J1019" s="10" t="s">
        <v>2860</v>
      </c>
      <c r="K1019" s="10" t="s">
        <v>2861</v>
      </c>
      <c r="L1019" s="10"/>
      <c r="M1019" s="18"/>
      <c r="N1019" s="10"/>
      <c r="O1019" s="10" t="s">
        <v>2860</v>
      </c>
      <c r="P1019" s="1" t="n">
        <f aca="false">+LEN(D1019)</f>
        <v>16</v>
      </c>
      <c r="Q1019" s="1" t="n">
        <f aca="false">+LEN(N1019)</f>
        <v>0</v>
      </c>
    </row>
    <row r="1020" customFormat="false" ht="12.8" hidden="false" customHeight="false" outlineLevel="0" collapsed="false">
      <c r="A1020" s="10" t="s">
        <v>2874</v>
      </c>
      <c r="B1020" s="10" t="n">
        <v>5</v>
      </c>
      <c r="C1020" s="10" t="s">
        <v>2875</v>
      </c>
      <c r="D1020" s="18" t="s">
        <v>2876</v>
      </c>
      <c r="E1020" s="15"/>
      <c r="F1020" s="10" t="str">
        <f aca="false">+C$1015</f>
        <v>41710K000</v>
      </c>
      <c r="G1020" s="13" t="n">
        <v>5</v>
      </c>
      <c r="H1020" s="13"/>
      <c r="I1020" s="14"/>
      <c r="J1020" s="10" t="s">
        <v>2860</v>
      </c>
      <c r="K1020" s="10" t="s">
        <v>2861</v>
      </c>
      <c r="L1020" s="10"/>
      <c r="M1020" s="18"/>
      <c r="N1020" s="10"/>
      <c r="O1020" s="10" t="s">
        <v>2860</v>
      </c>
      <c r="P1020" s="1" t="n">
        <f aca="false">+LEN(D1020)</f>
        <v>14</v>
      </c>
      <c r="Q1020" s="1" t="n">
        <f aca="false">+LEN(N1020)</f>
        <v>0</v>
      </c>
    </row>
    <row r="1021" customFormat="false" ht="12.8" hidden="false" customHeight="false" outlineLevel="0" collapsed="false">
      <c r="A1021" s="10" t="s">
        <v>2877</v>
      </c>
      <c r="B1021" s="10"/>
      <c r="C1021" s="10" t="s">
        <v>2878</v>
      </c>
      <c r="D1021" s="10" t="s">
        <v>2879</v>
      </c>
      <c r="E1021" s="11" t="s">
        <v>18</v>
      </c>
      <c r="F1021" s="10"/>
      <c r="G1021" s="13" t="n">
        <v>1564</v>
      </c>
      <c r="H1021" s="13" t="n">
        <f aca="false">+(B1022*G1022)+(B1023*G1023)</f>
        <v>1564</v>
      </c>
      <c r="I1021" s="14"/>
      <c r="J1021" s="10" t="s">
        <v>2860</v>
      </c>
      <c r="K1021" s="10" t="s">
        <v>2861</v>
      </c>
      <c r="L1021" s="10"/>
      <c r="M1021" s="18"/>
      <c r="N1021" s="10"/>
      <c r="O1021" s="10" t="s">
        <v>2860</v>
      </c>
      <c r="P1021" s="1" t="n">
        <f aca="false">+LEN(D1021)</f>
        <v>23</v>
      </c>
      <c r="Q1021" s="1" t="n">
        <f aca="false">+LEN(N1021)</f>
        <v>0</v>
      </c>
    </row>
    <row r="1022" customFormat="false" ht="12.8" hidden="false" customHeight="false" outlineLevel="0" collapsed="false">
      <c r="A1022" s="10" t="s">
        <v>2880</v>
      </c>
      <c r="B1022" s="10" t="n">
        <v>1</v>
      </c>
      <c r="C1022" s="10" t="s">
        <v>2881</v>
      </c>
      <c r="D1022" s="10" t="s">
        <v>2882</v>
      </c>
      <c r="E1022" s="15"/>
      <c r="F1022" s="10" t="str">
        <f aca="false">+C$1021</f>
        <v>41700K100</v>
      </c>
      <c r="G1022" s="13" t="n">
        <v>184</v>
      </c>
      <c r="H1022" s="13"/>
      <c r="I1022" s="22" t="s">
        <v>25</v>
      </c>
      <c r="J1022" s="10" t="s">
        <v>2860</v>
      </c>
      <c r="K1022" s="10" t="s">
        <v>2861</v>
      </c>
      <c r="L1022" s="10"/>
      <c r="M1022" s="18"/>
      <c r="N1022" s="10"/>
      <c r="O1022" s="10" t="s">
        <v>2860</v>
      </c>
      <c r="P1022" s="1" t="n">
        <f aca="false">+LEN(D1022)</f>
        <v>28</v>
      </c>
      <c r="Q1022" s="1" t="n">
        <f aca="false">+LEN(N1022)</f>
        <v>0</v>
      </c>
    </row>
    <row r="1023" customFormat="false" ht="12.8" hidden="false" customHeight="false" outlineLevel="0" collapsed="false">
      <c r="A1023" s="10" t="s">
        <v>2883</v>
      </c>
      <c r="B1023" s="10" t="n">
        <v>5</v>
      </c>
      <c r="C1023" s="10" t="s">
        <v>2884</v>
      </c>
      <c r="D1023" s="10" t="s">
        <v>2885</v>
      </c>
      <c r="E1023" s="17" t="s">
        <v>31</v>
      </c>
      <c r="F1023" s="10" t="str">
        <f aca="false">+C$1021</f>
        <v>41700K100</v>
      </c>
      <c r="G1023" s="13" t="n">
        <v>276</v>
      </c>
      <c r="H1023" s="13" t="n">
        <f aca="false">SUMPRODUCT(B1024:B1025,G1024:G1025)</f>
        <v>276</v>
      </c>
      <c r="I1023" s="14"/>
      <c r="J1023" s="10" t="s">
        <v>2860</v>
      </c>
      <c r="K1023" s="10" t="s">
        <v>2861</v>
      </c>
      <c r="L1023" s="10"/>
      <c r="M1023" s="18"/>
      <c r="N1023" s="10"/>
      <c r="O1023" s="10" t="s">
        <v>2860</v>
      </c>
      <c r="P1023" s="1" t="n">
        <f aca="false">+LEN(D1023)</f>
        <v>22</v>
      </c>
      <c r="Q1023" s="1" t="n">
        <f aca="false">+LEN(N1023)</f>
        <v>0</v>
      </c>
    </row>
    <row r="1024" customFormat="false" ht="12.8" hidden="false" customHeight="false" outlineLevel="0" collapsed="false">
      <c r="A1024" s="10" t="s">
        <v>2886</v>
      </c>
      <c r="B1024" s="10" t="n">
        <v>1</v>
      </c>
      <c r="C1024" s="10" t="s">
        <v>2887</v>
      </c>
      <c r="D1024" s="10" t="s">
        <v>2888</v>
      </c>
      <c r="E1024" s="15"/>
      <c r="F1024" s="10" t="str">
        <f aca="false">+C$1023</f>
        <v>41735K100</v>
      </c>
      <c r="G1024" s="13" t="n">
        <v>96</v>
      </c>
      <c r="H1024" s="13"/>
      <c r="I1024" s="14" t="s">
        <v>25</v>
      </c>
      <c r="J1024" s="10" t="s">
        <v>2860</v>
      </c>
      <c r="K1024" s="10" t="s">
        <v>2861</v>
      </c>
      <c r="L1024" s="10"/>
      <c r="M1024" s="18"/>
      <c r="N1024" s="10"/>
      <c r="O1024" s="10" t="s">
        <v>2860</v>
      </c>
      <c r="P1024" s="1" t="n">
        <f aca="false">+LEN(D1024)</f>
        <v>27</v>
      </c>
      <c r="Q1024" s="1" t="n">
        <f aca="false">+LEN(N1024)</f>
        <v>0</v>
      </c>
    </row>
    <row r="1025" customFormat="false" ht="12.8" hidden="false" customHeight="false" outlineLevel="0" collapsed="false">
      <c r="A1025" s="10" t="s">
        <v>2889</v>
      </c>
      <c r="B1025" s="10" t="n">
        <v>6</v>
      </c>
      <c r="C1025" s="10" t="s">
        <v>2890</v>
      </c>
      <c r="D1025" s="10" t="s">
        <v>2891</v>
      </c>
      <c r="E1025" s="15"/>
      <c r="F1025" s="10" t="str">
        <f aca="false">+C$1023</f>
        <v>41735K100</v>
      </c>
      <c r="G1025" s="13" t="n">
        <v>30</v>
      </c>
      <c r="H1025" s="13"/>
      <c r="I1025" s="14" t="s">
        <v>25</v>
      </c>
      <c r="J1025" s="10" t="s">
        <v>2860</v>
      </c>
      <c r="K1025" s="10" t="s">
        <v>2861</v>
      </c>
      <c r="L1025" s="10"/>
      <c r="M1025" s="18"/>
      <c r="N1025" s="10"/>
      <c r="O1025" s="10" t="s">
        <v>2860</v>
      </c>
      <c r="P1025" s="1" t="n">
        <f aca="false">+LEN(D1025)</f>
        <v>19</v>
      </c>
      <c r="Q1025" s="1" t="n">
        <f aca="false">+LEN(N1025)</f>
        <v>0</v>
      </c>
    </row>
    <row r="1026" customFormat="false" ht="12.8" hidden="false" customHeight="false" outlineLevel="0" collapsed="false">
      <c r="A1026" s="10" t="s">
        <v>2892</v>
      </c>
      <c r="B1026" s="10" t="n">
        <v>1</v>
      </c>
      <c r="C1026" s="10" t="s">
        <v>2893</v>
      </c>
      <c r="D1026" s="10" t="s">
        <v>2894</v>
      </c>
      <c r="E1026" s="11" t="s">
        <v>18</v>
      </c>
      <c r="F1026" s="10"/>
      <c r="G1026" s="13" t="n">
        <v>110</v>
      </c>
      <c r="H1026" s="13" t="n">
        <f aca="false">SUMPRODUCT(B1027:B1031,G1027:G1031)</f>
        <v>110</v>
      </c>
      <c r="I1026" s="14" t="s">
        <v>25</v>
      </c>
      <c r="J1026" s="10" t="s">
        <v>2860</v>
      </c>
      <c r="K1026" s="10" t="s">
        <v>2861</v>
      </c>
      <c r="L1026" s="10"/>
      <c r="M1026" s="18"/>
      <c r="N1026" s="10"/>
      <c r="O1026" s="10" t="s">
        <v>2860</v>
      </c>
      <c r="P1026" s="1" t="n">
        <f aca="false">+LEN(D1026)</f>
        <v>30</v>
      </c>
      <c r="Q1026" s="1" t="n">
        <f aca="false">+LEN(N1026)</f>
        <v>0</v>
      </c>
    </row>
    <row r="1027" customFormat="false" ht="12.8" hidden="false" customHeight="false" outlineLevel="0" collapsed="false">
      <c r="A1027" s="10" t="s">
        <v>2895</v>
      </c>
      <c r="B1027" s="10" t="n">
        <v>1</v>
      </c>
      <c r="C1027" s="10" t="s">
        <v>2896</v>
      </c>
      <c r="D1027" s="10" t="s">
        <v>2897</v>
      </c>
      <c r="E1027" s="15"/>
      <c r="F1027" s="10" t="str">
        <f aca="false">+C$1026</f>
        <v>41730K000</v>
      </c>
      <c r="G1027" s="13" t="n">
        <v>5</v>
      </c>
      <c r="H1027" s="13"/>
      <c r="I1027" s="14"/>
      <c r="J1027" s="10" t="s">
        <v>2860</v>
      </c>
      <c r="K1027" s="10" t="s">
        <v>2861</v>
      </c>
      <c r="L1027" s="10"/>
      <c r="M1027" s="18"/>
      <c r="N1027" s="10"/>
      <c r="O1027" s="10" t="s">
        <v>2860</v>
      </c>
      <c r="P1027" s="1" t="n">
        <f aca="false">+LEN(D1027)</f>
        <v>11</v>
      </c>
      <c r="Q1027" s="1" t="n">
        <f aca="false">+LEN(N1027)</f>
        <v>0</v>
      </c>
    </row>
    <row r="1028" customFormat="false" ht="12.8" hidden="false" customHeight="false" outlineLevel="0" collapsed="false">
      <c r="A1028" s="10" t="s">
        <v>2898</v>
      </c>
      <c r="B1028" s="10" t="n">
        <v>1</v>
      </c>
      <c r="C1028" s="10" t="s">
        <v>2899</v>
      </c>
      <c r="D1028" s="10" t="s">
        <v>2900</v>
      </c>
      <c r="E1028" s="15"/>
      <c r="F1028" s="10" t="str">
        <f aca="false">+C$1026</f>
        <v>41730K000</v>
      </c>
      <c r="G1028" s="13" t="n">
        <v>72</v>
      </c>
      <c r="H1028" s="13"/>
      <c r="I1028" s="14"/>
      <c r="J1028" s="10" t="s">
        <v>2860</v>
      </c>
      <c r="K1028" s="10" t="s">
        <v>2861</v>
      </c>
      <c r="L1028" s="10"/>
      <c r="M1028" s="18"/>
      <c r="N1028" s="10"/>
      <c r="O1028" s="10" t="s">
        <v>2860</v>
      </c>
      <c r="P1028" s="1" t="n">
        <f aca="false">+LEN(D1028)</f>
        <v>4</v>
      </c>
      <c r="Q1028" s="1" t="n">
        <f aca="false">+LEN(N1028)</f>
        <v>0</v>
      </c>
    </row>
    <row r="1029" customFormat="false" ht="12.8" hidden="false" customHeight="false" outlineLevel="0" collapsed="false">
      <c r="A1029" s="10" t="s">
        <v>2901</v>
      </c>
      <c r="B1029" s="10" t="n">
        <v>1</v>
      </c>
      <c r="C1029" s="10" t="s">
        <v>2902</v>
      </c>
      <c r="D1029" s="10" t="s">
        <v>2903</v>
      </c>
      <c r="E1029" s="15"/>
      <c r="F1029" s="10" t="str">
        <f aca="false">+C$1026</f>
        <v>41730K000</v>
      </c>
      <c r="G1029" s="13" t="n">
        <v>16</v>
      </c>
      <c r="H1029" s="13"/>
      <c r="I1029" s="14"/>
      <c r="J1029" s="10" t="s">
        <v>2860</v>
      </c>
      <c r="K1029" s="10" t="s">
        <v>2861</v>
      </c>
      <c r="L1029" s="10"/>
      <c r="M1029" s="18"/>
      <c r="N1029" s="10"/>
      <c r="O1029" s="10" t="s">
        <v>2860</v>
      </c>
      <c r="P1029" s="1" t="n">
        <f aca="false">+LEN(D1029)</f>
        <v>25</v>
      </c>
      <c r="Q1029" s="1" t="n">
        <f aca="false">+LEN(N1029)</f>
        <v>0</v>
      </c>
    </row>
    <row r="1030" customFormat="false" ht="12.8" hidden="false" customHeight="false" outlineLevel="0" collapsed="false">
      <c r="A1030" s="10" t="s">
        <v>2904</v>
      </c>
      <c r="B1030" s="10" t="n">
        <v>2</v>
      </c>
      <c r="C1030" s="10" t="s">
        <v>2905</v>
      </c>
      <c r="D1030" s="10" t="s">
        <v>2873</v>
      </c>
      <c r="E1030" s="15"/>
      <c r="F1030" s="10" t="str">
        <f aca="false">+C$1026</f>
        <v>41730K000</v>
      </c>
      <c r="G1030" s="13" t="n">
        <v>6</v>
      </c>
      <c r="H1030" s="13"/>
      <c r="I1030" s="14"/>
      <c r="J1030" s="10" t="s">
        <v>2860</v>
      </c>
      <c r="K1030" s="10" t="s">
        <v>2861</v>
      </c>
      <c r="L1030" s="10"/>
      <c r="M1030" s="18"/>
      <c r="N1030" s="10"/>
      <c r="O1030" s="10" t="s">
        <v>2860</v>
      </c>
      <c r="P1030" s="1" t="n">
        <f aca="false">+LEN(D1030)</f>
        <v>16</v>
      </c>
      <c r="Q1030" s="1" t="n">
        <f aca="false">+LEN(N1030)</f>
        <v>0</v>
      </c>
    </row>
    <row r="1031" customFormat="false" ht="12.8" hidden="false" customHeight="false" outlineLevel="0" collapsed="false">
      <c r="A1031" s="10" t="s">
        <v>2906</v>
      </c>
      <c r="B1031" s="10" t="n">
        <v>1</v>
      </c>
      <c r="C1031" s="10" t="s">
        <v>2907</v>
      </c>
      <c r="D1031" s="10" t="s">
        <v>2876</v>
      </c>
      <c r="E1031" s="15"/>
      <c r="F1031" s="10" t="str">
        <f aca="false">+C$1026</f>
        <v>41730K000</v>
      </c>
      <c r="G1031" s="13" t="n">
        <v>5</v>
      </c>
      <c r="H1031" s="13"/>
      <c r="I1031" s="14"/>
      <c r="J1031" s="10" t="s">
        <v>2860</v>
      </c>
      <c r="K1031" s="10" t="s">
        <v>2861</v>
      </c>
      <c r="L1031" s="10"/>
      <c r="M1031" s="18"/>
      <c r="N1031" s="10"/>
      <c r="O1031" s="10" t="s">
        <v>2860</v>
      </c>
      <c r="P1031" s="1" t="n">
        <f aca="false">+LEN(D1031)</f>
        <v>14</v>
      </c>
      <c r="Q1031" s="1" t="n">
        <f aca="false">+LEN(N1031)</f>
        <v>0</v>
      </c>
    </row>
    <row r="1032" customFormat="false" ht="12.8" hidden="false" customHeight="false" outlineLevel="0" collapsed="false">
      <c r="A1032" s="10" t="s">
        <v>2908</v>
      </c>
      <c r="B1032" s="10"/>
      <c r="C1032" s="10" t="s">
        <v>2909</v>
      </c>
      <c r="D1032" s="10" t="s">
        <v>2910</v>
      </c>
      <c r="E1032" s="17" t="s">
        <v>31</v>
      </c>
      <c r="F1032" s="10"/>
      <c r="G1032" s="13" t="n">
        <v>203</v>
      </c>
      <c r="H1032" s="13" t="n">
        <f aca="false">+(B1033*G1033)+(B1039*G1039)</f>
        <v>203</v>
      </c>
      <c r="I1032" s="14"/>
      <c r="J1032" s="10" t="s">
        <v>2860</v>
      </c>
      <c r="K1032" s="10" t="s">
        <v>2861</v>
      </c>
      <c r="L1032" s="10"/>
      <c r="M1032" s="18"/>
      <c r="N1032" s="10"/>
      <c r="O1032" s="10" t="s">
        <v>2860</v>
      </c>
      <c r="P1032" s="1" t="n">
        <f aca="false">+LEN(D1032)</f>
        <v>25</v>
      </c>
      <c r="Q1032" s="1" t="n">
        <f aca="false">+LEN(N1032)</f>
        <v>0</v>
      </c>
    </row>
    <row r="1033" customFormat="false" ht="12.8" hidden="false" customHeight="false" outlineLevel="0" collapsed="false">
      <c r="A1033" s="10" t="s">
        <v>2911</v>
      </c>
      <c r="B1033" s="10" t="n">
        <v>1</v>
      </c>
      <c r="C1033" s="10" t="s">
        <v>2912</v>
      </c>
      <c r="D1033" s="10" t="s">
        <v>2913</v>
      </c>
      <c r="E1033" s="19" t="s">
        <v>50</v>
      </c>
      <c r="F1033" s="10" t="str">
        <f aca="false">+C$1032</f>
        <v>41745K000</v>
      </c>
      <c r="G1033" s="13" t="n">
        <v>75</v>
      </c>
      <c r="H1033" s="13" t="n">
        <f aca="false">SUMPRODUCT(B1034:B1038,G1034:G1038)</f>
        <v>75</v>
      </c>
      <c r="I1033" s="14" t="s">
        <v>25</v>
      </c>
      <c r="J1033" s="10" t="s">
        <v>2860</v>
      </c>
      <c r="K1033" s="10" t="s">
        <v>2861</v>
      </c>
      <c r="L1033" s="10"/>
      <c r="M1033" s="18"/>
      <c r="N1033" s="10"/>
      <c r="O1033" s="10" t="s">
        <v>2860</v>
      </c>
      <c r="P1033" s="1" t="n">
        <f aca="false">+LEN(D1033)</f>
        <v>30</v>
      </c>
      <c r="Q1033" s="1" t="n">
        <f aca="false">+LEN(N1033)</f>
        <v>0</v>
      </c>
    </row>
    <row r="1034" customFormat="false" ht="12.8" hidden="false" customHeight="false" outlineLevel="0" collapsed="false">
      <c r="A1034" s="10" t="s">
        <v>2914</v>
      </c>
      <c r="B1034" s="10" t="n">
        <v>1</v>
      </c>
      <c r="C1034" s="10" t="s">
        <v>2915</v>
      </c>
      <c r="D1034" s="10" t="s">
        <v>2916</v>
      </c>
      <c r="E1034" s="15"/>
      <c r="F1034" s="10" t="str">
        <f aca="false">+C$1033</f>
        <v>41740K000</v>
      </c>
      <c r="G1034" s="13" t="n">
        <v>4</v>
      </c>
      <c r="H1034" s="13"/>
      <c r="I1034" s="14"/>
      <c r="J1034" s="10" t="s">
        <v>2860</v>
      </c>
      <c r="K1034" s="10" t="s">
        <v>2861</v>
      </c>
      <c r="L1034" s="10"/>
      <c r="M1034" s="18"/>
      <c r="N1034" s="10"/>
      <c r="O1034" s="10" t="s">
        <v>2860</v>
      </c>
      <c r="P1034" s="1" t="n">
        <f aca="false">+LEN(D1034)</f>
        <v>18</v>
      </c>
      <c r="Q1034" s="1" t="n">
        <f aca="false">+LEN(N1034)</f>
        <v>0</v>
      </c>
    </row>
    <row r="1035" customFormat="false" ht="12.8" hidden="false" customHeight="false" outlineLevel="0" collapsed="false">
      <c r="A1035" s="10" t="s">
        <v>2917</v>
      </c>
      <c r="B1035" s="10" t="n">
        <v>1</v>
      </c>
      <c r="C1035" s="10" t="s">
        <v>2918</v>
      </c>
      <c r="D1035" s="10" t="s">
        <v>2919</v>
      </c>
      <c r="E1035" s="15"/>
      <c r="F1035" s="10" t="str">
        <f aca="false">+C$1033</f>
        <v>41740K000</v>
      </c>
      <c r="G1035" s="13" t="n">
        <v>53</v>
      </c>
      <c r="H1035" s="13"/>
      <c r="I1035" s="14"/>
      <c r="J1035" s="10" t="s">
        <v>2860</v>
      </c>
      <c r="K1035" s="10" t="s">
        <v>2861</v>
      </c>
      <c r="L1035" s="10"/>
      <c r="M1035" s="18"/>
      <c r="N1035" s="10"/>
      <c r="O1035" s="10" t="s">
        <v>2860</v>
      </c>
      <c r="P1035" s="1" t="n">
        <f aca="false">+LEN(D1035)</f>
        <v>11</v>
      </c>
      <c r="Q1035" s="1" t="n">
        <f aca="false">+LEN(N1035)</f>
        <v>0</v>
      </c>
    </row>
    <row r="1036" customFormat="false" ht="12.8" hidden="false" customHeight="false" outlineLevel="0" collapsed="false">
      <c r="A1036" s="10" t="s">
        <v>2920</v>
      </c>
      <c r="B1036" s="10" t="n">
        <v>1</v>
      </c>
      <c r="C1036" s="10" t="s">
        <v>2921</v>
      </c>
      <c r="D1036" s="10" t="s">
        <v>2922</v>
      </c>
      <c r="E1036" s="15"/>
      <c r="F1036" s="10" t="str">
        <f aca="false">+C$1033</f>
        <v>41740K000</v>
      </c>
      <c r="G1036" s="13" t="n">
        <v>8</v>
      </c>
      <c r="H1036" s="13"/>
      <c r="I1036" s="14"/>
      <c r="J1036" s="10" t="s">
        <v>2860</v>
      </c>
      <c r="K1036" s="10" t="s">
        <v>2861</v>
      </c>
      <c r="L1036" s="10"/>
      <c r="M1036" s="18"/>
      <c r="N1036" s="10"/>
      <c r="O1036" s="10" t="s">
        <v>2860</v>
      </c>
      <c r="P1036" s="1" t="n">
        <f aca="false">+LEN(D1036)</f>
        <v>32</v>
      </c>
      <c r="Q1036" s="1" t="n">
        <f aca="false">+LEN(N1036)</f>
        <v>0</v>
      </c>
    </row>
    <row r="1037" customFormat="false" ht="12.8" hidden="false" customHeight="false" outlineLevel="0" collapsed="false">
      <c r="A1037" s="10" t="s">
        <v>2923</v>
      </c>
      <c r="B1037" s="10" t="n">
        <v>1</v>
      </c>
      <c r="C1037" s="10" t="s">
        <v>2924</v>
      </c>
      <c r="D1037" s="10" t="s">
        <v>2925</v>
      </c>
      <c r="E1037" s="15"/>
      <c r="F1037" s="10" t="str">
        <f aca="false">+C$1033</f>
        <v>41740K000</v>
      </c>
      <c r="G1037" s="13" t="n">
        <v>4</v>
      </c>
      <c r="H1037" s="13"/>
      <c r="I1037" s="14"/>
      <c r="J1037" s="10" t="s">
        <v>2860</v>
      </c>
      <c r="K1037" s="10" t="s">
        <v>2861</v>
      </c>
      <c r="L1037" s="10"/>
      <c r="M1037" s="18"/>
      <c r="N1037" s="10"/>
      <c r="O1037" s="10" t="s">
        <v>2860</v>
      </c>
      <c r="P1037" s="1" t="n">
        <f aca="false">+LEN(D1037)</f>
        <v>23</v>
      </c>
      <c r="Q1037" s="1" t="n">
        <f aca="false">+LEN(N1037)</f>
        <v>0</v>
      </c>
    </row>
    <row r="1038" customFormat="false" ht="12.8" hidden="false" customHeight="false" outlineLevel="0" collapsed="false">
      <c r="A1038" s="10" t="s">
        <v>2926</v>
      </c>
      <c r="B1038" s="10" t="n">
        <v>1</v>
      </c>
      <c r="C1038" s="10" t="s">
        <v>2927</v>
      </c>
      <c r="D1038" s="10" t="s">
        <v>2928</v>
      </c>
      <c r="E1038" s="15"/>
      <c r="F1038" s="10" t="str">
        <f aca="false">+C$1033</f>
        <v>41740K000</v>
      </c>
      <c r="G1038" s="13" t="n">
        <v>6</v>
      </c>
      <c r="H1038" s="13"/>
      <c r="I1038" s="14"/>
      <c r="J1038" s="10" t="s">
        <v>2860</v>
      </c>
      <c r="K1038" s="10" t="s">
        <v>2861</v>
      </c>
      <c r="L1038" s="10"/>
      <c r="M1038" s="18"/>
      <c r="N1038" s="10"/>
      <c r="O1038" s="10" t="s">
        <v>2860</v>
      </c>
      <c r="P1038" s="1" t="n">
        <f aca="false">+LEN(D1038)</f>
        <v>21</v>
      </c>
      <c r="Q1038" s="1" t="n">
        <f aca="false">+LEN(N1038)</f>
        <v>0</v>
      </c>
    </row>
    <row r="1039" customFormat="false" ht="12.8" hidden="false" customHeight="false" outlineLevel="0" collapsed="false">
      <c r="A1039" s="10" t="s">
        <v>2929</v>
      </c>
      <c r="B1039" s="10" t="n">
        <v>4</v>
      </c>
      <c r="C1039" s="10" t="s">
        <v>2930</v>
      </c>
      <c r="D1039" s="10" t="s">
        <v>2931</v>
      </c>
      <c r="E1039" s="19" t="s">
        <v>50</v>
      </c>
      <c r="F1039" s="10" t="str">
        <f aca="false">+C$1032</f>
        <v>41745K000</v>
      </c>
      <c r="G1039" s="13" t="n">
        <v>32</v>
      </c>
      <c r="H1039" s="13" t="n">
        <f aca="false">SUMPRODUCT(B1040:B1042,G1040:G1042)</f>
        <v>32</v>
      </c>
      <c r="I1039" s="14" t="s">
        <v>25</v>
      </c>
      <c r="J1039" s="10" t="s">
        <v>2860</v>
      </c>
      <c r="K1039" s="10" t="s">
        <v>2861</v>
      </c>
      <c r="L1039" s="10"/>
      <c r="M1039" s="18"/>
      <c r="N1039" s="10"/>
      <c r="O1039" s="10" t="s">
        <v>2860</v>
      </c>
      <c r="P1039" s="1" t="n">
        <f aca="false">+LEN(D1039)</f>
        <v>31</v>
      </c>
      <c r="Q1039" s="1" t="n">
        <f aca="false">+LEN(N1039)</f>
        <v>0</v>
      </c>
    </row>
    <row r="1040" customFormat="false" ht="12.8" hidden="false" customHeight="false" outlineLevel="0" collapsed="false">
      <c r="A1040" s="10" t="s">
        <v>2932</v>
      </c>
      <c r="B1040" s="10" t="n">
        <v>1</v>
      </c>
      <c r="C1040" s="10" t="s">
        <v>2933</v>
      </c>
      <c r="D1040" s="10" t="s">
        <v>2934</v>
      </c>
      <c r="E1040" s="15"/>
      <c r="F1040" s="10" t="str">
        <f aca="false">+C$1039</f>
        <v>41750K000</v>
      </c>
      <c r="G1040" s="13" t="n">
        <v>7</v>
      </c>
      <c r="H1040" s="13"/>
      <c r="I1040" s="14"/>
      <c r="J1040" s="10" t="s">
        <v>2860</v>
      </c>
      <c r="K1040" s="10" t="s">
        <v>2861</v>
      </c>
      <c r="L1040" s="10"/>
      <c r="M1040" s="18"/>
      <c r="N1040" s="10"/>
      <c r="O1040" s="10" t="s">
        <v>2860</v>
      </c>
      <c r="P1040" s="1" t="n">
        <f aca="false">+LEN(D1040)</f>
        <v>27</v>
      </c>
      <c r="Q1040" s="1" t="n">
        <f aca="false">+LEN(N1040)</f>
        <v>0</v>
      </c>
    </row>
    <row r="1041" customFormat="false" ht="12.8" hidden="false" customHeight="false" outlineLevel="0" collapsed="false">
      <c r="A1041" s="10" t="s">
        <v>2935</v>
      </c>
      <c r="B1041" s="10" t="n">
        <v>1</v>
      </c>
      <c r="C1041" s="10" t="s">
        <v>2936</v>
      </c>
      <c r="D1041" s="10" t="s">
        <v>2919</v>
      </c>
      <c r="E1041" s="15"/>
      <c r="F1041" s="10" t="str">
        <f aca="false">+C$1039</f>
        <v>41750K000</v>
      </c>
      <c r="G1041" s="13" t="n">
        <v>5</v>
      </c>
      <c r="H1041" s="13"/>
      <c r="I1041" s="14"/>
      <c r="J1041" s="10" t="s">
        <v>2860</v>
      </c>
      <c r="K1041" s="10" t="s">
        <v>2861</v>
      </c>
      <c r="L1041" s="10"/>
      <c r="M1041" s="18"/>
      <c r="N1041" s="10"/>
      <c r="O1041" s="10" t="s">
        <v>2860</v>
      </c>
      <c r="P1041" s="1" t="n">
        <f aca="false">+LEN(D1041)</f>
        <v>11</v>
      </c>
      <c r="Q1041" s="1" t="n">
        <f aca="false">+LEN(N1041)</f>
        <v>0</v>
      </c>
    </row>
    <row r="1042" customFormat="false" ht="12.8" hidden="false" customHeight="false" outlineLevel="0" collapsed="false">
      <c r="A1042" s="10" t="s">
        <v>2937</v>
      </c>
      <c r="B1042" s="10" t="n">
        <v>5</v>
      </c>
      <c r="C1042" s="10" t="s">
        <v>2938</v>
      </c>
      <c r="D1042" s="10" t="s">
        <v>2939</v>
      </c>
      <c r="E1042" s="15"/>
      <c r="F1042" s="10" t="str">
        <f aca="false">+C$1039</f>
        <v>41750K000</v>
      </c>
      <c r="G1042" s="13" t="n">
        <v>4</v>
      </c>
      <c r="H1042" s="13"/>
      <c r="I1042" s="14"/>
      <c r="J1042" s="10" t="s">
        <v>2860</v>
      </c>
      <c r="K1042" s="10" t="s">
        <v>2861</v>
      </c>
      <c r="L1042" s="10"/>
      <c r="M1042" s="18"/>
      <c r="N1042" s="10"/>
      <c r="O1042" s="10" t="s">
        <v>2860</v>
      </c>
      <c r="P1042" s="1" t="n">
        <f aca="false">+LEN(D1042)</f>
        <v>23</v>
      </c>
      <c r="Q1042" s="1" t="n">
        <f aca="false">+LEN(N1042)</f>
        <v>0</v>
      </c>
    </row>
    <row r="1043" customFormat="false" ht="12.8" hidden="false" customHeight="false" outlineLevel="0" collapsed="false">
      <c r="A1043" s="10" t="s">
        <v>2940</v>
      </c>
      <c r="B1043" s="10"/>
      <c r="C1043" s="10" t="s">
        <v>2941</v>
      </c>
      <c r="D1043" s="10" t="s">
        <v>2942</v>
      </c>
      <c r="E1043" s="17" t="s">
        <v>31</v>
      </c>
      <c r="F1043" s="10"/>
      <c r="G1043" s="12" t="n">
        <v>264</v>
      </c>
      <c r="H1043" s="13" t="n">
        <f aca="false">+(B1044*G1044)+(B1050*G1050)</f>
        <v>264</v>
      </c>
      <c r="I1043" s="14"/>
      <c r="J1043" s="10" t="s">
        <v>2860</v>
      </c>
      <c r="K1043" s="10" t="s">
        <v>2861</v>
      </c>
      <c r="L1043" s="10"/>
      <c r="M1043" s="18" t="n">
        <v>263</v>
      </c>
      <c r="N1043" s="10"/>
      <c r="O1043" s="10" t="s">
        <v>2860</v>
      </c>
      <c r="P1043" s="1" t="n">
        <f aca="false">+LEN(D1043)</f>
        <v>28</v>
      </c>
      <c r="Q1043" s="1" t="n">
        <f aca="false">+LEN(N1043)</f>
        <v>0</v>
      </c>
    </row>
    <row r="1044" customFormat="false" ht="12.8" hidden="false" customHeight="false" outlineLevel="0" collapsed="false">
      <c r="A1044" s="10" t="s">
        <v>2943</v>
      </c>
      <c r="B1044" s="10" t="n">
        <v>1</v>
      </c>
      <c r="C1044" s="10" t="s">
        <v>2944</v>
      </c>
      <c r="D1044" s="10" t="s">
        <v>2945</v>
      </c>
      <c r="E1044" s="19" t="s">
        <v>50</v>
      </c>
      <c r="F1044" s="10" t="str">
        <f aca="false">+C$1043</f>
        <v>41745K100</v>
      </c>
      <c r="G1044" s="12" t="n">
        <v>72</v>
      </c>
      <c r="H1044" s="13" t="n">
        <f aca="false">SUMPRODUCT(B1045:B1049,G1045:G1049)</f>
        <v>72</v>
      </c>
      <c r="I1044" s="14"/>
      <c r="J1044" s="10" t="s">
        <v>2860</v>
      </c>
      <c r="K1044" s="10" t="s">
        <v>2861</v>
      </c>
      <c r="L1044" s="10"/>
      <c r="M1044" s="18" t="n">
        <v>71</v>
      </c>
      <c r="N1044" s="10" t="s">
        <v>2946</v>
      </c>
      <c r="O1044" s="10" t="s">
        <v>2860</v>
      </c>
      <c r="P1044" s="1" t="n">
        <f aca="false">+LEN(D1044)</f>
        <v>25</v>
      </c>
      <c r="Q1044" s="1" t="n">
        <f aca="false">+LEN(N1044)</f>
        <v>25</v>
      </c>
    </row>
    <row r="1045" customFormat="false" ht="12.8" hidden="false" customHeight="false" outlineLevel="0" collapsed="false">
      <c r="A1045" s="10" t="s">
        <v>2947</v>
      </c>
      <c r="B1045" s="10" t="n">
        <v>1</v>
      </c>
      <c r="C1045" s="10" t="s">
        <v>2948</v>
      </c>
      <c r="D1045" s="10" t="s">
        <v>2897</v>
      </c>
      <c r="E1045" s="15"/>
      <c r="F1045" s="10" t="str">
        <f aca="false">+C$1044</f>
        <v>41740K100</v>
      </c>
      <c r="G1045" s="13" t="n">
        <v>4</v>
      </c>
      <c r="H1045" s="13"/>
      <c r="I1045" s="14"/>
      <c r="J1045" s="10" t="s">
        <v>2860</v>
      </c>
      <c r="K1045" s="10" t="s">
        <v>2861</v>
      </c>
      <c r="L1045" s="10"/>
      <c r="M1045" s="18"/>
      <c r="N1045" s="10"/>
      <c r="O1045" s="10" t="s">
        <v>2860</v>
      </c>
      <c r="P1045" s="1" t="n">
        <f aca="false">+LEN(D1045)</f>
        <v>11</v>
      </c>
      <c r="Q1045" s="1" t="n">
        <f aca="false">+LEN(N1045)</f>
        <v>0</v>
      </c>
    </row>
    <row r="1046" customFormat="false" ht="12.8" hidden="false" customHeight="false" outlineLevel="0" collapsed="false">
      <c r="A1046" s="10" t="s">
        <v>2949</v>
      </c>
      <c r="B1046" s="10" t="n">
        <v>1</v>
      </c>
      <c r="C1046" s="10" t="s">
        <v>2950</v>
      </c>
      <c r="D1046" s="10" t="s">
        <v>2900</v>
      </c>
      <c r="E1046" s="15"/>
      <c r="F1046" s="10" t="str">
        <f aca="false">+C$1044</f>
        <v>41740K100</v>
      </c>
      <c r="G1046" s="12" t="n">
        <v>53</v>
      </c>
      <c r="H1046" s="13"/>
      <c r="I1046" s="14"/>
      <c r="J1046" s="10" t="s">
        <v>2860</v>
      </c>
      <c r="K1046" s="10" t="s">
        <v>2861</v>
      </c>
      <c r="L1046" s="10"/>
      <c r="M1046" s="18" t="n">
        <v>52</v>
      </c>
      <c r="N1046" s="10"/>
      <c r="O1046" s="10" t="s">
        <v>2860</v>
      </c>
      <c r="P1046" s="1" t="n">
        <f aca="false">+LEN(D1046)</f>
        <v>4</v>
      </c>
      <c r="Q1046" s="1" t="n">
        <f aca="false">+LEN(N1046)</f>
        <v>0</v>
      </c>
    </row>
    <row r="1047" customFormat="false" ht="12.8" hidden="false" customHeight="false" outlineLevel="0" collapsed="false">
      <c r="A1047" s="10" t="s">
        <v>2951</v>
      </c>
      <c r="B1047" s="10" t="n">
        <v>1</v>
      </c>
      <c r="C1047" s="10" t="s">
        <v>2952</v>
      </c>
      <c r="D1047" s="10" t="s">
        <v>2953</v>
      </c>
      <c r="E1047" s="15"/>
      <c r="F1047" s="10" t="str">
        <f aca="false">+C$1044</f>
        <v>41740K100</v>
      </c>
      <c r="G1047" s="13" t="n">
        <v>6</v>
      </c>
      <c r="H1047" s="13"/>
      <c r="I1047" s="14"/>
      <c r="J1047" s="10" t="s">
        <v>2860</v>
      </c>
      <c r="K1047" s="10" t="s">
        <v>2861</v>
      </c>
      <c r="L1047" s="10"/>
      <c r="M1047" s="18"/>
      <c r="N1047" s="10"/>
      <c r="O1047" s="10" t="s">
        <v>2860</v>
      </c>
      <c r="P1047" s="1" t="n">
        <f aca="false">+LEN(D1047)</f>
        <v>17</v>
      </c>
      <c r="Q1047" s="1" t="n">
        <f aca="false">+LEN(N1047)</f>
        <v>0</v>
      </c>
    </row>
    <row r="1048" customFormat="false" ht="12.8" hidden="false" customHeight="false" outlineLevel="0" collapsed="false">
      <c r="A1048" s="10" t="s">
        <v>2954</v>
      </c>
      <c r="B1048" s="10" t="n">
        <v>1</v>
      </c>
      <c r="C1048" s="10" t="s">
        <v>2955</v>
      </c>
      <c r="D1048" s="10" t="s">
        <v>2873</v>
      </c>
      <c r="E1048" s="15"/>
      <c r="F1048" s="10" t="str">
        <f aca="false">+C$1044</f>
        <v>41740K100</v>
      </c>
      <c r="G1048" s="13" t="n">
        <v>4</v>
      </c>
      <c r="H1048" s="13"/>
      <c r="I1048" s="14"/>
      <c r="J1048" s="10" t="s">
        <v>2860</v>
      </c>
      <c r="K1048" s="10" t="s">
        <v>2861</v>
      </c>
      <c r="L1048" s="10"/>
      <c r="M1048" s="18"/>
      <c r="N1048" s="10"/>
      <c r="O1048" s="10" t="s">
        <v>2860</v>
      </c>
      <c r="P1048" s="1" t="n">
        <f aca="false">+LEN(D1048)</f>
        <v>16</v>
      </c>
      <c r="Q1048" s="1" t="n">
        <f aca="false">+LEN(N1048)</f>
        <v>0</v>
      </c>
    </row>
    <row r="1049" customFormat="false" ht="12.8" hidden="false" customHeight="false" outlineLevel="0" collapsed="false">
      <c r="A1049" s="10" t="s">
        <v>2956</v>
      </c>
      <c r="B1049" s="10" t="n">
        <v>1</v>
      </c>
      <c r="C1049" s="10" t="s">
        <v>2957</v>
      </c>
      <c r="D1049" s="10" t="s">
        <v>2876</v>
      </c>
      <c r="E1049" s="15"/>
      <c r="F1049" s="10" t="str">
        <f aca="false">+C$1044</f>
        <v>41740K100</v>
      </c>
      <c r="G1049" s="13" t="n">
        <v>5</v>
      </c>
      <c r="H1049" s="13"/>
      <c r="I1049" s="14"/>
      <c r="J1049" s="10" t="s">
        <v>2860</v>
      </c>
      <c r="K1049" s="10" t="s">
        <v>2861</v>
      </c>
      <c r="L1049" s="10"/>
      <c r="M1049" s="18"/>
      <c r="N1049" s="10"/>
      <c r="O1049" s="10" t="s">
        <v>2860</v>
      </c>
      <c r="P1049" s="1" t="n">
        <f aca="false">+LEN(D1049)</f>
        <v>14</v>
      </c>
      <c r="Q1049" s="1" t="n">
        <f aca="false">+LEN(N1049)</f>
        <v>0</v>
      </c>
    </row>
    <row r="1050" customFormat="false" ht="12.8" hidden="false" customHeight="false" outlineLevel="0" collapsed="false">
      <c r="A1050" s="10" t="s">
        <v>2958</v>
      </c>
      <c r="B1050" s="10" t="n">
        <v>6</v>
      </c>
      <c r="C1050" s="10" t="s">
        <v>2959</v>
      </c>
      <c r="D1050" s="10" t="s">
        <v>2960</v>
      </c>
      <c r="E1050" s="19" t="s">
        <v>50</v>
      </c>
      <c r="F1050" s="10" t="str">
        <f aca="false">+C$1043</f>
        <v>41745K100</v>
      </c>
      <c r="G1050" s="13" t="n">
        <v>32</v>
      </c>
      <c r="H1050" s="13" t="n">
        <f aca="false">SUMPRODUCT(B1051:B1053,G1051:G1053)</f>
        <v>32</v>
      </c>
      <c r="I1050" s="14"/>
      <c r="J1050" s="10" t="s">
        <v>2860</v>
      </c>
      <c r="K1050" s="10" t="s">
        <v>2861</v>
      </c>
      <c r="L1050" s="10"/>
      <c r="M1050" s="18"/>
      <c r="N1050" s="10" t="s">
        <v>2946</v>
      </c>
      <c r="O1050" s="10" t="s">
        <v>2860</v>
      </c>
      <c r="P1050" s="1" t="n">
        <f aca="false">+LEN(D1050)</f>
        <v>24</v>
      </c>
      <c r="Q1050" s="1" t="n">
        <f aca="false">+LEN(N1050)</f>
        <v>25</v>
      </c>
    </row>
    <row r="1051" customFormat="false" ht="12.8" hidden="false" customHeight="false" outlineLevel="0" collapsed="false">
      <c r="A1051" s="10" t="s">
        <v>2961</v>
      </c>
      <c r="B1051" s="10" t="n">
        <v>1</v>
      </c>
      <c r="C1051" s="10" t="s">
        <v>2962</v>
      </c>
      <c r="D1051" s="10" t="s">
        <v>2963</v>
      </c>
      <c r="E1051" s="15"/>
      <c r="F1051" s="10" t="str">
        <f aca="false">+C$1050</f>
        <v>41750K100</v>
      </c>
      <c r="G1051" s="13" t="n">
        <v>7</v>
      </c>
      <c r="H1051" s="13"/>
      <c r="I1051" s="14"/>
      <c r="J1051" s="10" t="s">
        <v>2860</v>
      </c>
      <c r="K1051" s="10" t="s">
        <v>2861</v>
      </c>
      <c r="L1051" s="10"/>
      <c r="M1051" s="18"/>
      <c r="N1051" s="10"/>
      <c r="O1051" s="10" t="s">
        <v>2860</v>
      </c>
      <c r="P1051" s="1" t="n">
        <f aca="false">+LEN(D1051)</f>
        <v>20</v>
      </c>
      <c r="Q1051" s="1" t="n">
        <f aca="false">+LEN(N1051)</f>
        <v>0</v>
      </c>
    </row>
    <row r="1052" customFormat="false" ht="12.8" hidden="false" customHeight="false" outlineLevel="0" collapsed="false">
      <c r="A1052" s="10" t="s">
        <v>2964</v>
      </c>
      <c r="B1052" s="10" t="n">
        <v>1</v>
      </c>
      <c r="C1052" s="10" t="s">
        <v>2965</v>
      </c>
      <c r="D1052" s="10" t="s">
        <v>2900</v>
      </c>
      <c r="E1052" s="15"/>
      <c r="F1052" s="10" t="str">
        <f aca="false">+C$1050</f>
        <v>41750K100</v>
      </c>
      <c r="G1052" s="13" t="n">
        <v>5</v>
      </c>
      <c r="H1052" s="13"/>
      <c r="I1052" s="14"/>
      <c r="J1052" s="10" t="s">
        <v>2860</v>
      </c>
      <c r="K1052" s="10" t="s">
        <v>2861</v>
      </c>
      <c r="L1052" s="10"/>
      <c r="M1052" s="18"/>
      <c r="N1052" s="10"/>
      <c r="O1052" s="10" t="s">
        <v>2860</v>
      </c>
      <c r="P1052" s="1" t="n">
        <f aca="false">+LEN(D1052)</f>
        <v>4</v>
      </c>
      <c r="Q1052" s="1" t="n">
        <f aca="false">+LEN(N1052)</f>
        <v>0</v>
      </c>
    </row>
    <row r="1053" customFormat="false" ht="12.8" hidden="false" customHeight="false" outlineLevel="0" collapsed="false">
      <c r="A1053" s="10" t="s">
        <v>2966</v>
      </c>
      <c r="B1053" s="10" t="n">
        <v>5</v>
      </c>
      <c r="C1053" s="10" t="s">
        <v>2967</v>
      </c>
      <c r="D1053" s="10" t="s">
        <v>2968</v>
      </c>
      <c r="E1053" s="15"/>
      <c r="F1053" s="10" t="str">
        <f aca="false">+C$1050</f>
        <v>41750K100</v>
      </c>
      <c r="G1053" s="13" t="n">
        <v>4</v>
      </c>
      <c r="H1053" s="13"/>
      <c r="I1053" s="14"/>
      <c r="J1053" s="10" t="s">
        <v>2860</v>
      </c>
      <c r="K1053" s="10" t="s">
        <v>2861</v>
      </c>
      <c r="L1053" s="10"/>
      <c r="M1053" s="18"/>
      <c r="N1053" s="10"/>
      <c r="O1053" s="10" t="s">
        <v>2860</v>
      </c>
      <c r="P1053" s="1" t="n">
        <f aca="false">+LEN(D1053)</f>
        <v>16</v>
      </c>
      <c r="Q1053" s="1" t="n">
        <f aca="false">+LEN(N1053)</f>
        <v>0</v>
      </c>
    </row>
    <row r="1054" customFormat="false" ht="12.8" hidden="false" customHeight="false" outlineLevel="0" collapsed="false">
      <c r="A1054" s="10" t="s">
        <v>2969</v>
      </c>
      <c r="B1054" s="10"/>
      <c r="C1054" s="10" t="s">
        <v>2970</v>
      </c>
      <c r="D1054" s="10" t="s">
        <v>2971</v>
      </c>
      <c r="E1054" s="19" t="s">
        <v>50</v>
      </c>
      <c r="F1054" s="10"/>
      <c r="G1054" s="13" t="n">
        <v>154</v>
      </c>
      <c r="H1054" s="13" t="n">
        <f aca="false">SUMPRODUCT(B1055:B1056,G1055:G1056)</f>
        <v>154</v>
      </c>
      <c r="I1054" s="14"/>
      <c r="J1054" s="10" t="s">
        <v>2972</v>
      </c>
      <c r="K1054" s="10" t="s">
        <v>131</v>
      </c>
      <c r="L1054" s="10"/>
      <c r="M1054" s="18"/>
      <c r="N1054" s="10" t="s">
        <v>1521</v>
      </c>
      <c r="O1054" s="10" t="s">
        <v>2973</v>
      </c>
      <c r="P1054" s="1" t="n">
        <f aca="false">+LEN(D1054)</f>
        <v>19</v>
      </c>
      <c r="Q1054" s="1" t="n">
        <f aca="false">+LEN(N1054)</f>
        <v>17</v>
      </c>
    </row>
    <row r="1055" customFormat="false" ht="12.8" hidden="false" customHeight="false" outlineLevel="0" collapsed="false">
      <c r="A1055" s="10" t="s">
        <v>2974</v>
      </c>
      <c r="B1055" s="10" t="n">
        <v>1</v>
      </c>
      <c r="C1055" s="10" t="s">
        <v>2975</v>
      </c>
      <c r="D1055" s="10" t="s">
        <v>2976</v>
      </c>
      <c r="E1055" s="15"/>
      <c r="F1055" s="10" t="str">
        <f aca="false">+C$1054</f>
        <v>43430K000</v>
      </c>
      <c r="G1055" s="13" t="n">
        <v>147</v>
      </c>
      <c r="H1055" s="13"/>
      <c r="I1055" s="14" t="s">
        <v>25</v>
      </c>
      <c r="J1055" s="10" t="s">
        <v>2972</v>
      </c>
      <c r="K1055" s="10" t="s">
        <v>131</v>
      </c>
      <c r="L1055" s="10"/>
      <c r="M1055" s="18"/>
      <c r="N1055" s="10"/>
      <c r="O1055" s="10" t="s">
        <v>2973</v>
      </c>
      <c r="P1055" s="1" t="n">
        <f aca="false">+LEN(D1055)</f>
        <v>17</v>
      </c>
      <c r="Q1055" s="1" t="n">
        <f aca="false">+LEN(N1055)</f>
        <v>0</v>
      </c>
    </row>
    <row r="1056" customFormat="false" ht="12.8" hidden="false" customHeight="false" outlineLevel="0" collapsed="false">
      <c r="A1056" s="10" t="s">
        <v>2977</v>
      </c>
      <c r="B1056" s="10" t="n">
        <v>1</v>
      </c>
      <c r="C1056" s="10" t="s">
        <v>2978</v>
      </c>
      <c r="D1056" s="10" t="s">
        <v>2979</v>
      </c>
      <c r="E1056" s="15"/>
      <c r="F1056" s="10" t="str">
        <f aca="false">+C$1054</f>
        <v>43430K000</v>
      </c>
      <c r="G1056" s="13" t="n">
        <v>7</v>
      </c>
      <c r="H1056" s="13"/>
      <c r="I1056" s="14" t="s">
        <v>25</v>
      </c>
      <c r="J1056" s="10" t="s">
        <v>2972</v>
      </c>
      <c r="K1056" s="10" t="s">
        <v>131</v>
      </c>
      <c r="L1056" s="10"/>
      <c r="M1056" s="18"/>
      <c r="N1056" s="10"/>
      <c r="O1056" s="10" t="s">
        <v>2973</v>
      </c>
      <c r="P1056" s="1" t="n">
        <f aca="false">+LEN(D1056)</f>
        <v>16</v>
      </c>
      <c r="Q1056" s="1" t="n">
        <f aca="false">+LEN(N1056)</f>
        <v>0</v>
      </c>
    </row>
    <row r="1057" customFormat="false" ht="12.8" hidden="false" customHeight="false" outlineLevel="0" collapsed="false">
      <c r="A1057" s="10" t="s">
        <v>2980</v>
      </c>
      <c r="B1057" s="10"/>
      <c r="C1057" s="10" t="s">
        <v>2981</v>
      </c>
      <c r="D1057" s="10" t="s">
        <v>2982</v>
      </c>
      <c r="E1057" s="15"/>
      <c r="F1057" s="10"/>
      <c r="G1057" s="13" t="n">
        <v>50</v>
      </c>
      <c r="H1057" s="13"/>
      <c r="I1057" s="14"/>
      <c r="J1057" s="10" t="s">
        <v>2972</v>
      </c>
      <c r="K1057" s="10" t="s">
        <v>131</v>
      </c>
      <c r="L1057" s="10"/>
      <c r="M1057" s="18"/>
      <c r="N1057" s="10" t="s">
        <v>2983</v>
      </c>
      <c r="O1057" s="10" t="s">
        <v>2973</v>
      </c>
      <c r="P1057" s="1" t="n">
        <f aca="false">+LEN(D1057)</f>
        <v>17</v>
      </c>
      <c r="Q1057" s="1" t="n">
        <f aca="false">+LEN(N1057)</f>
        <v>18</v>
      </c>
    </row>
    <row r="1058" customFormat="false" ht="12.8" hidden="false" customHeight="false" outlineLevel="0" collapsed="false">
      <c r="A1058" s="10" t="s">
        <v>2984</v>
      </c>
      <c r="B1058" s="10"/>
      <c r="C1058" s="10" t="s">
        <v>2985</v>
      </c>
      <c r="D1058" s="10" t="s">
        <v>2986</v>
      </c>
      <c r="E1058" s="15"/>
      <c r="F1058" s="10"/>
      <c r="G1058" s="13" t="n">
        <v>3</v>
      </c>
      <c r="H1058" s="13"/>
      <c r="I1058" s="14" t="s">
        <v>25</v>
      </c>
      <c r="J1058" s="10" t="s">
        <v>2972</v>
      </c>
      <c r="K1058" s="10" t="s">
        <v>131</v>
      </c>
      <c r="L1058" s="10"/>
      <c r="M1058" s="18"/>
      <c r="N1058" s="10" t="s">
        <v>62</v>
      </c>
      <c r="O1058" s="10" t="s">
        <v>2973</v>
      </c>
      <c r="P1058" s="1" t="n">
        <f aca="false">+LEN(D1058)</f>
        <v>23</v>
      </c>
      <c r="Q1058" s="1" t="n">
        <f aca="false">+LEN(N1058)</f>
        <v>7</v>
      </c>
    </row>
    <row r="1059" customFormat="false" ht="12.8" hidden="false" customHeight="false" outlineLevel="0" collapsed="false">
      <c r="A1059" s="10" t="s">
        <v>2987</v>
      </c>
      <c r="B1059" s="10"/>
      <c r="C1059" s="10" t="s">
        <v>2988</v>
      </c>
      <c r="D1059" s="10" t="s">
        <v>2989</v>
      </c>
      <c r="E1059" s="15"/>
      <c r="F1059" s="10"/>
      <c r="G1059" s="13" t="n">
        <v>15</v>
      </c>
      <c r="H1059" s="13"/>
      <c r="I1059" s="14" t="s">
        <v>25</v>
      </c>
      <c r="J1059" s="10" t="s">
        <v>2972</v>
      </c>
      <c r="K1059" s="10" t="s">
        <v>131</v>
      </c>
      <c r="L1059" s="10"/>
      <c r="M1059" s="18"/>
      <c r="N1059" s="10" t="s">
        <v>62</v>
      </c>
      <c r="O1059" s="10" t="s">
        <v>2973</v>
      </c>
      <c r="P1059" s="1" t="n">
        <f aca="false">+LEN(D1059)</f>
        <v>27</v>
      </c>
      <c r="Q1059" s="1" t="n">
        <f aca="false">+LEN(N1059)</f>
        <v>7</v>
      </c>
    </row>
    <row r="1060" customFormat="false" ht="12.8" hidden="false" customHeight="false" outlineLevel="0" collapsed="false">
      <c r="A1060" s="10" t="s">
        <v>2990</v>
      </c>
      <c r="B1060" s="10"/>
      <c r="C1060" s="10" t="s">
        <v>2991</v>
      </c>
      <c r="D1060" s="10" t="s">
        <v>2992</v>
      </c>
      <c r="E1060" s="15"/>
      <c r="F1060" s="10"/>
      <c r="G1060" s="13" t="n">
        <v>15</v>
      </c>
      <c r="H1060" s="13"/>
      <c r="I1060" s="14" t="s">
        <v>25</v>
      </c>
      <c r="J1060" s="10" t="s">
        <v>2972</v>
      </c>
      <c r="K1060" s="10" t="s">
        <v>131</v>
      </c>
      <c r="L1060" s="10"/>
      <c r="M1060" s="18"/>
      <c r="N1060" s="10" t="s">
        <v>62</v>
      </c>
      <c r="O1060" s="10" t="s">
        <v>2973</v>
      </c>
      <c r="P1060" s="1" t="n">
        <f aca="false">+LEN(D1060)</f>
        <v>28</v>
      </c>
      <c r="Q1060" s="1" t="n">
        <f aca="false">+LEN(N1060)</f>
        <v>7</v>
      </c>
    </row>
    <row r="1061" customFormat="false" ht="12.8" hidden="false" customHeight="false" outlineLevel="0" collapsed="false">
      <c r="A1061" s="10" t="s">
        <v>2993</v>
      </c>
      <c r="B1061" s="10"/>
      <c r="C1061" s="10" t="s">
        <v>2994</v>
      </c>
      <c r="D1061" s="10" t="s">
        <v>2995</v>
      </c>
      <c r="E1061" s="15"/>
      <c r="F1061" s="10"/>
      <c r="G1061" s="13" t="n">
        <v>15</v>
      </c>
      <c r="H1061" s="13"/>
      <c r="I1061" s="14" t="s">
        <v>25</v>
      </c>
      <c r="J1061" s="10" t="s">
        <v>2972</v>
      </c>
      <c r="K1061" s="10" t="s">
        <v>131</v>
      </c>
      <c r="L1061" s="10"/>
      <c r="M1061" s="18"/>
      <c r="N1061" s="10" t="s">
        <v>62</v>
      </c>
      <c r="O1061" s="10" t="s">
        <v>2973</v>
      </c>
      <c r="P1061" s="1" t="n">
        <f aca="false">+LEN(D1061)</f>
        <v>28</v>
      </c>
      <c r="Q1061" s="1" t="n">
        <f aca="false">+LEN(N1061)</f>
        <v>7</v>
      </c>
    </row>
    <row r="1062" customFormat="false" ht="12.8" hidden="false" customHeight="false" outlineLevel="0" collapsed="false">
      <c r="A1062" s="10" t="s">
        <v>2996</v>
      </c>
      <c r="B1062" s="10"/>
      <c r="C1062" s="10" t="s">
        <v>2997</v>
      </c>
      <c r="D1062" s="10" t="s">
        <v>2998</v>
      </c>
      <c r="E1062" s="15"/>
      <c r="F1062" s="10"/>
      <c r="G1062" s="12" t="n">
        <v>252</v>
      </c>
      <c r="H1062" s="13"/>
      <c r="I1062" s="14" t="s">
        <v>25</v>
      </c>
      <c r="J1062" s="10" t="s">
        <v>2999</v>
      </c>
      <c r="K1062" s="10" t="s">
        <v>1210</v>
      </c>
      <c r="L1062" s="10"/>
      <c r="M1062" s="12" t="n">
        <v>250</v>
      </c>
      <c r="N1062" s="10"/>
      <c r="O1062" s="10" t="s">
        <v>27</v>
      </c>
      <c r="P1062" s="1" t="n">
        <f aca="false">+LEN(D1062)</f>
        <v>30</v>
      </c>
      <c r="Q1062" s="1" t="n">
        <f aca="false">+LEN(N1062)</f>
        <v>0</v>
      </c>
    </row>
    <row r="1063" customFormat="false" ht="12.8" hidden="false" customHeight="false" outlineLevel="0" collapsed="false">
      <c r="A1063" s="10" t="s">
        <v>3000</v>
      </c>
      <c r="B1063" s="10"/>
      <c r="C1063" s="10" t="s">
        <v>3001</v>
      </c>
      <c r="D1063" s="10" t="s">
        <v>3002</v>
      </c>
      <c r="E1063" s="15"/>
      <c r="F1063" s="10"/>
      <c r="G1063" s="12" t="n">
        <v>113</v>
      </c>
      <c r="H1063" s="13"/>
      <c r="I1063" s="14" t="s">
        <v>25</v>
      </c>
      <c r="J1063" s="10" t="s">
        <v>2999</v>
      </c>
      <c r="K1063" s="10" t="s">
        <v>1210</v>
      </c>
      <c r="L1063" s="10"/>
      <c r="M1063" s="12" t="n">
        <v>114</v>
      </c>
      <c r="N1063" s="10"/>
      <c r="O1063" s="10" t="s">
        <v>27</v>
      </c>
      <c r="P1063" s="1" t="n">
        <f aca="false">+LEN(D1063)</f>
        <v>18</v>
      </c>
      <c r="Q1063" s="1" t="n">
        <f aca="false">+LEN(N1063)</f>
        <v>0</v>
      </c>
    </row>
    <row r="1064" customFormat="false" ht="12.8" hidden="false" customHeight="false" outlineLevel="0" collapsed="false">
      <c r="A1064" s="10" t="s">
        <v>3003</v>
      </c>
      <c r="B1064" s="10"/>
      <c r="C1064" s="10" t="s">
        <v>3004</v>
      </c>
      <c r="D1064" s="10" t="s">
        <v>3005</v>
      </c>
      <c r="E1064" s="17" t="s">
        <v>31</v>
      </c>
      <c r="F1064" s="10"/>
      <c r="G1064" s="13" t="n">
        <v>384</v>
      </c>
      <c r="H1064" s="13" t="n">
        <f aca="false">SUMPRODUCT(B1065:B1067,G1065:G1067)</f>
        <v>384</v>
      </c>
      <c r="I1064" s="14"/>
      <c r="J1064" s="10" t="s">
        <v>2999</v>
      </c>
      <c r="K1064" s="10" t="s">
        <v>1210</v>
      </c>
      <c r="L1064" s="10"/>
      <c r="M1064" s="12"/>
      <c r="N1064" s="10"/>
      <c r="O1064" s="10" t="s">
        <v>1211</v>
      </c>
      <c r="P1064" s="1" t="n">
        <f aca="false">+LEN(D1064)</f>
        <v>16</v>
      </c>
      <c r="Q1064" s="1" t="n">
        <f aca="false">+LEN(N1064)</f>
        <v>0</v>
      </c>
    </row>
    <row r="1065" customFormat="false" ht="12.8" hidden="false" customHeight="false" outlineLevel="0" collapsed="false">
      <c r="A1065" s="10" t="s">
        <v>3006</v>
      </c>
      <c r="B1065" s="10" t="n">
        <v>1</v>
      </c>
      <c r="C1065" s="10" t="s">
        <v>3007</v>
      </c>
      <c r="D1065" s="10" t="s">
        <v>3008</v>
      </c>
      <c r="E1065" s="15"/>
      <c r="F1065" s="10" t="str">
        <f aca="false">+C$1064</f>
        <v>44615K600</v>
      </c>
      <c r="G1065" s="13" t="n">
        <v>119</v>
      </c>
      <c r="H1065" s="13"/>
      <c r="I1065" s="14"/>
      <c r="J1065" s="10" t="s">
        <v>2999</v>
      </c>
      <c r="K1065" s="10" t="s">
        <v>1210</v>
      </c>
      <c r="L1065" s="10"/>
      <c r="M1065" s="12"/>
      <c r="N1065" s="10"/>
      <c r="O1065" s="10" t="s">
        <v>27</v>
      </c>
      <c r="P1065" s="1" t="n">
        <f aca="false">+LEN(D1065)</f>
        <v>21</v>
      </c>
      <c r="Q1065" s="1" t="n">
        <f aca="false">+LEN(N1065)</f>
        <v>0</v>
      </c>
    </row>
    <row r="1066" customFormat="false" ht="12.8" hidden="false" customHeight="false" outlineLevel="0" collapsed="false">
      <c r="A1066" s="10" t="s">
        <v>3009</v>
      </c>
      <c r="B1066" s="10" t="n">
        <v>3</v>
      </c>
      <c r="C1066" s="10" t="s">
        <v>3010</v>
      </c>
      <c r="D1066" s="10" t="s">
        <v>3011</v>
      </c>
      <c r="E1066" s="15"/>
      <c r="F1066" s="10" t="str">
        <f aca="false">+C$1064</f>
        <v>44615K600</v>
      </c>
      <c r="G1066" s="13" t="n">
        <v>63</v>
      </c>
      <c r="H1066" s="13"/>
      <c r="I1066" s="14"/>
      <c r="J1066" s="10" t="s">
        <v>2999</v>
      </c>
      <c r="K1066" s="10" t="s">
        <v>1210</v>
      </c>
      <c r="L1066" s="10" t="s">
        <v>3012</v>
      </c>
      <c r="M1066" s="12"/>
      <c r="N1066" s="10"/>
      <c r="O1066" s="10" t="s">
        <v>1211</v>
      </c>
      <c r="P1066" s="1" t="n">
        <f aca="false">+LEN(D1066)</f>
        <v>18</v>
      </c>
      <c r="Q1066" s="1" t="n">
        <f aca="false">+LEN(N1066)</f>
        <v>0</v>
      </c>
    </row>
    <row r="1067" customFormat="false" ht="12.8" hidden="false" customHeight="false" outlineLevel="0" collapsed="false">
      <c r="A1067" s="10" t="s">
        <v>3013</v>
      </c>
      <c r="B1067" s="10" t="n">
        <v>1</v>
      </c>
      <c r="C1067" s="10" t="s">
        <v>3014</v>
      </c>
      <c r="D1067" s="10" t="s">
        <v>3015</v>
      </c>
      <c r="E1067" s="15"/>
      <c r="F1067" s="10" t="str">
        <f aca="false">+C$1064</f>
        <v>44615K600</v>
      </c>
      <c r="G1067" s="13" t="n">
        <v>76</v>
      </c>
      <c r="H1067" s="13"/>
      <c r="I1067" s="14"/>
      <c r="J1067" s="10" t="s">
        <v>2999</v>
      </c>
      <c r="K1067" s="10" t="s">
        <v>131</v>
      </c>
      <c r="L1067" s="10" t="s">
        <v>3016</v>
      </c>
      <c r="M1067" s="12"/>
      <c r="N1067" s="10"/>
      <c r="O1067" s="10" t="s">
        <v>1211</v>
      </c>
      <c r="P1067" s="1" t="n">
        <f aca="false">+LEN(D1067)</f>
        <v>19</v>
      </c>
      <c r="Q1067" s="1" t="n">
        <f aca="false">+LEN(N1067)</f>
        <v>0</v>
      </c>
    </row>
    <row r="1068" customFormat="false" ht="12.8" hidden="false" customHeight="false" outlineLevel="0" collapsed="false">
      <c r="A1068" s="10" t="s">
        <v>3017</v>
      </c>
      <c r="B1068" s="10"/>
      <c r="C1068" s="10" t="s">
        <v>3018</v>
      </c>
      <c r="D1068" s="10" t="s">
        <v>3019</v>
      </c>
      <c r="E1068" s="17" t="s">
        <v>31</v>
      </c>
      <c r="F1068" s="10"/>
      <c r="G1068" s="13" t="n">
        <v>534</v>
      </c>
      <c r="H1068" s="13" t="n">
        <f aca="false">SUMPRODUCT(B1069:B1071,G1069:G1071)</f>
        <v>534</v>
      </c>
      <c r="I1068" s="14" t="s">
        <v>25</v>
      </c>
      <c r="J1068" s="10" t="s">
        <v>2999</v>
      </c>
      <c r="K1068" s="10" t="s">
        <v>1210</v>
      </c>
      <c r="L1068" s="10"/>
      <c r="M1068" s="12"/>
      <c r="N1068" s="10"/>
      <c r="O1068" s="10" t="s">
        <v>3020</v>
      </c>
      <c r="P1068" s="1" t="n">
        <f aca="false">+LEN(D1068)</f>
        <v>16</v>
      </c>
      <c r="Q1068" s="1" t="n">
        <f aca="false">+LEN(N1068)</f>
        <v>0</v>
      </c>
    </row>
    <row r="1069" customFormat="false" ht="12.8" hidden="false" customHeight="false" outlineLevel="0" collapsed="false">
      <c r="A1069" s="10" t="s">
        <v>3021</v>
      </c>
      <c r="B1069" s="10" t="n">
        <v>1</v>
      </c>
      <c r="C1069" s="10" t="s">
        <v>3022</v>
      </c>
      <c r="D1069" s="10" t="s">
        <v>3023</v>
      </c>
      <c r="E1069" s="15"/>
      <c r="F1069" s="10" t="str">
        <f aca="false">+C$1068</f>
        <v>44635K000</v>
      </c>
      <c r="G1069" s="13" t="n">
        <v>120</v>
      </c>
      <c r="H1069" s="13"/>
      <c r="I1069" s="14"/>
      <c r="J1069" s="10" t="s">
        <v>2999</v>
      </c>
      <c r="K1069" s="10" t="s">
        <v>1210</v>
      </c>
      <c r="L1069" s="10"/>
      <c r="M1069" s="12"/>
      <c r="N1069" s="10"/>
      <c r="O1069" s="10" t="s">
        <v>27</v>
      </c>
      <c r="P1069" s="1" t="n">
        <f aca="false">+LEN(D1069)</f>
        <v>21</v>
      </c>
      <c r="Q1069" s="1" t="n">
        <f aca="false">+LEN(N1069)</f>
        <v>0</v>
      </c>
    </row>
    <row r="1070" customFormat="false" ht="12.8" hidden="false" customHeight="false" outlineLevel="0" collapsed="false">
      <c r="A1070" s="10" t="s">
        <v>3024</v>
      </c>
      <c r="B1070" s="10" t="n">
        <v>4</v>
      </c>
      <c r="C1070" s="10" t="s">
        <v>3025</v>
      </c>
      <c r="D1070" s="10" t="s">
        <v>3026</v>
      </c>
      <c r="E1070" s="15"/>
      <c r="F1070" s="10" t="str">
        <f aca="false">+C$1068</f>
        <v>44635K000</v>
      </c>
      <c r="G1070" s="13" t="n">
        <v>73</v>
      </c>
      <c r="H1070" s="13"/>
      <c r="I1070" s="14"/>
      <c r="J1070" s="10" t="s">
        <v>2999</v>
      </c>
      <c r="K1070" s="10" t="s">
        <v>1210</v>
      </c>
      <c r="L1070" s="10"/>
      <c r="M1070" s="12"/>
      <c r="N1070" s="10"/>
      <c r="O1070" s="10" t="s">
        <v>3020</v>
      </c>
      <c r="P1070" s="1" t="n">
        <f aca="false">+LEN(D1070)</f>
        <v>18</v>
      </c>
      <c r="Q1070" s="1" t="n">
        <f aca="false">+LEN(N1070)</f>
        <v>0</v>
      </c>
    </row>
    <row r="1071" customFormat="false" ht="12.8" hidden="false" customHeight="false" outlineLevel="0" collapsed="false">
      <c r="A1071" s="10" t="s">
        <v>3027</v>
      </c>
      <c r="B1071" s="10" t="n">
        <v>1</v>
      </c>
      <c r="C1071" s="10" t="s">
        <v>3028</v>
      </c>
      <c r="D1071" s="10" t="s">
        <v>3029</v>
      </c>
      <c r="E1071" s="15"/>
      <c r="F1071" s="10" t="str">
        <f aca="false">+C$1068</f>
        <v>44635K000</v>
      </c>
      <c r="G1071" s="13" t="n">
        <v>122</v>
      </c>
      <c r="H1071" s="13"/>
      <c r="I1071" s="14"/>
      <c r="J1071" s="10" t="s">
        <v>2999</v>
      </c>
      <c r="K1071" s="10" t="s">
        <v>131</v>
      </c>
      <c r="L1071" s="10"/>
      <c r="M1071" s="12"/>
      <c r="N1071" s="10"/>
      <c r="O1071" s="10" t="s">
        <v>3020</v>
      </c>
      <c r="P1071" s="1" t="n">
        <f aca="false">+LEN(D1071)</f>
        <v>25</v>
      </c>
      <c r="Q1071" s="1" t="n">
        <f aca="false">+LEN(N1071)</f>
        <v>0</v>
      </c>
    </row>
    <row r="1072" customFormat="false" ht="12.8" hidden="false" customHeight="false" outlineLevel="0" collapsed="false">
      <c r="A1072" s="10" t="s">
        <v>3030</v>
      </c>
      <c r="B1072" s="10"/>
      <c r="C1072" s="10" t="s">
        <v>3031</v>
      </c>
      <c r="D1072" s="10" t="s">
        <v>3032</v>
      </c>
      <c r="E1072" s="17" t="s">
        <v>31</v>
      </c>
      <c r="F1072" s="10"/>
      <c r="G1072" s="13" t="n">
        <v>522</v>
      </c>
      <c r="H1072" s="13" t="n">
        <f aca="false">SUMPRODUCT(B1073:B1075,G1073:G1075)</f>
        <v>522</v>
      </c>
      <c r="I1072" s="14" t="s">
        <v>25</v>
      </c>
      <c r="J1072" s="10" t="s">
        <v>2999</v>
      </c>
      <c r="K1072" s="10" t="s">
        <v>1210</v>
      </c>
      <c r="L1072" s="10"/>
      <c r="M1072" s="12"/>
      <c r="N1072" s="10"/>
      <c r="O1072" s="10"/>
      <c r="P1072" s="1" t="n">
        <f aca="false">+LEN(D1072)</f>
        <v>13</v>
      </c>
      <c r="Q1072" s="1" t="n">
        <f aca="false">+LEN(N1072)</f>
        <v>0</v>
      </c>
    </row>
    <row r="1073" customFormat="false" ht="12.8" hidden="false" customHeight="false" outlineLevel="0" collapsed="false">
      <c r="A1073" s="10" t="s">
        <v>3033</v>
      </c>
      <c r="B1073" s="10" t="n">
        <v>1</v>
      </c>
      <c r="C1073" s="10" t="s">
        <v>3034</v>
      </c>
      <c r="D1073" s="10" t="s">
        <v>3035</v>
      </c>
      <c r="E1073" s="15"/>
      <c r="F1073" s="10" t="s">
        <v>3031</v>
      </c>
      <c r="G1073" s="13" t="n">
        <v>100</v>
      </c>
      <c r="H1073" s="13"/>
      <c r="I1073" s="14"/>
      <c r="J1073" s="10" t="s">
        <v>2999</v>
      </c>
      <c r="K1073" s="10" t="s">
        <v>1210</v>
      </c>
      <c r="L1073" s="10"/>
      <c r="M1073" s="12"/>
      <c r="N1073" s="10"/>
      <c r="O1073" s="10"/>
      <c r="P1073" s="1" t="n">
        <f aca="false">+LEN(D1073)</f>
        <v>18</v>
      </c>
      <c r="Q1073" s="1" t="n">
        <f aca="false">+LEN(N1073)</f>
        <v>0</v>
      </c>
    </row>
    <row r="1074" customFormat="false" ht="12.8" hidden="false" customHeight="false" outlineLevel="0" collapsed="false">
      <c r="A1074" s="10" t="s">
        <v>3036</v>
      </c>
      <c r="B1074" s="10" t="n">
        <v>3</v>
      </c>
      <c r="C1074" s="10" t="s">
        <v>3037</v>
      </c>
      <c r="D1074" s="10" t="s">
        <v>3038</v>
      </c>
      <c r="E1074" s="15"/>
      <c r="F1074" s="10" t="s">
        <v>3031</v>
      </c>
      <c r="G1074" s="13" t="n">
        <v>103</v>
      </c>
      <c r="H1074" s="13"/>
      <c r="I1074" s="14"/>
      <c r="J1074" s="10" t="s">
        <v>2999</v>
      </c>
      <c r="K1074" s="10" t="s">
        <v>1210</v>
      </c>
      <c r="L1074" s="10"/>
      <c r="M1074" s="12"/>
      <c r="N1074" s="10"/>
      <c r="O1074" s="10"/>
      <c r="P1074" s="1" t="n">
        <f aca="false">+LEN(D1074)</f>
        <v>15</v>
      </c>
      <c r="Q1074" s="1" t="n">
        <f aca="false">+LEN(N1074)</f>
        <v>0</v>
      </c>
    </row>
    <row r="1075" customFormat="false" ht="12.8" hidden="false" customHeight="false" outlineLevel="0" collapsed="false">
      <c r="A1075" s="10" t="s">
        <v>3039</v>
      </c>
      <c r="B1075" s="10" t="n">
        <v>1</v>
      </c>
      <c r="C1075" s="10" t="s">
        <v>3040</v>
      </c>
      <c r="D1075" s="10" t="s">
        <v>3041</v>
      </c>
      <c r="E1075" s="15"/>
      <c r="F1075" s="10" t="s">
        <v>3031</v>
      </c>
      <c r="G1075" s="13" t="n">
        <v>113</v>
      </c>
      <c r="H1075" s="13"/>
      <c r="I1075" s="14"/>
      <c r="J1075" s="10" t="s">
        <v>2999</v>
      </c>
      <c r="K1075" s="10" t="s">
        <v>131</v>
      </c>
      <c r="L1075" s="10"/>
      <c r="M1075" s="12"/>
      <c r="N1075" s="10"/>
      <c r="O1075" s="10"/>
      <c r="P1075" s="1" t="n">
        <f aca="false">+LEN(D1075)</f>
        <v>23</v>
      </c>
      <c r="Q1075" s="1" t="n">
        <f aca="false">+LEN(N1075)</f>
        <v>0</v>
      </c>
    </row>
    <row r="1076" customFormat="false" ht="12.8" hidden="false" customHeight="false" outlineLevel="0" collapsed="false">
      <c r="A1076" s="10" t="s">
        <v>3042</v>
      </c>
      <c r="B1076" s="10"/>
      <c r="C1076" s="10" t="s">
        <v>3043</v>
      </c>
      <c r="D1076" s="10" t="s">
        <v>3044</v>
      </c>
      <c r="E1076" s="15"/>
      <c r="F1076" s="10"/>
      <c r="G1076" s="13" t="n">
        <v>91</v>
      </c>
      <c r="H1076" s="13"/>
      <c r="I1076" s="14" t="s">
        <v>25</v>
      </c>
      <c r="J1076" s="10" t="s">
        <v>2999</v>
      </c>
      <c r="K1076" s="10" t="s">
        <v>1210</v>
      </c>
      <c r="L1076" s="10"/>
      <c r="M1076" s="12"/>
      <c r="N1076" s="10"/>
      <c r="O1076" s="10" t="s">
        <v>3045</v>
      </c>
      <c r="P1076" s="1" t="n">
        <f aca="false">+LEN(D1076)</f>
        <v>26</v>
      </c>
      <c r="Q1076" s="1" t="n">
        <f aca="false">+LEN(N1076)</f>
        <v>0</v>
      </c>
    </row>
    <row r="1077" customFormat="false" ht="12.8" hidden="false" customHeight="false" outlineLevel="0" collapsed="false">
      <c r="A1077" s="10" t="s">
        <v>3046</v>
      </c>
      <c r="B1077" s="10"/>
      <c r="C1077" s="10" t="s">
        <v>3047</v>
      </c>
      <c r="D1077" s="10" t="s">
        <v>1209</v>
      </c>
      <c r="E1077" s="17" t="s">
        <v>31</v>
      </c>
      <c r="F1077" s="10"/>
      <c r="G1077" s="13" t="n">
        <v>543</v>
      </c>
      <c r="H1077" s="13" t="n">
        <f aca="false">SUMPRODUCT(B1078:B1081,G1078:G1081)</f>
        <v>543</v>
      </c>
      <c r="I1077" s="14" t="s">
        <v>25</v>
      </c>
      <c r="J1077" s="10" t="s">
        <v>2999</v>
      </c>
      <c r="K1077" s="10" t="s">
        <v>1210</v>
      </c>
      <c r="L1077" s="10"/>
      <c r="M1077" s="12"/>
      <c r="N1077" s="10"/>
      <c r="O1077" s="10" t="s">
        <v>1211</v>
      </c>
      <c r="P1077" s="1" t="n">
        <f aca="false">+LEN(D1077)</f>
        <v>17</v>
      </c>
      <c r="Q1077" s="1" t="n">
        <f aca="false">+LEN(N1077)</f>
        <v>0</v>
      </c>
    </row>
    <row r="1078" customFormat="false" ht="12.8" hidden="false" customHeight="false" outlineLevel="0" collapsed="false">
      <c r="A1078" s="10" t="s">
        <v>3048</v>
      </c>
      <c r="B1078" s="10" t="n">
        <v>1</v>
      </c>
      <c r="C1078" s="10" t="s">
        <v>1216</v>
      </c>
      <c r="D1078" s="10" t="s">
        <v>1217</v>
      </c>
      <c r="E1078" s="15"/>
      <c r="F1078" s="10" t="str">
        <f aca="false">+C$1077</f>
        <v>44315K000</v>
      </c>
      <c r="G1078" s="13" t="n">
        <v>97</v>
      </c>
      <c r="H1078" s="13"/>
      <c r="I1078" s="14"/>
      <c r="J1078" s="10" t="s">
        <v>2999</v>
      </c>
      <c r="K1078" s="10" t="s">
        <v>1210</v>
      </c>
      <c r="L1078" s="10"/>
      <c r="M1078" s="12"/>
      <c r="N1078" s="10"/>
      <c r="O1078" s="10" t="s">
        <v>27</v>
      </c>
      <c r="P1078" s="1" t="n">
        <f aca="false">+LEN(D1078)</f>
        <v>22</v>
      </c>
      <c r="Q1078" s="1" t="n">
        <f aca="false">+LEN(N1078)</f>
        <v>0</v>
      </c>
    </row>
    <row r="1079" customFormat="false" ht="12.8" hidden="false" customHeight="false" outlineLevel="0" collapsed="false">
      <c r="A1079" s="10" t="s">
        <v>3049</v>
      </c>
      <c r="B1079" s="10" t="n">
        <v>3</v>
      </c>
      <c r="C1079" s="10" t="s">
        <v>1219</v>
      </c>
      <c r="D1079" s="10" t="s">
        <v>1220</v>
      </c>
      <c r="E1079" s="15"/>
      <c r="F1079" s="10" t="str">
        <f aca="false">+C$1077</f>
        <v>44315K000</v>
      </c>
      <c r="G1079" s="13" t="n">
        <v>83</v>
      </c>
      <c r="H1079" s="13"/>
      <c r="I1079" s="14"/>
      <c r="J1079" s="10" t="s">
        <v>2999</v>
      </c>
      <c r="K1079" s="10" t="s">
        <v>1210</v>
      </c>
      <c r="L1079" s="10"/>
      <c r="M1079" s="12"/>
      <c r="N1079" s="10"/>
      <c r="O1079" s="10" t="s">
        <v>1211</v>
      </c>
      <c r="P1079" s="1" t="n">
        <f aca="false">+LEN(D1079)</f>
        <v>19</v>
      </c>
      <c r="Q1079" s="1" t="n">
        <f aca="false">+LEN(N1079)</f>
        <v>0</v>
      </c>
    </row>
    <row r="1080" customFormat="false" ht="12.8" hidden="false" customHeight="false" outlineLevel="0" collapsed="false">
      <c r="A1080" s="10" t="s">
        <v>3050</v>
      </c>
      <c r="B1080" s="10" t="n">
        <v>1</v>
      </c>
      <c r="C1080" s="10" t="s">
        <v>3051</v>
      </c>
      <c r="D1080" s="10" t="s">
        <v>3052</v>
      </c>
      <c r="E1080" s="15"/>
      <c r="F1080" s="10" t="str">
        <f aca="false">+C$1077</f>
        <v>44315K000</v>
      </c>
      <c r="G1080" s="13" t="n">
        <v>83</v>
      </c>
      <c r="H1080" s="13"/>
      <c r="I1080" s="14"/>
      <c r="J1080" s="10" t="s">
        <v>2999</v>
      </c>
      <c r="K1080" s="10" t="s">
        <v>1210</v>
      </c>
      <c r="L1080" s="10"/>
      <c r="M1080" s="12"/>
      <c r="N1080" s="10"/>
      <c r="O1080" s="10" t="s">
        <v>1211</v>
      </c>
      <c r="P1080" s="1" t="n">
        <f aca="false">+LEN(D1080)</f>
        <v>18</v>
      </c>
      <c r="Q1080" s="1" t="n">
        <f aca="false">+LEN(N1080)</f>
        <v>0</v>
      </c>
    </row>
    <row r="1081" customFormat="false" ht="12.8" hidden="false" customHeight="false" outlineLevel="0" collapsed="false">
      <c r="A1081" s="10" t="s">
        <v>3053</v>
      </c>
      <c r="B1081" s="10" t="n">
        <v>1</v>
      </c>
      <c r="C1081" s="10" t="s">
        <v>1213</v>
      </c>
      <c r="D1081" s="10" t="s">
        <v>1214</v>
      </c>
      <c r="E1081" s="15"/>
      <c r="F1081" s="10" t="str">
        <f aca="false">+C$1077</f>
        <v>44315K000</v>
      </c>
      <c r="G1081" s="13" t="n">
        <v>114</v>
      </c>
      <c r="H1081" s="13"/>
      <c r="I1081" s="14"/>
      <c r="J1081" s="10" t="s">
        <v>2999</v>
      </c>
      <c r="K1081" s="10" t="s">
        <v>131</v>
      </c>
      <c r="L1081" s="10"/>
      <c r="M1081" s="12"/>
      <c r="N1081" s="10"/>
      <c r="O1081" s="10" t="s">
        <v>1211</v>
      </c>
      <c r="P1081" s="1" t="n">
        <f aca="false">+LEN(D1081)</f>
        <v>27</v>
      </c>
      <c r="Q1081" s="1" t="n">
        <f aca="false">+LEN(N1081)</f>
        <v>0</v>
      </c>
    </row>
    <row r="1082" customFormat="false" ht="12.8" hidden="false" customHeight="false" outlineLevel="0" collapsed="false">
      <c r="A1082" s="10" t="s">
        <v>3054</v>
      </c>
      <c r="B1082" s="10"/>
      <c r="C1082" s="10" t="s">
        <v>3055</v>
      </c>
      <c r="D1082" s="10" t="s">
        <v>3056</v>
      </c>
      <c r="E1082" s="15"/>
      <c r="F1082" s="10"/>
      <c r="G1082" s="13" t="n">
        <v>20</v>
      </c>
      <c r="H1082" s="13"/>
      <c r="I1082" s="14" t="s">
        <v>25</v>
      </c>
      <c r="J1082" s="10" t="s">
        <v>3057</v>
      </c>
      <c r="K1082" s="10" t="s">
        <v>3058</v>
      </c>
      <c r="L1082" s="10"/>
      <c r="M1082" s="18"/>
      <c r="N1082" s="10"/>
      <c r="O1082" s="10" t="s">
        <v>3057</v>
      </c>
      <c r="P1082" s="1" t="n">
        <f aca="false">+LEN(D1082)</f>
        <v>21</v>
      </c>
      <c r="Q1082" s="1" t="n">
        <f aca="false">+LEN(N1082)</f>
        <v>0</v>
      </c>
    </row>
    <row r="1083" customFormat="false" ht="12.8" hidden="false" customHeight="false" outlineLevel="0" collapsed="false">
      <c r="A1083" s="10" t="s">
        <v>3059</v>
      </c>
      <c r="B1083" s="10"/>
      <c r="C1083" s="10" t="s">
        <v>3060</v>
      </c>
      <c r="D1083" s="10" t="s">
        <v>3061</v>
      </c>
      <c r="E1083" s="15"/>
      <c r="F1083" s="10"/>
      <c r="G1083" s="13" t="n">
        <v>30</v>
      </c>
      <c r="H1083" s="13"/>
      <c r="I1083" s="14" t="s">
        <v>25</v>
      </c>
      <c r="J1083" s="10" t="s">
        <v>3057</v>
      </c>
      <c r="K1083" s="10" t="s">
        <v>3058</v>
      </c>
      <c r="L1083" s="10"/>
      <c r="M1083" s="18"/>
      <c r="N1083" s="10"/>
      <c r="O1083" s="10" t="s">
        <v>3057</v>
      </c>
      <c r="P1083" s="1" t="n">
        <f aca="false">+LEN(D1083)</f>
        <v>24</v>
      </c>
      <c r="Q1083" s="1" t="n">
        <f aca="false">+LEN(N1083)</f>
        <v>0</v>
      </c>
    </row>
    <row r="1084" customFormat="false" ht="12.8" hidden="false" customHeight="false" outlineLevel="0" collapsed="false">
      <c r="A1084" s="10" t="s">
        <v>3062</v>
      </c>
      <c r="B1084" s="10"/>
      <c r="C1084" s="10" t="s">
        <v>3063</v>
      </c>
      <c r="D1084" s="10" t="s">
        <v>3064</v>
      </c>
      <c r="E1084" s="15"/>
      <c r="F1084" s="10"/>
      <c r="G1084" s="13" t="n">
        <v>8</v>
      </c>
      <c r="H1084" s="13"/>
      <c r="I1084" s="14" t="s">
        <v>25</v>
      </c>
      <c r="J1084" s="10" t="s">
        <v>3057</v>
      </c>
      <c r="K1084" s="10" t="s">
        <v>3058</v>
      </c>
      <c r="L1084" s="10"/>
      <c r="M1084" s="18"/>
      <c r="N1084" s="10"/>
      <c r="O1084" s="10" t="s">
        <v>3057</v>
      </c>
      <c r="P1084" s="1" t="n">
        <f aca="false">+LEN(D1084)</f>
        <v>18</v>
      </c>
      <c r="Q1084" s="1" t="n">
        <f aca="false">+LEN(N1084)</f>
        <v>0</v>
      </c>
    </row>
    <row r="1085" customFormat="false" ht="12.8" hidden="false" customHeight="false" outlineLevel="0" collapsed="false">
      <c r="A1085" s="10" t="s">
        <v>3065</v>
      </c>
      <c r="B1085" s="10"/>
      <c r="C1085" s="10" t="s">
        <v>3066</v>
      </c>
      <c r="D1085" s="10" t="s">
        <v>3067</v>
      </c>
      <c r="E1085" s="15"/>
      <c r="F1085" s="10"/>
      <c r="G1085" s="13" t="n">
        <v>15</v>
      </c>
      <c r="H1085" s="13"/>
      <c r="I1085" s="14" t="s">
        <v>25</v>
      </c>
      <c r="J1085" s="10" t="s">
        <v>3057</v>
      </c>
      <c r="K1085" s="10" t="s">
        <v>3058</v>
      </c>
      <c r="L1085" s="10"/>
      <c r="M1085" s="18"/>
      <c r="N1085" s="10"/>
      <c r="O1085" s="10" t="s">
        <v>3057</v>
      </c>
      <c r="P1085" s="1" t="n">
        <f aca="false">+LEN(D1085)</f>
        <v>24</v>
      </c>
      <c r="Q1085" s="1" t="n">
        <f aca="false">+LEN(N1085)</f>
        <v>0</v>
      </c>
    </row>
    <row r="1086" s="41" customFormat="true" ht="12.8" hidden="false" customHeight="false" outlineLevel="0" collapsed="false">
      <c r="A1086" s="10" t="s">
        <v>3068</v>
      </c>
      <c r="B1086" s="10"/>
      <c r="C1086" s="10" t="s">
        <v>3069</v>
      </c>
      <c r="D1086" s="10" t="s">
        <v>3070</v>
      </c>
      <c r="E1086" s="40" t="s">
        <v>868</v>
      </c>
      <c r="F1086" s="10"/>
      <c r="G1086" s="13" t="n">
        <v>549</v>
      </c>
      <c r="H1086" s="13" t="n">
        <f aca="false">SUMPRODUCT(B1087:B1088,G1087:G1088)</f>
        <v>549</v>
      </c>
      <c r="I1086" s="14"/>
      <c r="J1086" s="10" t="s">
        <v>3071</v>
      </c>
      <c r="K1086" s="10" t="s">
        <v>3072</v>
      </c>
      <c r="L1086" s="10"/>
      <c r="M1086" s="12"/>
      <c r="N1086" s="10" t="s">
        <v>958</v>
      </c>
      <c r="O1086" s="10" t="s">
        <v>3073</v>
      </c>
      <c r="P1086" s="1" t="n">
        <f aca="false">+LEN(D1086)</f>
        <v>13</v>
      </c>
      <c r="Q1086" s="1" t="n">
        <f aca="false">+LEN(N1086)</f>
        <v>5</v>
      </c>
    </row>
    <row r="1087" s="41" customFormat="true" ht="12.8" hidden="false" customHeight="false" outlineLevel="0" collapsed="false">
      <c r="A1087" s="10" t="s">
        <v>3074</v>
      </c>
      <c r="B1087" s="10" t="n">
        <v>1</v>
      </c>
      <c r="C1087" s="10" t="s">
        <v>3075</v>
      </c>
      <c r="D1087" s="10" t="s">
        <v>3076</v>
      </c>
      <c r="E1087" s="42"/>
      <c r="F1087" s="10" t="str">
        <f aca="false">+C$1086</f>
        <v>51600K300</v>
      </c>
      <c r="G1087" s="13" t="n">
        <v>386</v>
      </c>
      <c r="H1087" s="13"/>
      <c r="I1087" s="14"/>
      <c r="J1087" s="10" t="s">
        <v>3071</v>
      </c>
      <c r="K1087" s="10" t="s">
        <v>3072</v>
      </c>
      <c r="L1087" s="10"/>
      <c r="M1087" s="12"/>
      <c r="N1087" s="10"/>
      <c r="O1087" s="10" t="s">
        <v>3073</v>
      </c>
      <c r="P1087" s="1" t="n">
        <f aca="false">+LEN(D1087)</f>
        <v>17</v>
      </c>
      <c r="Q1087" s="1" t="n">
        <f aca="false">+LEN(N1087)</f>
        <v>0</v>
      </c>
    </row>
    <row r="1088" s="41" customFormat="true" ht="12.8" hidden="false" customHeight="false" outlineLevel="0" collapsed="false">
      <c r="A1088" s="10" t="s">
        <v>3077</v>
      </c>
      <c r="B1088" s="10" t="n">
        <v>1</v>
      </c>
      <c r="C1088" s="10" t="s">
        <v>3078</v>
      </c>
      <c r="D1088" s="10" t="s">
        <v>3079</v>
      </c>
      <c r="E1088" s="42"/>
      <c r="F1088" s="10" t="str">
        <f aca="false">+C$1086</f>
        <v>51600K300</v>
      </c>
      <c r="G1088" s="13" t="n">
        <v>163</v>
      </c>
      <c r="H1088" s="13"/>
      <c r="I1088" s="14"/>
      <c r="J1088" s="10" t="s">
        <v>3071</v>
      </c>
      <c r="K1088" s="10" t="s">
        <v>3072</v>
      </c>
      <c r="L1088" s="10"/>
      <c r="M1088" s="12"/>
      <c r="N1088" s="10"/>
      <c r="O1088" s="10" t="s">
        <v>3073</v>
      </c>
      <c r="P1088" s="1" t="n">
        <f aca="false">+LEN(D1088)</f>
        <v>17</v>
      </c>
      <c r="Q1088" s="1" t="n">
        <f aca="false">+LEN(N1088)</f>
        <v>0</v>
      </c>
    </row>
    <row r="1089" s="41" customFormat="true" ht="12.8" hidden="false" customHeight="false" outlineLevel="0" collapsed="false">
      <c r="A1089" s="10" t="s">
        <v>3080</v>
      </c>
      <c r="B1089" s="10"/>
      <c r="C1089" s="10" t="s">
        <v>3081</v>
      </c>
      <c r="D1089" s="10" t="s">
        <v>3082</v>
      </c>
      <c r="E1089" s="40" t="s">
        <v>868</v>
      </c>
      <c r="F1089" s="10"/>
      <c r="G1089" s="13" t="n">
        <v>231</v>
      </c>
      <c r="H1089" s="13" t="n">
        <f aca="false">SUMPRODUCT(B1090:B1091,G1090:G1091)</f>
        <v>231</v>
      </c>
      <c r="I1089" s="14"/>
      <c r="J1089" s="10" t="s">
        <v>3071</v>
      </c>
      <c r="K1089" s="10" t="s">
        <v>3072</v>
      </c>
      <c r="L1089" s="10"/>
      <c r="M1089" s="12"/>
      <c r="N1089" s="10" t="s">
        <v>958</v>
      </c>
      <c r="O1089" s="10" t="s">
        <v>3073</v>
      </c>
      <c r="P1089" s="1" t="n">
        <f aca="false">+LEN(D1089)</f>
        <v>14</v>
      </c>
      <c r="Q1089" s="1" t="n">
        <f aca="false">+LEN(N1089)</f>
        <v>5</v>
      </c>
    </row>
    <row r="1090" s="41" customFormat="true" ht="12.8" hidden="false" customHeight="false" outlineLevel="0" collapsed="false">
      <c r="A1090" s="10" t="s">
        <v>3083</v>
      </c>
      <c r="B1090" s="10" t="n">
        <v>1</v>
      </c>
      <c r="C1090" s="10" t="s">
        <v>3084</v>
      </c>
      <c r="D1090" s="10" t="s">
        <v>3085</v>
      </c>
      <c r="E1090" s="42"/>
      <c r="F1090" s="10" t="str">
        <f aca="false">+C$1089</f>
        <v>51600K500</v>
      </c>
      <c r="G1090" s="13" t="n">
        <v>165</v>
      </c>
      <c r="H1090" s="13"/>
      <c r="I1090" s="14"/>
      <c r="J1090" s="10" t="s">
        <v>3071</v>
      </c>
      <c r="K1090" s="10" t="s">
        <v>3072</v>
      </c>
      <c r="L1090" s="10"/>
      <c r="M1090" s="12"/>
      <c r="N1090" s="10"/>
      <c r="O1090" s="10" t="s">
        <v>3073</v>
      </c>
      <c r="P1090" s="1" t="n">
        <f aca="false">+LEN(D1090)</f>
        <v>18</v>
      </c>
      <c r="Q1090" s="1" t="n">
        <f aca="false">+LEN(N1090)</f>
        <v>0</v>
      </c>
    </row>
    <row r="1091" s="41" customFormat="true" ht="12.8" hidden="false" customHeight="false" outlineLevel="0" collapsed="false">
      <c r="A1091" s="10" t="s">
        <v>3086</v>
      </c>
      <c r="B1091" s="10" t="n">
        <v>1</v>
      </c>
      <c r="C1091" s="10" t="s">
        <v>3087</v>
      </c>
      <c r="D1091" s="10" t="s">
        <v>3088</v>
      </c>
      <c r="E1091" s="42"/>
      <c r="F1091" s="10" t="str">
        <f aca="false">+C$1089</f>
        <v>51600K500</v>
      </c>
      <c r="G1091" s="13" t="n">
        <v>66</v>
      </c>
      <c r="H1091" s="13"/>
      <c r="I1091" s="14"/>
      <c r="J1091" s="10" t="s">
        <v>3071</v>
      </c>
      <c r="K1091" s="10" t="s">
        <v>3072</v>
      </c>
      <c r="L1091" s="10"/>
      <c r="M1091" s="12"/>
      <c r="N1091" s="10"/>
      <c r="O1091" s="10" t="s">
        <v>3073</v>
      </c>
      <c r="P1091" s="1" t="n">
        <f aca="false">+LEN(D1091)</f>
        <v>18</v>
      </c>
      <c r="Q1091" s="1" t="n">
        <f aca="false">+LEN(N1091)</f>
        <v>0</v>
      </c>
    </row>
    <row r="1092" s="41" customFormat="true" ht="12.8" hidden="false" customHeight="false" outlineLevel="0" collapsed="false">
      <c r="A1092" s="10" t="s">
        <v>3089</v>
      </c>
      <c r="B1092" s="10"/>
      <c r="C1092" s="10" t="s">
        <v>3090</v>
      </c>
      <c r="D1092" s="10" t="s">
        <v>3091</v>
      </c>
      <c r="E1092" s="40" t="s">
        <v>868</v>
      </c>
      <c r="F1092" s="10"/>
      <c r="G1092" s="13" t="n">
        <v>303</v>
      </c>
      <c r="H1092" s="13" t="n">
        <f aca="false">SUMPRODUCT(B1093:B1094,G1093:G1094)</f>
        <v>303</v>
      </c>
      <c r="I1092" s="14"/>
      <c r="J1092" s="10" t="s">
        <v>3071</v>
      </c>
      <c r="K1092" s="10" t="s">
        <v>3072</v>
      </c>
      <c r="L1092" s="10"/>
      <c r="M1092" s="12"/>
      <c r="N1092" s="10" t="s">
        <v>958</v>
      </c>
      <c r="O1092" s="10" t="s">
        <v>3073</v>
      </c>
      <c r="P1092" s="1" t="n">
        <f aca="false">+LEN(D1092)</f>
        <v>14</v>
      </c>
      <c r="Q1092" s="1" t="n">
        <f aca="false">+LEN(N1092)</f>
        <v>5</v>
      </c>
    </row>
    <row r="1093" s="41" customFormat="true" ht="12.8" hidden="false" customHeight="false" outlineLevel="0" collapsed="false">
      <c r="A1093" s="10" t="s">
        <v>3092</v>
      </c>
      <c r="B1093" s="10" t="n">
        <v>1</v>
      </c>
      <c r="C1093" s="10" t="s">
        <v>3093</v>
      </c>
      <c r="D1093" s="10" t="s">
        <v>3094</v>
      </c>
      <c r="E1093" s="42"/>
      <c r="F1093" s="10" t="str">
        <f aca="false">+C$1092</f>
        <v>51600K600</v>
      </c>
      <c r="G1093" s="13" t="n">
        <v>190</v>
      </c>
      <c r="H1093" s="13"/>
      <c r="I1093" s="14"/>
      <c r="J1093" s="10" t="s">
        <v>3071</v>
      </c>
      <c r="K1093" s="10" t="s">
        <v>3072</v>
      </c>
      <c r="L1093" s="10"/>
      <c r="M1093" s="12"/>
      <c r="N1093" s="10"/>
      <c r="O1093" s="10" t="s">
        <v>3073</v>
      </c>
      <c r="P1093" s="1" t="n">
        <f aca="false">+LEN(D1093)</f>
        <v>18</v>
      </c>
      <c r="Q1093" s="1" t="n">
        <f aca="false">+LEN(N1093)</f>
        <v>0</v>
      </c>
    </row>
    <row r="1094" s="41" customFormat="true" ht="12.8" hidden="false" customHeight="false" outlineLevel="0" collapsed="false">
      <c r="A1094" s="10" t="s">
        <v>3095</v>
      </c>
      <c r="B1094" s="10" t="n">
        <v>1</v>
      </c>
      <c r="C1094" s="10" t="s">
        <v>3096</v>
      </c>
      <c r="D1094" s="10" t="s">
        <v>3097</v>
      </c>
      <c r="E1094" s="42"/>
      <c r="F1094" s="10" t="str">
        <f aca="false">+C$1092</f>
        <v>51600K600</v>
      </c>
      <c r="G1094" s="13" t="n">
        <v>113</v>
      </c>
      <c r="H1094" s="13"/>
      <c r="I1094" s="14"/>
      <c r="J1094" s="10" t="s">
        <v>3071</v>
      </c>
      <c r="K1094" s="10" t="s">
        <v>3072</v>
      </c>
      <c r="L1094" s="10"/>
      <c r="M1094" s="12"/>
      <c r="N1094" s="10"/>
      <c r="O1094" s="10" t="s">
        <v>3073</v>
      </c>
      <c r="P1094" s="1" t="n">
        <f aca="false">+LEN(D1094)</f>
        <v>18</v>
      </c>
      <c r="Q1094" s="1" t="n">
        <f aca="false">+LEN(N1094)</f>
        <v>0</v>
      </c>
    </row>
    <row r="1095" s="41" customFormat="true" ht="12.8" hidden="false" customHeight="false" outlineLevel="0" collapsed="false">
      <c r="A1095" s="10" t="s">
        <v>3098</v>
      </c>
      <c r="B1095" s="10"/>
      <c r="C1095" s="10" t="s">
        <v>3099</v>
      </c>
      <c r="D1095" s="10" t="s">
        <v>3100</v>
      </c>
      <c r="E1095" s="40" t="s">
        <v>868</v>
      </c>
      <c r="F1095" s="10"/>
      <c r="G1095" s="13" t="n">
        <v>459</v>
      </c>
      <c r="H1095" s="13" t="n">
        <f aca="false">SUMPRODUCT(B1096:B1097,G1096:G1097)</f>
        <v>459</v>
      </c>
      <c r="I1095" s="14" t="s">
        <v>25</v>
      </c>
      <c r="J1095" s="10" t="s">
        <v>3071</v>
      </c>
      <c r="K1095" s="10" t="s">
        <v>3072</v>
      </c>
      <c r="L1095" s="10"/>
      <c r="M1095" s="12"/>
      <c r="N1095" s="10" t="s">
        <v>958</v>
      </c>
      <c r="O1095" s="10" t="s">
        <v>3073</v>
      </c>
      <c r="P1095" s="1" t="n">
        <f aca="false">+LEN(D1095)</f>
        <v>12</v>
      </c>
      <c r="Q1095" s="1" t="n">
        <f aca="false">+LEN(N1095)</f>
        <v>5</v>
      </c>
    </row>
    <row r="1096" s="41" customFormat="true" ht="12.8" hidden="false" customHeight="false" outlineLevel="0" collapsed="false">
      <c r="A1096" s="10" t="s">
        <v>3101</v>
      </c>
      <c r="B1096" s="10" t="n">
        <v>1</v>
      </c>
      <c r="C1096" s="10" t="s">
        <v>3102</v>
      </c>
      <c r="D1096" s="10" t="s">
        <v>3103</v>
      </c>
      <c r="E1096" s="42"/>
      <c r="F1096" s="10" t="str">
        <f aca="false">+C$1095</f>
        <v>51600K700</v>
      </c>
      <c r="G1096" s="13" t="n">
        <v>320</v>
      </c>
      <c r="H1096" s="13"/>
      <c r="I1096" s="14"/>
      <c r="J1096" s="10" t="s">
        <v>3071</v>
      </c>
      <c r="K1096" s="10" t="s">
        <v>3072</v>
      </c>
      <c r="L1096" s="10"/>
      <c r="M1096" s="12"/>
      <c r="N1096" s="10"/>
      <c r="O1096" s="10" t="s">
        <v>3073</v>
      </c>
      <c r="P1096" s="1" t="n">
        <f aca="false">+LEN(D1096)</f>
        <v>16</v>
      </c>
      <c r="Q1096" s="1" t="n">
        <f aca="false">+LEN(N1096)</f>
        <v>0</v>
      </c>
    </row>
    <row r="1097" s="41" customFormat="true" ht="12.8" hidden="false" customHeight="false" outlineLevel="0" collapsed="false">
      <c r="A1097" s="10" t="s">
        <v>3104</v>
      </c>
      <c r="B1097" s="10" t="n">
        <v>1</v>
      </c>
      <c r="C1097" s="10" t="s">
        <v>3105</v>
      </c>
      <c r="D1097" s="10" t="s">
        <v>3106</v>
      </c>
      <c r="E1097" s="42"/>
      <c r="F1097" s="10" t="str">
        <f aca="false">+C$1095</f>
        <v>51600K700</v>
      </c>
      <c r="G1097" s="13" t="n">
        <v>139</v>
      </c>
      <c r="H1097" s="13"/>
      <c r="I1097" s="14"/>
      <c r="J1097" s="10" t="s">
        <v>3071</v>
      </c>
      <c r="K1097" s="10" t="s">
        <v>3072</v>
      </c>
      <c r="L1097" s="10"/>
      <c r="M1097" s="12"/>
      <c r="N1097" s="10"/>
      <c r="O1097" s="10" t="s">
        <v>3073</v>
      </c>
      <c r="P1097" s="1" t="n">
        <f aca="false">+LEN(D1097)</f>
        <v>16</v>
      </c>
      <c r="Q1097" s="1" t="n">
        <f aca="false">+LEN(N1097)</f>
        <v>0</v>
      </c>
    </row>
    <row r="1098" s="41" customFormat="true" ht="12.8" hidden="false" customHeight="false" outlineLevel="0" collapsed="false">
      <c r="A1098" s="10" t="s">
        <v>3107</v>
      </c>
      <c r="B1098" s="10"/>
      <c r="C1098" s="10" t="s">
        <v>3108</v>
      </c>
      <c r="D1098" s="10" t="s">
        <v>3109</v>
      </c>
      <c r="E1098" s="40" t="s">
        <v>868</v>
      </c>
      <c r="F1098" s="10"/>
      <c r="G1098" s="12" t="n">
        <v>512</v>
      </c>
      <c r="H1098" s="13" t="n">
        <f aca="false">SUMPRODUCT(B1099:B1100,G1099:G1100)</f>
        <v>512</v>
      </c>
      <c r="I1098" s="14"/>
      <c r="J1098" s="10" t="s">
        <v>3071</v>
      </c>
      <c r="K1098" s="10" t="s">
        <v>3072</v>
      </c>
      <c r="L1098" s="10"/>
      <c r="M1098" s="12" t="n">
        <v>536</v>
      </c>
      <c r="N1098" s="10" t="s">
        <v>958</v>
      </c>
      <c r="O1098" s="10" t="s">
        <v>3073</v>
      </c>
      <c r="P1098" s="1" t="n">
        <f aca="false">+LEN(D1098)</f>
        <v>12</v>
      </c>
      <c r="Q1098" s="1" t="n">
        <f aca="false">+LEN(N1098)</f>
        <v>5</v>
      </c>
    </row>
    <row r="1099" s="41" customFormat="true" ht="12.8" hidden="false" customHeight="false" outlineLevel="0" collapsed="false">
      <c r="A1099" s="10" t="s">
        <v>3110</v>
      </c>
      <c r="B1099" s="10" t="n">
        <v>1</v>
      </c>
      <c r="C1099" s="10" t="s">
        <v>3111</v>
      </c>
      <c r="D1099" s="10" t="s">
        <v>3112</v>
      </c>
      <c r="E1099" s="42"/>
      <c r="F1099" s="10" t="str">
        <f aca="false">+C$1098</f>
        <v>51600K800</v>
      </c>
      <c r="G1099" s="12" t="n">
        <v>361</v>
      </c>
      <c r="H1099" s="13"/>
      <c r="I1099" s="14"/>
      <c r="J1099" s="10" t="s">
        <v>3071</v>
      </c>
      <c r="K1099" s="10" t="s">
        <v>3072</v>
      </c>
      <c r="L1099" s="10"/>
      <c r="M1099" s="12" t="n">
        <v>371</v>
      </c>
      <c r="N1099" s="10"/>
      <c r="O1099" s="10" t="s">
        <v>3073</v>
      </c>
      <c r="P1099" s="1" t="n">
        <f aca="false">+LEN(D1099)</f>
        <v>16</v>
      </c>
      <c r="Q1099" s="1" t="n">
        <f aca="false">+LEN(N1099)</f>
        <v>0</v>
      </c>
    </row>
    <row r="1100" s="41" customFormat="true" ht="12.8" hidden="false" customHeight="false" outlineLevel="0" collapsed="false">
      <c r="A1100" s="10" t="s">
        <v>3113</v>
      </c>
      <c r="B1100" s="10" t="n">
        <v>1</v>
      </c>
      <c r="C1100" s="10" t="s">
        <v>3114</v>
      </c>
      <c r="D1100" s="10" t="s">
        <v>3115</v>
      </c>
      <c r="E1100" s="42"/>
      <c r="F1100" s="10" t="str">
        <f aca="false">+C$1098</f>
        <v>51600K800</v>
      </c>
      <c r="G1100" s="12" t="n">
        <v>151</v>
      </c>
      <c r="H1100" s="13"/>
      <c r="I1100" s="14"/>
      <c r="J1100" s="10" t="s">
        <v>3071</v>
      </c>
      <c r="K1100" s="10" t="s">
        <v>3072</v>
      </c>
      <c r="L1100" s="10"/>
      <c r="M1100" s="12" t="n">
        <v>165</v>
      </c>
      <c r="N1100" s="10"/>
      <c r="O1100" s="10" t="s">
        <v>3073</v>
      </c>
      <c r="P1100" s="1" t="n">
        <f aca="false">+LEN(D1100)</f>
        <v>16</v>
      </c>
      <c r="Q1100" s="1" t="n">
        <f aca="false">+LEN(N1100)</f>
        <v>0</v>
      </c>
    </row>
    <row r="1101" s="41" customFormat="true" ht="12.8" hidden="false" customHeight="false" outlineLevel="0" collapsed="false">
      <c r="A1101" s="10" t="s">
        <v>3116</v>
      </c>
      <c r="B1101" s="10"/>
      <c r="C1101" s="10" t="s">
        <v>3117</v>
      </c>
      <c r="D1101" s="10" t="s">
        <v>3118</v>
      </c>
      <c r="E1101" s="40" t="s">
        <v>868</v>
      </c>
      <c r="F1101" s="10"/>
      <c r="G1101" s="13" t="n">
        <v>362</v>
      </c>
      <c r="H1101" s="13" t="n">
        <f aca="false">SUMPRODUCT(B1102:B1103,G1102:G1103)</f>
        <v>362</v>
      </c>
      <c r="I1101" s="14"/>
      <c r="J1101" s="10" t="s">
        <v>3071</v>
      </c>
      <c r="K1101" s="10" t="s">
        <v>3072</v>
      </c>
      <c r="L1101" s="10"/>
      <c r="M1101" s="12"/>
      <c r="N1101" s="10" t="s">
        <v>958</v>
      </c>
      <c r="O1101" s="10" t="s">
        <v>3073</v>
      </c>
      <c r="P1101" s="1" t="n">
        <f aca="false">+LEN(D1101)</f>
        <v>11</v>
      </c>
      <c r="Q1101" s="1" t="n">
        <f aca="false">+LEN(N1101)</f>
        <v>5</v>
      </c>
    </row>
    <row r="1102" s="41" customFormat="true" ht="12.8" hidden="false" customHeight="false" outlineLevel="0" collapsed="false">
      <c r="A1102" s="10" t="s">
        <v>3119</v>
      </c>
      <c r="B1102" s="10" t="n">
        <v>1</v>
      </c>
      <c r="C1102" s="10" t="s">
        <v>3120</v>
      </c>
      <c r="D1102" s="10" t="s">
        <v>3121</v>
      </c>
      <c r="E1102" s="42"/>
      <c r="F1102" s="10" t="str">
        <f aca="false">+C$1101</f>
        <v>51600K900</v>
      </c>
      <c r="G1102" s="13" t="n">
        <v>229</v>
      </c>
      <c r="H1102" s="13"/>
      <c r="I1102" s="14"/>
      <c r="J1102" s="10" t="s">
        <v>3071</v>
      </c>
      <c r="K1102" s="10" t="s">
        <v>3072</v>
      </c>
      <c r="L1102" s="10"/>
      <c r="M1102" s="12"/>
      <c r="N1102" s="10"/>
      <c r="O1102" s="10" t="s">
        <v>3073</v>
      </c>
      <c r="P1102" s="1" t="n">
        <f aca="false">+LEN(D1102)</f>
        <v>15</v>
      </c>
      <c r="Q1102" s="1" t="n">
        <f aca="false">+LEN(N1102)</f>
        <v>0</v>
      </c>
    </row>
    <row r="1103" s="41" customFormat="true" ht="12.8" hidden="false" customHeight="false" outlineLevel="0" collapsed="false">
      <c r="A1103" s="10" t="s">
        <v>3122</v>
      </c>
      <c r="B1103" s="10" t="n">
        <v>1</v>
      </c>
      <c r="C1103" s="10" t="s">
        <v>3123</v>
      </c>
      <c r="D1103" s="10" t="s">
        <v>3124</v>
      </c>
      <c r="E1103" s="42"/>
      <c r="F1103" s="10" t="str">
        <f aca="false">+C$1101</f>
        <v>51600K900</v>
      </c>
      <c r="G1103" s="13" t="n">
        <v>133</v>
      </c>
      <c r="H1103" s="13"/>
      <c r="I1103" s="14"/>
      <c r="J1103" s="10" t="s">
        <v>3071</v>
      </c>
      <c r="K1103" s="10" t="s">
        <v>3072</v>
      </c>
      <c r="L1103" s="10"/>
      <c r="M1103" s="12"/>
      <c r="N1103" s="10"/>
      <c r="O1103" s="10" t="s">
        <v>3073</v>
      </c>
      <c r="P1103" s="1" t="n">
        <f aca="false">+LEN(D1103)</f>
        <v>15</v>
      </c>
      <c r="Q1103" s="1" t="n">
        <f aca="false">+LEN(N1103)</f>
        <v>0</v>
      </c>
    </row>
    <row r="1104" customFormat="false" ht="12.8" hidden="false" customHeight="false" outlineLevel="0" collapsed="false">
      <c r="A1104" s="10" t="s">
        <v>3125</v>
      </c>
      <c r="B1104" s="10"/>
      <c r="C1104" s="10" t="s">
        <v>3126</v>
      </c>
      <c r="D1104" s="10" t="s">
        <v>3127</v>
      </c>
      <c r="E1104" s="27" t="s">
        <v>868</v>
      </c>
      <c r="F1104" s="10"/>
      <c r="G1104" s="13" t="n">
        <v>528</v>
      </c>
      <c r="H1104" s="13" t="n">
        <f aca="false">SUMPRODUCT(B1105:B1107,G1105:G1107)</f>
        <v>528</v>
      </c>
      <c r="I1104" s="14"/>
      <c r="J1104" s="10" t="s">
        <v>3071</v>
      </c>
      <c r="K1104" s="10" t="s">
        <v>3072</v>
      </c>
      <c r="L1104" s="10"/>
      <c r="M1104" s="12"/>
      <c r="N1104" s="10" t="s">
        <v>958</v>
      </c>
      <c r="O1104" s="10" t="s">
        <v>3073</v>
      </c>
      <c r="P1104" s="1" t="n">
        <f aca="false">+LEN(D1104)</f>
        <v>25</v>
      </c>
      <c r="Q1104" s="1" t="n">
        <f aca="false">+LEN(N1104)</f>
        <v>5</v>
      </c>
    </row>
    <row r="1105" customFormat="false" ht="12.8" hidden="false" customHeight="false" outlineLevel="0" collapsed="false">
      <c r="A1105" s="10" t="s">
        <v>3128</v>
      </c>
      <c r="B1105" s="10" t="n">
        <v>1</v>
      </c>
      <c r="C1105" s="10" t="s">
        <v>3129</v>
      </c>
      <c r="D1105" s="10" t="s">
        <v>3130</v>
      </c>
      <c r="E1105" s="15"/>
      <c r="F1105" s="10" t="str">
        <f aca="false">+C$1104</f>
        <v>51100K100</v>
      </c>
      <c r="G1105" s="13" t="n">
        <v>129</v>
      </c>
      <c r="H1105" s="13"/>
      <c r="I1105" s="14"/>
      <c r="J1105" s="10" t="s">
        <v>3071</v>
      </c>
      <c r="K1105" s="10" t="s">
        <v>3072</v>
      </c>
      <c r="L1105" s="10"/>
      <c r="M1105" s="12"/>
      <c r="N1105" s="10"/>
      <c r="O1105" s="10" t="s">
        <v>3073</v>
      </c>
      <c r="P1105" s="1" t="n">
        <f aca="false">+LEN(D1105)</f>
        <v>22</v>
      </c>
      <c r="Q1105" s="1" t="n">
        <f aca="false">+LEN(N1105)</f>
        <v>0</v>
      </c>
    </row>
    <row r="1106" customFormat="false" ht="12.8" hidden="false" customHeight="false" outlineLevel="0" collapsed="false">
      <c r="A1106" s="10" t="s">
        <v>3131</v>
      </c>
      <c r="B1106" s="10" t="n">
        <v>1</v>
      </c>
      <c r="C1106" s="10" t="s">
        <v>3132</v>
      </c>
      <c r="D1106" s="10" t="s">
        <v>3133</v>
      </c>
      <c r="E1106" s="15"/>
      <c r="F1106" s="10" t="str">
        <f aca="false">+C$1104</f>
        <v>51100K100</v>
      </c>
      <c r="G1106" s="13" t="n">
        <v>167</v>
      </c>
      <c r="H1106" s="13"/>
      <c r="I1106" s="14"/>
      <c r="J1106" s="10" t="s">
        <v>3071</v>
      </c>
      <c r="K1106" s="10" t="s">
        <v>3072</v>
      </c>
      <c r="L1106" s="10"/>
      <c r="M1106" s="12"/>
      <c r="N1106" s="10"/>
      <c r="O1106" s="10" t="s">
        <v>3073</v>
      </c>
      <c r="P1106" s="1" t="n">
        <f aca="false">+LEN(D1106)</f>
        <v>25</v>
      </c>
      <c r="Q1106" s="1" t="n">
        <f aca="false">+LEN(N1106)</f>
        <v>0</v>
      </c>
    </row>
    <row r="1107" customFormat="false" ht="12.8" hidden="false" customHeight="false" outlineLevel="0" collapsed="false">
      <c r="A1107" s="10" t="s">
        <v>3134</v>
      </c>
      <c r="B1107" s="10" t="n">
        <v>1</v>
      </c>
      <c r="C1107" s="10" t="s">
        <v>3135</v>
      </c>
      <c r="D1107" s="10" t="s">
        <v>3136</v>
      </c>
      <c r="E1107" s="15"/>
      <c r="F1107" s="10" t="str">
        <f aca="false">+C$1104</f>
        <v>51100K100</v>
      </c>
      <c r="G1107" s="13" t="n">
        <v>232</v>
      </c>
      <c r="H1107" s="13"/>
      <c r="I1107" s="14"/>
      <c r="J1107" s="10" t="s">
        <v>3071</v>
      </c>
      <c r="K1107" s="10" t="s">
        <v>3072</v>
      </c>
      <c r="L1107" s="10"/>
      <c r="M1107" s="12"/>
      <c r="N1107" s="10"/>
      <c r="O1107" s="10" t="s">
        <v>3073</v>
      </c>
      <c r="P1107" s="1" t="n">
        <f aca="false">+LEN(D1107)</f>
        <v>34</v>
      </c>
      <c r="Q1107" s="1" t="n">
        <f aca="false">+LEN(N1107)</f>
        <v>0</v>
      </c>
    </row>
    <row r="1108" customFormat="false" ht="12.8" hidden="false" customHeight="false" outlineLevel="0" collapsed="false">
      <c r="A1108" s="10" t="s">
        <v>3137</v>
      </c>
      <c r="B1108" s="10"/>
      <c r="C1108" s="10" t="s">
        <v>3138</v>
      </c>
      <c r="D1108" s="10" t="s">
        <v>3139</v>
      </c>
      <c r="E1108" s="15"/>
      <c r="F1108" s="10"/>
      <c r="G1108" s="13" t="n">
        <v>79</v>
      </c>
      <c r="H1108" s="13"/>
      <c r="I1108" s="14" t="s">
        <v>25</v>
      </c>
      <c r="J1108" s="10" t="s">
        <v>3140</v>
      </c>
      <c r="K1108" s="10" t="s">
        <v>3072</v>
      </c>
      <c r="L1108" s="10"/>
      <c r="M1108" s="12"/>
      <c r="N1108" s="10"/>
      <c r="O1108" s="10" t="s">
        <v>3141</v>
      </c>
      <c r="P1108" s="1" t="n">
        <f aca="false">+LEN(D1108)</f>
        <v>21</v>
      </c>
      <c r="Q1108" s="1" t="n">
        <f aca="false">+LEN(N1108)</f>
        <v>0</v>
      </c>
    </row>
    <row r="1109" customFormat="false" ht="12.8" hidden="false" customHeight="false" outlineLevel="0" collapsed="false">
      <c r="A1109" s="10" t="s">
        <v>3142</v>
      </c>
      <c r="B1109" s="10"/>
      <c r="C1109" s="10" t="s">
        <v>3143</v>
      </c>
      <c r="D1109" s="10" t="s">
        <v>3144</v>
      </c>
      <c r="E1109" s="15"/>
      <c r="F1109" s="10"/>
      <c r="G1109" s="13" t="n">
        <v>30</v>
      </c>
      <c r="H1109" s="13"/>
      <c r="I1109" s="14" t="s">
        <v>25</v>
      </c>
      <c r="J1109" s="10" t="s">
        <v>3145</v>
      </c>
      <c r="K1109" s="10" t="s">
        <v>3072</v>
      </c>
      <c r="L1109" s="10"/>
      <c r="M1109" s="12"/>
      <c r="N1109" s="10"/>
      <c r="O1109" s="10" t="s">
        <v>3146</v>
      </c>
      <c r="P1109" s="1" t="n">
        <f aca="false">+LEN(D1109)</f>
        <v>18</v>
      </c>
      <c r="Q1109" s="1" t="n">
        <f aca="false">+LEN(N1109)</f>
        <v>0</v>
      </c>
    </row>
    <row r="1110" customFormat="false" ht="12.8" hidden="false" customHeight="false" outlineLevel="0" collapsed="false">
      <c r="A1110" s="10" t="s">
        <v>3147</v>
      </c>
      <c r="B1110" s="10"/>
      <c r="C1110" s="10" t="s">
        <v>3148</v>
      </c>
      <c r="D1110" s="10" t="s">
        <v>3149</v>
      </c>
      <c r="E1110" s="27" t="s">
        <v>868</v>
      </c>
      <c r="F1110" s="10"/>
      <c r="G1110" s="12" t="n">
        <v>644</v>
      </c>
      <c r="H1110" s="13" t="n">
        <f aca="false">+(B1111*G1111)+(B1114*G1114)</f>
        <v>644</v>
      </c>
      <c r="I1110" s="14" t="s">
        <v>25</v>
      </c>
      <c r="J1110" s="10" t="s">
        <v>3149</v>
      </c>
      <c r="K1110" s="10" t="s">
        <v>3150</v>
      </c>
      <c r="L1110" s="10" t="s">
        <v>3151</v>
      </c>
      <c r="M1110" s="12" t="n">
        <v>661</v>
      </c>
      <c r="N1110" s="10"/>
      <c r="O1110" s="10" t="s">
        <v>3152</v>
      </c>
      <c r="P1110" s="1" t="n">
        <f aca="false">+LEN(D1110)</f>
        <v>8</v>
      </c>
      <c r="Q1110" s="1" t="n">
        <f aca="false">+LEN(N1110)</f>
        <v>0</v>
      </c>
    </row>
    <row r="1111" customFormat="false" ht="12.8" hidden="false" customHeight="false" outlineLevel="0" collapsed="false">
      <c r="A1111" s="10" t="s">
        <v>3153</v>
      </c>
      <c r="B1111" s="10" t="n">
        <v>1</v>
      </c>
      <c r="C1111" s="10" t="s">
        <v>3154</v>
      </c>
      <c r="D1111" s="10" t="s">
        <v>3155</v>
      </c>
      <c r="E1111" s="17" t="s">
        <v>31</v>
      </c>
      <c r="F1111" s="10" t="str">
        <f aca="false">+C$1110</f>
        <v>52410K000</v>
      </c>
      <c r="G1111" s="12" t="n">
        <v>571</v>
      </c>
      <c r="H1111" s="13" t="n">
        <f aca="false">SUMPRODUCT(B1112:B1113,G1112:G1113)</f>
        <v>571</v>
      </c>
      <c r="I1111" s="14"/>
      <c r="J1111" s="10" t="s">
        <v>3149</v>
      </c>
      <c r="K1111" s="10" t="s">
        <v>3150</v>
      </c>
      <c r="L1111" s="10" t="s">
        <v>3156</v>
      </c>
      <c r="M1111" s="12" t="n">
        <v>588</v>
      </c>
      <c r="N1111" s="10"/>
      <c r="O1111" s="10" t="s">
        <v>3152</v>
      </c>
      <c r="P1111" s="1" t="n">
        <f aca="false">+LEN(D1111)</f>
        <v>18</v>
      </c>
      <c r="Q1111" s="1" t="n">
        <f aca="false">+LEN(N1111)</f>
        <v>0</v>
      </c>
    </row>
    <row r="1112" customFormat="false" ht="12.8" hidden="false" customHeight="false" outlineLevel="0" collapsed="false">
      <c r="A1112" s="10" t="s">
        <v>3157</v>
      </c>
      <c r="B1112" s="10" t="n">
        <v>1</v>
      </c>
      <c r="C1112" s="10" t="s">
        <v>3158</v>
      </c>
      <c r="D1112" s="10" t="s">
        <v>3159</v>
      </c>
      <c r="E1112" s="15"/>
      <c r="F1112" s="10" t="str">
        <f aca="false">+C$1111</f>
        <v>52400K000</v>
      </c>
      <c r="G1112" s="12" t="n">
        <v>308</v>
      </c>
      <c r="H1112" s="13"/>
      <c r="I1112" s="14"/>
      <c r="J1112" s="10" t="s">
        <v>3149</v>
      </c>
      <c r="K1112" s="10" t="s">
        <v>3150</v>
      </c>
      <c r="L1112" s="10" t="s">
        <v>3160</v>
      </c>
      <c r="M1112" s="12" t="n">
        <v>316</v>
      </c>
      <c r="N1112" s="10"/>
      <c r="O1112" s="10" t="s">
        <v>3152</v>
      </c>
      <c r="P1112" s="1" t="n">
        <f aca="false">+LEN(D1112)</f>
        <v>19</v>
      </c>
      <c r="Q1112" s="1" t="n">
        <f aca="false">+LEN(N1112)</f>
        <v>0</v>
      </c>
    </row>
    <row r="1113" customFormat="false" ht="12.8" hidden="false" customHeight="false" outlineLevel="0" collapsed="false">
      <c r="A1113" s="10" t="s">
        <v>3161</v>
      </c>
      <c r="B1113" s="10" t="n">
        <v>1</v>
      </c>
      <c r="C1113" s="10" t="s">
        <v>3162</v>
      </c>
      <c r="D1113" s="10" t="s">
        <v>3163</v>
      </c>
      <c r="E1113" s="15"/>
      <c r="F1113" s="10" t="str">
        <f aca="false">+C$1111</f>
        <v>52400K000</v>
      </c>
      <c r="G1113" s="12" t="n">
        <v>263</v>
      </c>
      <c r="H1113" s="13"/>
      <c r="I1113" s="14"/>
      <c r="J1113" s="10" t="s">
        <v>3149</v>
      </c>
      <c r="K1113" s="10" t="s">
        <v>46</v>
      </c>
      <c r="L1113" s="10" t="s">
        <v>3164</v>
      </c>
      <c r="M1113" s="12" t="n">
        <v>272</v>
      </c>
      <c r="N1113" s="10"/>
      <c r="O1113" s="10" t="s">
        <v>3152</v>
      </c>
      <c r="P1113" s="1" t="n">
        <f aca="false">+LEN(D1113)</f>
        <v>35</v>
      </c>
      <c r="Q1113" s="1" t="n">
        <f aca="false">+LEN(N1113)</f>
        <v>0</v>
      </c>
    </row>
    <row r="1114" customFormat="false" ht="12.8" hidden="false" customHeight="false" outlineLevel="0" collapsed="false">
      <c r="A1114" s="10" t="s">
        <v>3165</v>
      </c>
      <c r="B1114" s="10" t="n">
        <v>1</v>
      </c>
      <c r="C1114" s="10" t="s">
        <v>3166</v>
      </c>
      <c r="D1114" s="10" t="s">
        <v>3167</v>
      </c>
      <c r="E1114" s="15"/>
      <c r="F1114" s="10" t="str">
        <f aca="false">+C$1110</f>
        <v>52410K000</v>
      </c>
      <c r="G1114" s="12" t="n">
        <v>73</v>
      </c>
      <c r="H1114" s="13"/>
      <c r="I1114" s="14"/>
      <c r="J1114" s="10" t="s">
        <v>3149</v>
      </c>
      <c r="K1114" s="10" t="s">
        <v>3150</v>
      </c>
      <c r="L1114" s="10" t="s">
        <v>3168</v>
      </c>
      <c r="M1114" s="12" t="n">
        <v>73</v>
      </c>
      <c r="N1114" s="10"/>
      <c r="O1114" s="10" t="s">
        <v>3152</v>
      </c>
      <c r="P1114" s="1" t="n">
        <f aca="false">+LEN(D1114)</f>
        <v>14</v>
      </c>
      <c r="Q1114" s="1" t="n">
        <f aca="false">+LEN(N1114)</f>
        <v>0</v>
      </c>
    </row>
    <row r="1115" customFormat="false" ht="12.8" hidden="false" customHeight="false" outlineLevel="0" collapsed="false">
      <c r="A1115" s="10" t="s">
        <v>3169</v>
      </c>
      <c r="B1115" s="18"/>
      <c r="C1115" s="18" t="s">
        <v>3170</v>
      </c>
      <c r="D1115" s="18" t="s">
        <v>3171</v>
      </c>
      <c r="E1115" s="43" t="s">
        <v>868</v>
      </c>
      <c r="F1115" s="18"/>
      <c r="G1115" s="12" t="n">
        <v>644</v>
      </c>
      <c r="H1115" s="12" t="n">
        <f aca="false">+(B1116*G1116)+(B1119*G1119)</f>
        <v>644</v>
      </c>
      <c r="I1115" s="22"/>
      <c r="J1115" s="18" t="s">
        <v>3149</v>
      </c>
      <c r="K1115" s="18" t="s">
        <v>3150</v>
      </c>
      <c r="L1115" s="10"/>
      <c r="M1115" s="12"/>
      <c r="N1115" s="18" t="s">
        <v>62</v>
      </c>
      <c r="O1115" s="10" t="s">
        <v>3152</v>
      </c>
      <c r="P1115" s="1" t="n">
        <f aca="false">+LEN(D1115)</f>
        <v>14</v>
      </c>
      <c r="Q1115" s="1" t="n">
        <f aca="false">+LEN(N1115)</f>
        <v>7</v>
      </c>
    </row>
    <row r="1116" customFormat="false" ht="12.8" hidden="false" customHeight="false" outlineLevel="0" collapsed="false">
      <c r="A1116" s="10" t="s">
        <v>3172</v>
      </c>
      <c r="B1116" s="18" t="n">
        <v>1</v>
      </c>
      <c r="C1116" s="18" t="s">
        <v>3173</v>
      </c>
      <c r="D1116" s="18" t="s">
        <v>3174</v>
      </c>
      <c r="E1116" s="32" t="s">
        <v>31</v>
      </c>
      <c r="F1116" s="18" t="str">
        <f aca="false">+C$1115</f>
        <v>52410K100</v>
      </c>
      <c r="G1116" s="12" t="n">
        <v>571</v>
      </c>
      <c r="H1116" s="12" t="n">
        <f aca="false">SUMPRODUCT(B1117:B1118,G1117:G1118)</f>
        <v>571</v>
      </c>
      <c r="I1116" s="22"/>
      <c r="J1116" s="18" t="s">
        <v>3149</v>
      </c>
      <c r="K1116" s="18" t="s">
        <v>3150</v>
      </c>
      <c r="L1116" s="10"/>
      <c r="M1116" s="12"/>
      <c r="N1116" s="18" t="s">
        <v>62</v>
      </c>
      <c r="O1116" s="10" t="s">
        <v>3152</v>
      </c>
      <c r="P1116" s="1" t="n">
        <f aca="false">+LEN(D1116)</f>
        <v>24</v>
      </c>
      <c r="Q1116" s="1" t="n">
        <f aca="false">+LEN(N1116)</f>
        <v>7</v>
      </c>
    </row>
    <row r="1117" customFormat="false" ht="12.8" hidden="false" customHeight="false" outlineLevel="0" collapsed="false">
      <c r="A1117" s="10" t="s">
        <v>3175</v>
      </c>
      <c r="B1117" s="18" t="n">
        <v>1</v>
      </c>
      <c r="C1117" s="18" t="s">
        <v>3176</v>
      </c>
      <c r="D1117" s="18" t="s">
        <v>3177</v>
      </c>
      <c r="E1117" s="20"/>
      <c r="F1117" s="21" t="str">
        <f aca="false">+C$1116</f>
        <v>52400K100</v>
      </c>
      <c r="G1117" s="12" t="n">
        <v>308</v>
      </c>
      <c r="H1117" s="12"/>
      <c r="I1117" s="22"/>
      <c r="J1117" s="18" t="s">
        <v>3149</v>
      </c>
      <c r="K1117" s="18" t="s">
        <v>3150</v>
      </c>
      <c r="L1117" s="10"/>
      <c r="M1117" s="12"/>
      <c r="N1117" s="18" t="s">
        <v>62</v>
      </c>
      <c r="O1117" s="10" t="s">
        <v>3152</v>
      </c>
      <c r="P1117" s="1" t="n">
        <f aca="false">+LEN(D1117)</f>
        <v>25</v>
      </c>
      <c r="Q1117" s="1" t="n">
        <f aca="false">+LEN(N1117)</f>
        <v>7</v>
      </c>
    </row>
    <row r="1118" customFormat="false" ht="12.8" hidden="false" customHeight="false" outlineLevel="0" collapsed="false">
      <c r="A1118" s="10" t="s">
        <v>3178</v>
      </c>
      <c r="B1118" s="18" t="n">
        <v>1</v>
      </c>
      <c r="C1118" s="18" t="s">
        <v>3179</v>
      </c>
      <c r="D1118" s="18" t="s">
        <v>3180</v>
      </c>
      <c r="E1118" s="20"/>
      <c r="F1118" s="21" t="str">
        <f aca="false">+C$1116</f>
        <v>52400K100</v>
      </c>
      <c r="G1118" s="12" t="n">
        <v>263</v>
      </c>
      <c r="H1118" s="12"/>
      <c r="I1118" s="22"/>
      <c r="J1118" s="18" t="s">
        <v>3149</v>
      </c>
      <c r="K1118" s="18" t="s">
        <v>46</v>
      </c>
      <c r="L1118" s="10"/>
      <c r="M1118" s="12"/>
      <c r="N1118" s="18" t="s">
        <v>62</v>
      </c>
      <c r="O1118" s="10" t="s">
        <v>3152</v>
      </c>
      <c r="P1118" s="1" t="n">
        <f aca="false">+LEN(D1118)</f>
        <v>41</v>
      </c>
      <c r="Q1118" s="1" t="n">
        <f aca="false">+LEN(N1118)</f>
        <v>7</v>
      </c>
    </row>
    <row r="1119" customFormat="false" ht="12.8" hidden="false" customHeight="false" outlineLevel="0" collapsed="false">
      <c r="A1119" s="10" t="s">
        <v>3181</v>
      </c>
      <c r="B1119" s="18" t="n">
        <v>1</v>
      </c>
      <c r="C1119" s="18" t="s">
        <v>3182</v>
      </c>
      <c r="D1119" s="18" t="s">
        <v>3183</v>
      </c>
      <c r="E1119" s="20"/>
      <c r="F1119" s="21" t="str">
        <f aca="false">+C$1116</f>
        <v>52400K100</v>
      </c>
      <c r="G1119" s="12" t="n">
        <v>73</v>
      </c>
      <c r="H1119" s="12"/>
      <c r="I1119" s="22"/>
      <c r="J1119" s="18" t="s">
        <v>3149</v>
      </c>
      <c r="K1119" s="18" t="s">
        <v>3150</v>
      </c>
      <c r="L1119" s="10"/>
      <c r="M1119" s="12"/>
      <c r="N1119" s="18" t="s">
        <v>62</v>
      </c>
      <c r="O1119" s="10" t="s">
        <v>3152</v>
      </c>
      <c r="P1119" s="1" t="n">
        <f aca="false">+LEN(D1119)</f>
        <v>20</v>
      </c>
      <c r="Q1119" s="1" t="n">
        <f aca="false">+LEN(N1119)</f>
        <v>7</v>
      </c>
    </row>
    <row r="1120" customFormat="false" ht="12.8" hidden="false" customHeight="false" outlineLevel="0" collapsed="false">
      <c r="A1120" s="10" t="s">
        <v>3184</v>
      </c>
      <c r="B1120" s="10"/>
      <c r="C1120" s="10" t="s">
        <v>3185</v>
      </c>
      <c r="D1120" s="10" t="s">
        <v>3186</v>
      </c>
      <c r="E1120" s="11" t="s">
        <v>18</v>
      </c>
      <c r="F1120" s="10"/>
      <c r="G1120" s="13" t="n">
        <v>232</v>
      </c>
      <c r="H1120" s="13" t="n">
        <f aca="false">+(B1121*G1121)+(B1122*G1122)+(B1126*G1126)</f>
        <v>232</v>
      </c>
      <c r="I1120" s="14"/>
      <c r="J1120" s="10" t="s">
        <v>3187</v>
      </c>
      <c r="K1120" s="10" t="s">
        <v>3188</v>
      </c>
      <c r="L1120" s="10"/>
      <c r="M1120" s="12"/>
      <c r="N1120" s="18"/>
      <c r="O1120" s="10" t="s">
        <v>27</v>
      </c>
      <c r="P1120" s="1" t="n">
        <f aca="false">+LEN(D1120)</f>
        <v>11</v>
      </c>
      <c r="Q1120" s="1" t="n">
        <f aca="false">+LEN(N1120)</f>
        <v>0</v>
      </c>
    </row>
    <row r="1121" customFormat="false" ht="12.8" hidden="false" customHeight="false" outlineLevel="0" collapsed="false">
      <c r="A1121" s="10" t="s">
        <v>3189</v>
      </c>
      <c r="B1121" s="10" t="n">
        <v>1</v>
      </c>
      <c r="C1121" s="10" t="s">
        <v>3190</v>
      </c>
      <c r="D1121" s="10" t="s">
        <v>3191</v>
      </c>
      <c r="E1121" s="15"/>
      <c r="F1121" s="10" t="str">
        <f aca="false">+C$1120</f>
        <v>53600R100</v>
      </c>
      <c r="G1121" s="13" t="n">
        <v>31</v>
      </c>
      <c r="H1121" s="13"/>
      <c r="I1121" s="14"/>
      <c r="J1121" s="10" t="s">
        <v>3187</v>
      </c>
      <c r="K1121" s="10" t="s">
        <v>3188</v>
      </c>
      <c r="L1121" s="10"/>
      <c r="M1121" s="12"/>
      <c r="N1121" s="18"/>
      <c r="O1121" s="10" t="s">
        <v>27</v>
      </c>
      <c r="P1121" s="1" t="n">
        <f aca="false">+LEN(D1121)</f>
        <v>17</v>
      </c>
      <c r="Q1121" s="1" t="n">
        <f aca="false">+LEN(N1121)</f>
        <v>0</v>
      </c>
    </row>
    <row r="1122" customFormat="false" ht="12.8" hidden="false" customHeight="false" outlineLevel="0" collapsed="false">
      <c r="A1122" s="10" t="s">
        <v>3192</v>
      </c>
      <c r="B1122" s="10" t="n">
        <v>1</v>
      </c>
      <c r="C1122" s="10" t="s">
        <v>3193</v>
      </c>
      <c r="D1122" s="10" t="s">
        <v>3194</v>
      </c>
      <c r="E1122" s="17" t="s">
        <v>31</v>
      </c>
      <c r="F1122" s="10" t="str">
        <f aca="false">+C$1120</f>
        <v>53600R100</v>
      </c>
      <c r="G1122" s="13" t="n">
        <v>131</v>
      </c>
      <c r="H1122" s="13" t="n">
        <f aca="false">SUMPRODUCT(B1123:B1125,G1123:G1125)</f>
        <v>131</v>
      </c>
      <c r="I1122" s="14"/>
      <c r="J1122" s="10" t="s">
        <v>3187</v>
      </c>
      <c r="K1122" s="10" t="s">
        <v>3188</v>
      </c>
      <c r="L1122" s="10"/>
      <c r="M1122" s="12"/>
      <c r="N1122" s="18"/>
      <c r="O1122" s="10" t="s">
        <v>3195</v>
      </c>
      <c r="P1122" s="1" t="n">
        <f aca="false">+LEN(D1122)</f>
        <v>19</v>
      </c>
      <c r="Q1122" s="1" t="n">
        <f aca="false">+LEN(N1122)</f>
        <v>0</v>
      </c>
    </row>
    <row r="1123" customFormat="false" ht="12.8" hidden="false" customHeight="false" outlineLevel="0" collapsed="false">
      <c r="A1123" s="10" t="s">
        <v>3196</v>
      </c>
      <c r="B1123" s="10" t="n">
        <v>1</v>
      </c>
      <c r="C1123" s="10" t="s">
        <v>3197</v>
      </c>
      <c r="D1123" s="10" t="s">
        <v>3198</v>
      </c>
      <c r="E1123" s="15"/>
      <c r="F1123" s="10" t="str">
        <f aca="false">+C$1122</f>
        <v>53605R300</v>
      </c>
      <c r="G1123" s="13" t="n">
        <v>8</v>
      </c>
      <c r="H1123" s="13"/>
      <c r="I1123" s="14"/>
      <c r="J1123" s="10" t="s">
        <v>3187</v>
      </c>
      <c r="K1123" s="10" t="s">
        <v>3188</v>
      </c>
      <c r="L1123" s="10"/>
      <c r="M1123" s="18"/>
      <c r="N1123" s="18"/>
      <c r="O1123" s="10" t="s">
        <v>3195</v>
      </c>
      <c r="P1123" s="1" t="n">
        <f aca="false">+LEN(D1123)</f>
        <v>19</v>
      </c>
      <c r="Q1123" s="1" t="n">
        <f aca="false">+LEN(N1123)</f>
        <v>0</v>
      </c>
    </row>
    <row r="1124" customFormat="false" ht="12.8" hidden="false" customHeight="false" outlineLevel="0" collapsed="false">
      <c r="A1124" s="10" t="s">
        <v>3199</v>
      </c>
      <c r="B1124" s="10" t="n">
        <v>1</v>
      </c>
      <c r="C1124" s="10" t="s">
        <v>3200</v>
      </c>
      <c r="D1124" s="10" t="s">
        <v>3201</v>
      </c>
      <c r="E1124" s="15"/>
      <c r="F1124" s="10" t="str">
        <f aca="false">+C$1122</f>
        <v>53605R300</v>
      </c>
      <c r="G1124" s="13" t="n">
        <v>78</v>
      </c>
      <c r="H1124" s="13"/>
      <c r="I1124" s="14"/>
      <c r="J1124" s="10" t="s">
        <v>3187</v>
      </c>
      <c r="K1124" s="10" t="s">
        <v>3188</v>
      </c>
      <c r="L1124" s="10"/>
      <c r="M1124" s="18"/>
      <c r="N1124" s="18"/>
      <c r="O1124" s="10" t="s">
        <v>3195</v>
      </c>
      <c r="P1124" s="1" t="n">
        <f aca="false">+LEN(D1124)</f>
        <v>21</v>
      </c>
      <c r="Q1124" s="1" t="n">
        <f aca="false">+LEN(N1124)</f>
        <v>0</v>
      </c>
    </row>
    <row r="1125" customFormat="false" ht="12.8" hidden="false" customHeight="false" outlineLevel="0" collapsed="false">
      <c r="A1125" s="10" t="s">
        <v>3202</v>
      </c>
      <c r="B1125" s="10" t="n">
        <v>1</v>
      </c>
      <c r="C1125" s="10" t="s">
        <v>3203</v>
      </c>
      <c r="D1125" s="10" t="s">
        <v>3204</v>
      </c>
      <c r="E1125" s="15"/>
      <c r="F1125" s="10" t="str">
        <f aca="false">+C$1122</f>
        <v>53605R300</v>
      </c>
      <c r="G1125" s="13" t="n">
        <v>45</v>
      </c>
      <c r="H1125" s="13"/>
      <c r="I1125" s="14"/>
      <c r="J1125" s="10" t="s">
        <v>3187</v>
      </c>
      <c r="K1125" s="10" t="s">
        <v>3188</v>
      </c>
      <c r="L1125" s="10"/>
      <c r="M1125" s="18"/>
      <c r="N1125" s="18"/>
      <c r="O1125" s="10" t="s">
        <v>3195</v>
      </c>
      <c r="P1125" s="1" t="n">
        <f aca="false">+LEN(D1125)</f>
        <v>26</v>
      </c>
      <c r="Q1125" s="1" t="n">
        <f aca="false">+LEN(N1125)</f>
        <v>0</v>
      </c>
    </row>
    <row r="1126" customFormat="false" ht="12.8" hidden="false" customHeight="false" outlineLevel="0" collapsed="false">
      <c r="A1126" s="10" t="s">
        <v>3205</v>
      </c>
      <c r="B1126" s="10" t="n">
        <v>1</v>
      </c>
      <c r="C1126" s="10" t="s">
        <v>3206</v>
      </c>
      <c r="D1126" s="10" t="s">
        <v>3207</v>
      </c>
      <c r="E1126" s="17" t="s">
        <v>31</v>
      </c>
      <c r="F1126" s="10" t="str">
        <f aca="false">+C$1120</f>
        <v>53600R100</v>
      </c>
      <c r="G1126" s="13" t="n">
        <v>70</v>
      </c>
      <c r="H1126" s="13" t="n">
        <f aca="false">SUMPRODUCT(B1127:B1129,G1127:G1129)</f>
        <v>70</v>
      </c>
      <c r="I1126" s="14"/>
      <c r="J1126" s="10" t="s">
        <v>3187</v>
      </c>
      <c r="K1126" s="10" t="s">
        <v>3188</v>
      </c>
      <c r="L1126" s="10"/>
      <c r="M1126" s="18"/>
      <c r="N1126" s="18"/>
      <c r="O1126" s="10" t="s">
        <v>3208</v>
      </c>
      <c r="P1126" s="1" t="n">
        <f aca="false">+LEN(D1126)</f>
        <v>17</v>
      </c>
      <c r="Q1126" s="1" t="n">
        <f aca="false">+LEN(N1126)</f>
        <v>0</v>
      </c>
    </row>
    <row r="1127" customFormat="false" ht="12.8" hidden="false" customHeight="false" outlineLevel="0" collapsed="false">
      <c r="A1127" s="10" t="s">
        <v>3209</v>
      </c>
      <c r="B1127" s="10" t="n">
        <v>1</v>
      </c>
      <c r="C1127" s="10" t="s">
        <v>3210</v>
      </c>
      <c r="D1127" s="10" t="s">
        <v>3211</v>
      </c>
      <c r="E1127" s="15"/>
      <c r="F1127" s="10" t="str">
        <f aca="false">+C$1126</f>
        <v>53605R400</v>
      </c>
      <c r="G1127" s="13" t="n">
        <v>8</v>
      </c>
      <c r="H1127" s="13"/>
      <c r="I1127" s="14"/>
      <c r="J1127" s="10" t="s">
        <v>3187</v>
      </c>
      <c r="K1127" s="10" t="s">
        <v>3188</v>
      </c>
      <c r="L1127" s="10"/>
      <c r="M1127" s="18"/>
      <c r="N1127" s="18"/>
      <c r="O1127" s="10" t="s">
        <v>3208</v>
      </c>
      <c r="P1127" s="1" t="n">
        <f aca="false">+LEN(D1127)</f>
        <v>17</v>
      </c>
      <c r="Q1127" s="1" t="n">
        <f aca="false">+LEN(N1127)</f>
        <v>0</v>
      </c>
    </row>
    <row r="1128" customFormat="false" ht="12.8" hidden="false" customHeight="false" outlineLevel="0" collapsed="false">
      <c r="A1128" s="10" t="s">
        <v>3212</v>
      </c>
      <c r="B1128" s="10" t="n">
        <v>1</v>
      </c>
      <c r="C1128" s="10" t="s">
        <v>3213</v>
      </c>
      <c r="D1128" s="10" t="s">
        <v>3214</v>
      </c>
      <c r="E1128" s="15"/>
      <c r="F1128" s="10" t="str">
        <f aca="false">+C$1126</f>
        <v>53605R400</v>
      </c>
      <c r="G1128" s="13" t="n">
        <v>49</v>
      </c>
      <c r="H1128" s="13"/>
      <c r="I1128" s="14"/>
      <c r="J1128" s="10" t="s">
        <v>3187</v>
      </c>
      <c r="K1128" s="10" t="s">
        <v>3188</v>
      </c>
      <c r="L1128" s="10"/>
      <c r="M1128" s="18"/>
      <c r="N1128" s="18"/>
      <c r="O1128" s="10" t="s">
        <v>3208</v>
      </c>
      <c r="P1128" s="1" t="n">
        <f aca="false">+LEN(D1128)</f>
        <v>13</v>
      </c>
      <c r="Q1128" s="1" t="n">
        <f aca="false">+LEN(N1128)</f>
        <v>0</v>
      </c>
    </row>
    <row r="1129" customFormat="false" ht="12.8" hidden="false" customHeight="false" outlineLevel="0" collapsed="false">
      <c r="A1129" s="10" t="s">
        <v>3215</v>
      </c>
      <c r="B1129" s="10" t="n">
        <v>1</v>
      </c>
      <c r="C1129" s="10" t="s">
        <v>3216</v>
      </c>
      <c r="D1129" s="10" t="s">
        <v>3217</v>
      </c>
      <c r="E1129" s="15"/>
      <c r="F1129" s="10" t="str">
        <f aca="false">+C$1126</f>
        <v>53605R400</v>
      </c>
      <c r="G1129" s="13" t="n">
        <v>13</v>
      </c>
      <c r="H1129" s="13"/>
      <c r="I1129" s="14"/>
      <c r="J1129" s="10" t="s">
        <v>3187</v>
      </c>
      <c r="K1129" s="10" t="s">
        <v>3188</v>
      </c>
      <c r="L1129" s="10"/>
      <c r="M1129" s="18"/>
      <c r="N1129" s="18"/>
      <c r="O1129" s="10" t="s">
        <v>3208</v>
      </c>
      <c r="P1129" s="1" t="n">
        <f aca="false">+LEN(D1129)</f>
        <v>13</v>
      </c>
      <c r="Q1129" s="1" t="n">
        <f aca="false">+LEN(N1129)</f>
        <v>0</v>
      </c>
    </row>
    <row r="1130" customFormat="false" ht="12.8" hidden="false" customHeight="false" outlineLevel="0" collapsed="false">
      <c r="A1130" s="10" t="s">
        <v>3218</v>
      </c>
      <c r="B1130" s="10"/>
      <c r="C1130" s="10" t="s">
        <v>3219</v>
      </c>
      <c r="D1130" s="10" t="s">
        <v>3220</v>
      </c>
      <c r="E1130" s="11" t="s">
        <v>18</v>
      </c>
      <c r="F1130" s="10"/>
      <c r="G1130" s="13" t="n">
        <v>308</v>
      </c>
      <c r="H1130" s="13" t="n">
        <f aca="false">+(B1131*G1131)+(B1132*G1132)</f>
        <v>308</v>
      </c>
      <c r="I1130" s="14"/>
      <c r="J1130" s="10" t="s">
        <v>3187</v>
      </c>
      <c r="K1130" s="10" t="s">
        <v>3188</v>
      </c>
      <c r="L1130" s="10"/>
      <c r="M1130" s="18"/>
      <c r="N1130" s="18"/>
      <c r="O1130" s="10" t="s">
        <v>27</v>
      </c>
      <c r="P1130" s="1" t="n">
        <f aca="false">+LEN(D1130)</f>
        <v>25</v>
      </c>
      <c r="Q1130" s="1" t="n">
        <f aca="false">+LEN(N1130)</f>
        <v>0</v>
      </c>
    </row>
    <row r="1131" customFormat="false" ht="12.8" hidden="false" customHeight="false" outlineLevel="0" collapsed="false">
      <c r="A1131" s="10" t="s">
        <v>3221</v>
      </c>
      <c r="B1131" s="10" t="n">
        <v>1</v>
      </c>
      <c r="C1131" s="10" t="s">
        <v>3222</v>
      </c>
      <c r="D1131" s="10" t="s">
        <v>3223</v>
      </c>
      <c r="E1131" s="15"/>
      <c r="F1131" s="10" t="str">
        <f aca="false">+C$1130</f>
        <v>53610K300</v>
      </c>
      <c r="G1131" s="13" t="n">
        <v>84</v>
      </c>
      <c r="H1131" s="13"/>
      <c r="I1131" s="14"/>
      <c r="J1131" s="10" t="s">
        <v>3187</v>
      </c>
      <c r="K1131" s="10" t="s">
        <v>3188</v>
      </c>
      <c r="L1131" s="10"/>
      <c r="M1131" s="18"/>
      <c r="N1131" s="18"/>
      <c r="O1131" s="10" t="s">
        <v>27</v>
      </c>
      <c r="P1131" s="1" t="n">
        <f aca="false">+LEN(D1131)</f>
        <v>22</v>
      </c>
      <c r="Q1131" s="1" t="n">
        <f aca="false">+LEN(N1131)</f>
        <v>0</v>
      </c>
    </row>
    <row r="1132" customFormat="false" ht="12.8" hidden="false" customHeight="false" outlineLevel="0" collapsed="false">
      <c r="A1132" s="10" t="s">
        <v>3224</v>
      </c>
      <c r="B1132" s="10" t="n">
        <v>2</v>
      </c>
      <c r="C1132" s="10" t="s">
        <v>3225</v>
      </c>
      <c r="D1132" s="10" t="s">
        <v>3226</v>
      </c>
      <c r="E1132" s="17" t="s">
        <v>31</v>
      </c>
      <c r="F1132" s="10" t="str">
        <f aca="false">+C$1130</f>
        <v>53610K300</v>
      </c>
      <c r="G1132" s="13" t="n">
        <v>112</v>
      </c>
      <c r="H1132" s="13" t="n">
        <f aca="false">SUMPRODUCT(B1133:B1135,G1133:G1135)</f>
        <v>112</v>
      </c>
      <c r="I1132" s="14" t="s">
        <v>25</v>
      </c>
      <c r="J1132" s="10" t="s">
        <v>3187</v>
      </c>
      <c r="K1132" s="10" t="s">
        <v>3188</v>
      </c>
      <c r="L1132" s="10"/>
      <c r="M1132" s="18"/>
      <c r="N1132" s="10" t="s">
        <v>3227</v>
      </c>
      <c r="O1132" s="10" t="s">
        <v>3195</v>
      </c>
      <c r="P1132" s="1" t="n">
        <f aca="false">+LEN(D1132)</f>
        <v>16</v>
      </c>
      <c r="Q1132" s="1" t="n">
        <f aca="false">+LEN(N1132)</f>
        <v>19</v>
      </c>
    </row>
    <row r="1133" customFormat="false" ht="12.8" hidden="false" customHeight="false" outlineLevel="0" collapsed="false">
      <c r="A1133" s="10" t="s">
        <v>3228</v>
      </c>
      <c r="B1133" s="10" t="n">
        <v>1</v>
      </c>
      <c r="C1133" s="10" t="s">
        <v>3229</v>
      </c>
      <c r="D1133" s="10" t="s">
        <v>3230</v>
      </c>
      <c r="E1133" s="15"/>
      <c r="F1133" s="10" t="str">
        <f aca="false">+C$1132</f>
        <v>53615K300</v>
      </c>
      <c r="G1133" s="13" t="n">
        <v>27</v>
      </c>
      <c r="H1133" s="13"/>
      <c r="I1133" s="14"/>
      <c r="J1133" s="10" t="s">
        <v>3187</v>
      </c>
      <c r="K1133" s="10" t="s">
        <v>3188</v>
      </c>
      <c r="L1133" s="10"/>
      <c r="M1133" s="18"/>
      <c r="N1133" s="18"/>
      <c r="O1133" s="10" t="s">
        <v>3195</v>
      </c>
      <c r="P1133" s="1" t="n">
        <f aca="false">+LEN(D1133)</f>
        <v>21</v>
      </c>
      <c r="Q1133" s="1" t="n">
        <f aca="false">+LEN(N1133)</f>
        <v>0</v>
      </c>
    </row>
    <row r="1134" customFormat="false" ht="12.8" hidden="false" customHeight="false" outlineLevel="0" collapsed="false">
      <c r="A1134" s="10" t="s">
        <v>3231</v>
      </c>
      <c r="B1134" s="10" t="n">
        <v>1</v>
      </c>
      <c r="C1134" s="10" t="s">
        <v>3232</v>
      </c>
      <c r="D1134" s="10" t="s">
        <v>3233</v>
      </c>
      <c r="E1134" s="15"/>
      <c r="F1134" s="10" t="str">
        <f aca="false">+C$1132</f>
        <v>53615K300</v>
      </c>
      <c r="G1134" s="13" t="n">
        <v>44</v>
      </c>
      <c r="H1134" s="13"/>
      <c r="I1134" s="14"/>
      <c r="J1134" s="10" t="s">
        <v>3187</v>
      </c>
      <c r="K1134" s="10" t="s">
        <v>3188</v>
      </c>
      <c r="L1134" s="10"/>
      <c r="M1134" s="18"/>
      <c r="N1134" s="18"/>
      <c r="O1134" s="10" t="s">
        <v>3195</v>
      </c>
      <c r="P1134" s="1" t="n">
        <f aca="false">+LEN(D1134)</f>
        <v>14</v>
      </c>
      <c r="Q1134" s="1" t="n">
        <f aca="false">+LEN(N1134)</f>
        <v>0</v>
      </c>
    </row>
    <row r="1135" customFormat="false" ht="12.8" hidden="false" customHeight="false" outlineLevel="0" collapsed="false">
      <c r="A1135" s="10" t="s">
        <v>3234</v>
      </c>
      <c r="B1135" s="10" t="n">
        <v>1</v>
      </c>
      <c r="C1135" s="10" t="s">
        <v>3235</v>
      </c>
      <c r="D1135" s="10" t="s">
        <v>3236</v>
      </c>
      <c r="E1135" s="15"/>
      <c r="F1135" s="10" t="str">
        <f aca="false">+C$1132</f>
        <v>53615K300</v>
      </c>
      <c r="G1135" s="13" t="n">
        <v>41</v>
      </c>
      <c r="H1135" s="13"/>
      <c r="I1135" s="14"/>
      <c r="J1135" s="10" t="s">
        <v>3187</v>
      </c>
      <c r="K1135" s="10" t="s">
        <v>3188</v>
      </c>
      <c r="L1135" s="10"/>
      <c r="M1135" s="18"/>
      <c r="N1135" s="18"/>
      <c r="O1135" s="10" t="s">
        <v>3195</v>
      </c>
      <c r="P1135" s="1" t="n">
        <f aca="false">+LEN(D1135)</f>
        <v>12</v>
      </c>
      <c r="Q1135" s="1" t="n">
        <f aca="false">+LEN(N1135)</f>
        <v>0</v>
      </c>
    </row>
    <row r="1136" customFormat="false" ht="12.8" hidden="false" customHeight="false" outlineLevel="0" collapsed="false">
      <c r="A1136" s="10" t="s">
        <v>3237</v>
      </c>
      <c r="B1136" s="10"/>
      <c r="C1136" s="10" t="s">
        <v>3238</v>
      </c>
      <c r="D1136" s="10" t="s">
        <v>3239</v>
      </c>
      <c r="E1136" s="15"/>
      <c r="F1136" s="10"/>
      <c r="G1136" s="13" t="n">
        <v>109</v>
      </c>
      <c r="H1136" s="13"/>
      <c r="I1136" s="14" t="s">
        <v>25</v>
      </c>
      <c r="J1136" s="10" t="s">
        <v>3240</v>
      </c>
      <c r="K1136" s="10" t="s">
        <v>3241</v>
      </c>
      <c r="L1136" s="10"/>
      <c r="M1136" s="12"/>
      <c r="N1136" s="18"/>
      <c r="O1136" s="10" t="s">
        <v>27</v>
      </c>
      <c r="P1136" s="1" t="n">
        <f aca="false">+LEN(D1136)</f>
        <v>17</v>
      </c>
      <c r="Q1136" s="1" t="n">
        <f aca="false">+LEN(N1136)</f>
        <v>0</v>
      </c>
    </row>
    <row r="1137" customFormat="false" ht="12.8" hidden="false" customHeight="false" outlineLevel="0" collapsed="false">
      <c r="A1137" s="10" t="s">
        <v>3242</v>
      </c>
      <c r="B1137" s="10"/>
      <c r="C1137" s="10" t="s">
        <v>3243</v>
      </c>
      <c r="D1137" s="10" t="s">
        <v>3244</v>
      </c>
      <c r="E1137" s="15"/>
      <c r="F1137" s="10"/>
      <c r="G1137" s="13" t="n">
        <v>21</v>
      </c>
      <c r="H1137" s="13"/>
      <c r="I1137" s="14" t="s">
        <v>25</v>
      </c>
      <c r="J1137" s="10" t="s">
        <v>3245</v>
      </c>
      <c r="K1137" s="10" t="s">
        <v>3241</v>
      </c>
      <c r="L1137" s="10"/>
      <c r="M1137" s="12"/>
      <c r="N1137" s="18"/>
      <c r="O1137" s="10" t="s">
        <v>3246</v>
      </c>
      <c r="P1137" s="1" t="n">
        <f aca="false">+LEN(D1137)</f>
        <v>16</v>
      </c>
      <c r="Q1137" s="1" t="n">
        <f aca="false">+LEN(N1137)</f>
        <v>0</v>
      </c>
    </row>
    <row r="1138" customFormat="false" ht="12.8" hidden="false" customHeight="false" outlineLevel="0" collapsed="false">
      <c r="A1138" s="10" t="s">
        <v>3247</v>
      </c>
      <c r="B1138" s="10"/>
      <c r="C1138" s="10" t="s">
        <v>3248</v>
      </c>
      <c r="D1138" s="10" t="s">
        <v>3249</v>
      </c>
      <c r="E1138" s="15"/>
      <c r="F1138" s="10"/>
      <c r="G1138" s="13" t="n">
        <v>53</v>
      </c>
      <c r="H1138" s="13"/>
      <c r="I1138" s="14" t="s">
        <v>25</v>
      </c>
      <c r="J1138" s="10" t="s">
        <v>3245</v>
      </c>
      <c r="K1138" s="10" t="s">
        <v>3241</v>
      </c>
      <c r="L1138" s="10"/>
      <c r="M1138" s="12"/>
      <c r="N1138" s="18"/>
      <c r="O1138" s="10" t="s">
        <v>3246</v>
      </c>
      <c r="P1138" s="1" t="n">
        <f aca="false">+LEN(D1138)</f>
        <v>30</v>
      </c>
      <c r="Q1138" s="1" t="n">
        <f aca="false">+LEN(N1138)</f>
        <v>0</v>
      </c>
    </row>
    <row r="1139" customFormat="false" ht="12.8" hidden="false" customHeight="false" outlineLevel="0" collapsed="false">
      <c r="A1139" s="10" t="s">
        <v>3250</v>
      </c>
      <c r="B1139" s="10"/>
      <c r="C1139" s="10" t="s">
        <v>3251</v>
      </c>
      <c r="D1139" s="10" t="s">
        <v>3252</v>
      </c>
      <c r="E1139" s="15"/>
      <c r="F1139" s="10"/>
      <c r="G1139" s="13" t="n">
        <v>52</v>
      </c>
      <c r="H1139" s="13"/>
      <c r="I1139" s="14" t="s">
        <v>25</v>
      </c>
      <c r="J1139" s="10" t="s">
        <v>3245</v>
      </c>
      <c r="K1139" s="10" t="s">
        <v>3241</v>
      </c>
      <c r="L1139" s="10"/>
      <c r="M1139" s="12"/>
      <c r="N1139" s="18"/>
      <c r="O1139" s="10" t="s">
        <v>3246</v>
      </c>
      <c r="P1139" s="1" t="n">
        <f aca="false">+LEN(D1139)</f>
        <v>21</v>
      </c>
      <c r="Q1139" s="1" t="n">
        <f aca="false">+LEN(N1139)</f>
        <v>0</v>
      </c>
    </row>
    <row r="1140" customFormat="false" ht="12.8" hidden="false" customHeight="false" outlineLevel="0" collapsed="false">
      <c r="A1140" s="10" t="s">
        <v>3253</v>
      </c>
      <c r="B1140" s="10"/>
      <c r="C1140" s="10" t="s">
        <v>3254</v>
      </c>
      <c r="D1140" s="10" t="s">
        <v>3255</v>
      </c>
      <c r="E1140" s="15"/>
      <c r="F1140" s="10"/>
      <c r="G1140" s="13" t="n">
        <v>188</v>
      </c>
      <c r="H1140" s="13"/>
      <c r="I1140" s="14" t="s">
        <v>25</v>
      </c>
      <c r="J1140" s="10" t="s">
        <v>3256</v>
      </c>
      <c r="K1140" s="10" t="s">
        <v>3241</v>
      </c>
      <c r="L1140" s="10"/>
      <c r="M1140" s="12"/>
      <c r="N1140" s="18"/>
      <c r="O1140" s="10" t="s">
        <v>3257</v>
      </c>
      <c r="P1140" s="1" t="n">
        <f aca="false">+LEN(D1140)</f>
        <v>22</v>
      </c>
      <c r="Q1140" s="1" t="n">
        <f aca="false">+LEN(N1140)</f>
        <v>0</v>
      </c>
    </row>
    <row r="1141" customFormat="false" ht="12.8" hidden="false" customHeight="false" outlineLevel="0" collapsed="false">
      <c r="A1141" s="10" t="s">
        <v>3258</v>
      </c>
      <c r="B1141" s="10"/>
      <c r="C1141" s="10" t="s">
        <v>3259</v>
      </c>
      <c r="D1141" s="10" t="s">
        <v>3260</v>
      </c>
      <c r="E1141" s="15"/>
      <c r="F1141" s="10"/>
      <c r="G1141" s="13" t="n">
        <v>55</v>
      </c>
      <c r="H1141" s="13"/>
      <c r="I1141" s="14"/>
      <c r="J1141" s="10" t="s">
        <v>3261</v>
      </c>
      <c r="K1141" s="10" t="s">
        <v>3241</v>
      </c>
      <c r="L1141" s="10"/>
      <c r="M1141" s="12"/>
      <c r="N1141" s="18"/>
      <c r="O1141" s="10" t="s">
        <v>3262</v>
      </c>
      <c r="P1141" s="1" t="n">
        <f aca="false">+LEN(D1141)</f>
        <v>23</v>
      </c>
      <c r="Q1141" s="1" t="n">
        <f aca="false">+LEN(N1141)</f>
        <v>0</v>
      </c>
    </row>
    <row r="1142" customFormat="false" ht="12.8" hidden="false" customHeight="false" outlineLevel="0" collapsed="false">
      <c r="A1142" s="10" t="s">
        <v>3263</v>
      </c>
      <c r="B1142" s="10"/>
      <c r="C1142" s="10" t="s">
        <v>3264</v>
      </c>
      <c r="D1142" s="10" t="s">
        <v>3265</v>
      </c>
      <c r="E1142" s="15"/>
      <c r="F1142" s="10"/>
      <c r="G1142" s="13" t="n">
        <v>20</v>
      </c>
      <c r="H1142" s="13"/>
      <c r="I1142" s="14" t="s">
        <v>25</v>
      </c>
      <c r="J1142" s="10" t="s">
        <v>3261</v>
      </c>
      <c r="K1142" s="10" t="s">
        <v>3241</v>
      </c>
      <c r="L1142" s="10"/>
      <c r="M1142" s="12"/>
      <c r="N1142" s="18"/>
      <c r="O1142" s="10" t="s">
        <v>3262</v>
      </c>
      <c r="P1142" s="1" t="n">
        <f aca="false">+LEN(D1142)</f>
        <v>19</v>
      </c>
      <c r="Q1142" s="1" t="n">
        <f aca="false">+LEN(N1142)</f>
        <v>0</v>
      </c>
    </row>
    <row r="1143" customFormat="false" ht="12.8" hidden="false" customHeight="false" outlineLevel="0" collapsed="false">
      <c r="A1143" s="10" t="s">
        <v>3266</v>
      </c>
      <c r="B1143" s="10"/>
      <c r="C1143" s="10" t="s">
        <v>3267</v>
      </c>
      <c r="D1143" s="10" t="s">
        <v>3268</v>
      </c>
      <c r="E1143" s="15"/>
      <c r="F1143" s="10"/>
      <c r="G1143" s="13" t="n">
        <v>41</v>
      </c>
      <c r="H1143" s="13"/>
      <c r="I1143" s="14" t="s">
        <v>25</v>
      </c>
      <c r="J1143" s="10" t="s">
        <v>3261</v>
      </c>
      <c r="K1143" s="10" t="s">
        <v>3241</v>
      </c>
      <c r="L1143" s="10"/>
      <c r="M1143" s="12"/>
      <c r="N1143" s="18"/>
      <c r="O1143" s="10" t="s">
        <v>3262</v>
      </c>
      <c r="P1143" s="1" t="n">
        <f aca="false">+LEN(D1143)</f>
        <v>26</v>
      </c>
      <c r="Q1143" s="1" t="n">
        <f aca="false">+LEN(N1143)</f>
        <v>0</v>
      </c>
    </row>
    <row r="1144" customFormat="false" ht="12.8" hidden="false" customHeight="false" outlineLevel="0" collapsed="false">
      <c r="A1144" s="10" t="s">
        <v>3269</v>
      </c>
      <c r="B1144" s="10"/>
      <c r="C1144" s="10" t="s">
        <v>3270</v>
      </c>
      <c r="D1144" s="10" t="s">
        <v>3271</v>
      </c>
      <c r="E1144" s="15"/>
      <c r="F1144" s="10"/>
      <c r="G1144" s="13" t="n">
        <v>58</v>
      </c>
      <c r="H1144" s="13"/>
      <c r="I1144" s="14" t="s">
        <v>25</v>
      </c>
      <c r="J1144" s="10" t="s">
        <v>3261</v>
      </c>
      <c r="K1144" s="10" t="s">
        <v>3241</v>
      </c>
      <c r="L1144" s="10"/>
      <c r="M1144" s="12"/>
      <c r="N1144" s="18"/>
      <c r="O1144" s="10" t="s">
        <v>3262</v>
      </c>
      <c r="P1144" s="1" t="n">
        <f aca="false">+LEN(D1144)</f>
        <v>18</v>
      </c>
      <c r="Q1144" s="1" t="n">
        <f aca="false">+LEN(N1144)</f>
        <v>0</v>
      </c>
    </row>
    <row r="1145" customFormat="false" ht="12.8" hidden="false" customHeight="false" outlineLevel="0" collapsed="false">
      <c r="A1145" s="10" t="s">
        <v>3272</v>
      </c>
      <c r="B1145" s="10"/>
      <c r="C1145" s="10" t="s">
        <v>3273</v>
      </c>
      <c r="D1145" s="10" t="s">
        <v>3274</v>
      </c>
      <c r="E1145" s="15"/>
      <c r="F1145" s="10"/>
      <c r="G1145" s="13" t="n">
        <v>160</v>
      </c>
      <c r="H1145" s="13"/>
      <c r="I1145" s="14" t="s">
        <v>25</v>
      </c>
      <c r="J1145" s="10" t="s">
        <v>3261</v>
      </c>
      <c r="K1145" s="10" t="s">
        <v>3241</v>
      </c>
      <c r="L1145" s="10"/>
      <c r="M1145" s="12"/>
      <c r="N1145" s="18"/>
      <c r="O1145" s="10" t="s">
        <v>3262</v>
      </c>
      <c r="P1145" s="1" t="n">
        <f aca="false">+LEN(D1145)</f>
        <v>31</v>
      </c>
      <c r="Q1145" s="1" t="n">
        <f aca="false">+LEN(N1145)</f>
        <v>0</v>
      </c>
    </row>
    <row r="1146" customFormat="false" ht="12.8" hidden="false" customHeight="false" outlineLevel="0" collapsed="false">
      <c r="A1146" s="10" t="s">
        <v>3275</v>
      </c>
      <c r="B1146" s="10"/>
      <c r="C1146" s="10" t="s">
        <v>3276</v>
      </c>
      <c r="D1146" s="10" t="s">
        <v>3277</v>
      </c>
      <c r="E1146" s="15"/>
      <c r="F1146" s="10"/>
      <c r="G1146" s="13" t="n">
        <v>201</v>
      </c>
      <c r="H1146" s="13"/>
      <c r="I1146" s="14" t="s">
        <v>25</v>
      </c>
      <c r="J1146" s="10" t="s">
        <v>3261</v>
      </c>
      <c r="K1146" s="10" t="s">
        <v>3241</v>
      </c>
      <c r="L1146" s="10"/>
      <c r="M1146" s="12"/>
      <c r="N1146" s="18"/>
      <c r="O1146" s="10" t="s">
        <v>3262</v>
      </c>
      <c r="P1146" s="1" t="n">
        <f aca="false">+LEN(D1146)</f>
        <v>14</v>
      </c>
      <c r="Q1146" s="1" t="n">
        <f aca="false">+LEN(N1146)</f>
        <v>0</v>
      </c>
    </row>
    <row r="1147" customFormat="false" ht="12.8" hidden="false" customHeight="false" outlineLevel="0" collapsed="false">
      <c r="A1147" s="10" t="s">
        <v>3278</v>
      </c>
      <c r="B1147" s="10"/>
      <c r="C1147" s="10" t="s">
        <v>3279</v>
      </c>
      <c r="D1147" s="10" t="s">
        <v>3280</v>
      </c>
      <c r="E1147" s="15"/>
      <c r="F1147" s="10"/>
      <c r="G1147" s="13" t="n">
        <v>48</v>
      </c>
      <c r="H1147" s="13"/>
      <c r="I1147" s="14" t="s">
        <v>25</v>
      </c>
      <c r="J1147" s="10" t="s">
        <v>3281</v>
      </c>
      <c r="K1147" s="10" t="s">
        <v>3241</v>
      </c>
      <c r="L1147" s="10"/>
      <c r="M1147" s="12"/>
      <c r="N1147" s="18"/>
      <c r="O1147" s="10" t="s">
        <v>3282</v>
      </c>
      <c r="P1147" s="1" t="n">
        <f aca="false">+LEN(D1147)</f>
        <v>25</v>
      </c>
      <c r="Q1147" s="1" t="n">
        <f aca="false">+LEN(N1147)</f>
        <v>0</v>
      </c>
    </row>
    <row r="1148" customFormat="false" ht="12.8" hidden="false" customHeight="false" outlineLevel="0" collapsed="false">
      <c r="A1148" s="10" t="s">
        <v>3283</v>
      </c>
      <c r="B1148" s="10"/>
      <c r="C1148" s="10" t="s">
        <v>3284</v>
      </c>
      <c r="D1148" s="10" t="s">
        <v>3285</v>
      </c>
      <c r="E1148" s="15"/>
      <c r="F1148" s="10"/>
      <c r="G1148" s="12" t="n">
        <v>156</v>
      </c>
      <c r="H1148" s="13"/>
      <c r="I1148" s="14" t="s">
        <v>25</v>
      </c>
      <c r="J1148" s="10" t="s">
        <v>3281</v>
      </c>
      <c r="K1148" s="10" t="s">
        <v>3241</v>
      </c>
      <c r="L1148" s="10" t="s">
        <v>3286</v>
      </c>
      <c r="M1148" s="12" t="n">
        <v>162</v>
      </c>
      <c r="N1148" s="18"/>
      <c r="O1148" s="10" t="s">
        <v>3282</v>
      </c>
      <c r="P1148" s="1" t="n">
        <f aca="false">+LEN(D1148)</f>
        <v>22</v>
      </c>
      <c r="Q1148" s="1" t="n">
        <f aca="false">+LEN(N1148)</f>
        <v>0</v>
      </c>
    </row>
    <row r="1149" customFormat="false" ht="12.8" hidden="false" customHeight="false" outlineLevel="0" collapsed="false">
      <c r="A1149" s="10" t="s">
        <v>3287</v>
      </c>
      <c r="B1149" s="10"/>
      <c r="C1149" s="10" t="s">
        <v>3288</v>
      </c>
      <c r="D1149" s="10" t="s">
        <v>3289</v>
      </c>
      <c r="E1149" s="15"/>
      <c r="F1149" s="10"/>
      <c r="G1149" s="12" t="n">
        <v>157</v>
      </c>
      <c r="H1149" s="13"/>
      <c r="I1149" s="14" t="s">
        <v>25</v>
      </c>
      <c r="J1149" s="10" t="s">
        <v>3281</v>
      </c>
      <c r="K1149" s="10" t="s">
        <v>3241</v>
      </c>
      <c r="L1149" s="10" t="s">
        <v>3290</v>
      </c>
      <c r="M1149" s="12" t="n">
        <v>163</v>
      </c>
      <c r="N1149" s="18"/>
      <c r="O1149" s="10" t="s">
        <v>3282</v>
      </c>
      <c r="P1149" s="1" t="n">
        <f aca="false">+LEN(D1149)</f>
        <v>26</v>
      </c>
      <c r="Q1149" s="1" t="n">
        <f aca="false">+LEN(N1149)</f>
        <v>0</v>
      </c>
    </row>
    <row r="1150" customFormat="false" ht="12.8" hidden="false" customHeight="false" outlineLevel="0" collapsed="false">
      <c r="A1150" s="10" t="s">
        <v>3291</v>
      </c>
      <c r="B1150" s="10"/>
      <c r="C1150" s="10" t="s">
        <v>3292</v>
      </c>
      <c r="D1150" s="10" t="s">
        <v>3293</v>
      </c>
      <c r="E1150" s="15"/>
      <c r="F1150" s="10"/>
      <c r="G1150" s="12" t="n">
        <v>159</v>
      </c>
      <c r="H1150" s="13"/>
      <c r="I1150" s="14" t="s">
        <v>25</v>
      </c>
      <c r="J1150" s="10" t="s">
        <v>3281</v>
      </c>
      <c r="K1150" s="10" t="s">
        <v>3241</v>
      </c>
      <c r="L1150" s="10" t="s">
        <v>3294</v>
      </c>
      <c r="M1150" s="12" t="n">
        <v>160</v>
      </c>
      <c r="N1150" s="18"/>
      <c r="O1150" s="10" t="s">
        <v>3282</v>
      </c>
      <c r="P1150" s="1" t="n">
        <f aca="false">+LEN(D1150)</f>
        <v>28</v>
      </c>
      <c r="Q1150" s="1" t="n">
        <f aca="false">+LEN(N1150)</f>
        <v>0</v>
      </c>
    </row>
    <row r="1151" customFormat="false" ht="12.8" hidden="false" customHeight="false" outlineLevel="0" collapsed="false">
      <c r="A1151" s="10" t="s">
        <v>3295</v>
      </c>
      <c r="B1151" s="10"/>
      <c r="C1151" s="10" t="s">
        <v>3296</v>
      </c>
      <c r="D1151" s="10" t="s">
        <v>3297</v>
      </c>
      <c r="E1151" s="15"/>
      <c r="F1151" s="10"/>
      <c r="G1151" s="12" t="n">
        <v>153</v>
      </c>
      <c r="H1151" s="13"/>
      <c r="I1151" s="14"/>
      <c r="J1151" s="10" t="s">
        <v>3281</v>
      </c>
      <c r="K1151" s="10" t="s">
        <v>3241</v>
      </c>
      <c r="L1151" s="10" t="s">
        <v>3298</v>
      </c>
      <c r="M1151" s="12" t="n">
        <v>159</v>
      </c>
      <c r="N1151" s="18"/>
      <c r="O1151" s="10" t="s">
        <v>3282</v>
      </c>
      <c r="P1151" s="1" t="n">
        <f aca="false">+LEN(D1151)</f>
        <v>28</v>
      </c>
      <c r="Q1151" s="1" t="n">
        <f aca="false">+LEN(N1151)</f>
        <v>0</v>
      </c>
    </row>
    <row r="1152" customFormat="false" ht="12.8" hidden="false" customHeight="false" outlineLevel="0" collapsed="false">
      <c r="A1152" s="10" t="s">
        <v>3299</v>
      </c>
      <c r="B1152" s="10"/>
      <c r="C1152" s="10" t="s">
        <v>3300</v>
      </c>
      <c r="D1152" s="10" t="s">
        <v>3301</v>
      </c>
      <c r="E1152" s="15"/>
      <c r="F1152" s="10"/>
      <c r="G1152" s="12" t="n">
        <v>157</v>
      </c>
      <c r="H1152" s="13"/>
      <c r="I1152" s="14"/>
      <c r="J1152" s="10" t="s">
        <v>3281</v>
      </c>
      <c r="K1152" s="10" t="s">
        <v>3241</v>
      </c>
      <c r="L1152" s="10" t="s">
        <v>3302</v>
      </c>
      <c r="M1152" s="12" t="n">
        <v>166</v>
      </c>
      <c r="N1152" s="18"/>
      <c r="O1152" s="10" t="s">
        <v>3282</v>
      </c>
      <c r="P1152" s="1" t="n">
        <f aca="false">+LEN(D1152)</f>
        <v>32</v>
      </c>
      <c r="Q1152" s="1" t="n">
        <f aca="false">+LEN(N1152)</f>
        <v>0</v>
      </c>
    </row>
    <row r="1153" customFormat="false" ht="12.8" hidden="false" customHeight="false" outlineLevel="0" collapsed="false">
      <c r="A1153" s="10" t="s">
        <v>3303</v>
      </c>
      <c r="B1153" s="10"/>
      <c r="C1153" s="10" t="s">
        <v>3304</v>
      </c>
      <c r="D1153" s="10" t="s">
        <v>3293</v>
      </c>
      <c r="E1153" s="15"/>
      <c r="F1153" s="10"/>
      <c r="G1153" s="12" t="n">
        <v>161</v>
      </c>
      <c r="H1153" s="13"/>
      <c r="I1153" s="14" t="s">
        <v>25</v>
      </c>
      <c r="J1153" s="10" t="s">
        <v>3281</v>
      </c>
      <c r="K1153" s="10" t="s">
        <v>3241</v>
      </c>
      <c r="L1153" s="10" t="s">
        <v>3305</v>
      </c>
      <c r="M1153" s="12" t="n">
        <v>164</v>
      </c>
      <c r="N1153" s="18"/>
      <c r="O1153" s="10" t="s">
        <v>3282</v>
      </c>
      <c r="P1153" s="1" t="n">
        <f aca="false">+LEN(D1153)</f>
        <v>28</v>
      </c>
      <c r="Q1153" s="1" t="n">
        <f aca="false">+LEN(N1153)</f>
        <v>0</v>
      </c>
    </row>
    <row r="1154" customFormat="false" ht="12.8" hidden="false" customHeight="false" outlineLevel="0" collapsed="false">
      <c r="A1154" s="10" t="s">
        <v>3306</v>
      </c>
      <c r="B1154" s="10"/>
      <c r="C1154" s="10" t="s">
        <v>3307</v>
      </c>
      <c r="D1154" s="10" t="s">
        <v>3308</v>
      </c>
      <c r="E1154" s="15"/>
      <c r="F1154" s="10"/>
      <c r="G1154" s="12" t="n">
        <v>265</v>
      </c>
      <c r="H1154" s="13"/>
      <c r="I1154" s="14" t="s">
        <v>25</v>
      </c>
      <c r="J1154" s="10" t="s">
        <v>3281</v>
      </c>
      <c r="K1154" s="10" t="s">
        <v>3241</v>
      </c>
      <c r="L1154" s="10" t="s">
        <v>3309</v>
      </c>
      <c r="M1154" s="12" t="n">
        <v>168</v>
      </c>
      <c r="N1154" s="18"/>
      <c r="O1154" s="10" t="s">
        <v>3282</v>
      </c>
      <c r="P1154" s="1" t="n">
        <f aca="false">+LEN(D1154)</f>
        <v>16</v>
      </c>
      <c r="Q1154" s="1" t="n">
        <f aca="false">+LEN(N1154)</f>
        <v>0</v>
      </c>
    </row>
    <row r="1155" customFormat="false" ht="12.8" hidden="false" customHeight="false" outlineLevel="0" collapsed="false">
      <c r="A1155" s="10" t="s">
        <v>3310</v>
      </c>
      <c r="B1155" s="10"/>
      <c r="C1155" s="10" t="s">
        <v>3311</v>
      </c>
      <c r="D1155" s="10" t="s">
        <v>3312</v>
      </c>
      <c r="E1155" s="15"/>
      <c r="F1155" s="10"/>
      <c r="G1155" s="12" t="n">
        <v>286</v>
      </c>
      <c r="H1155" s="13"/>
      <c r="I1155" s="14" t="s">
        <v>25</v>
      </c>
      <c r="J1155" s="10" t="s">
        <v>3281</v>
      </c>
      <c r="K1155" s="10" t="s">
        <v>3241</v>
      </c>
      <c r="L1155" s="10" t="s">
        <v>3313</v>
      </c>
      <c r="M1155" s="12" t="n">
        <v>286</v>
      </c>
      <c r="N1155" s="18"/>
      <c r="O1155" s="10" t="s">
        <v>3282</v>
      </c>
      <c r="P1155" s="1" t="n">
        <f aca="false">+LEN(D1155)</f>
        <v>10</v>
      </c>
      <c r="Q1155" s="1" t="n">
        <f aca="false">+LEN(N1155)</f>
        <v>0</v>
      </c>
    </row>
    <row r="1156" customFormat="false" ht="12.8" hidden="false" customHeight="false" outlineLevel="0" collapsed="false">
      <c r="A1156" s="10" t="s">
        <v>3314</v>
      </c>
      <c r="B1156" s="10"/>
      <c r="C1156" s="10" t="s">
        <v>3315</v>
      </c>
      <c r="D1156" s="10" t="s">
        <v>3316</v>
      </c>
      <c r="E1156" s="15"/>
      <c r="F1156" s="10"/>
      <c r="G1156" s="13" t="n">
        <v>269</v>
      </c>
      <c r="H1156" s="13"/>
      <c r="I1156" s="14" t="s">
        <v>25</v>
      </c>
      <c r="J1156" s="10" t="s">
        <v>3281</v>
      </c>
      <c r="K1156" s="10" t="s">
        <v>3241</v>
      </c>
      <c r="L1156" s="10"/>
      <c r="M1156" s="12"/>
      <c r="N1156" s="18"/>
      <c r="O1156" s="10" t="s">
        <v>3282</v>
      </c>
      <c r="P1156" s="1" t="n">
        <f aca="false">+LEN(D1156)</f>
        <v>22</v>
      </c>
      <c r="Q1156" s="1" t="n">
        <f aca="false">+LEN(N1156)</f>
        <v>0</v>
      </c>
    </row>
    <row r="1157" customFormat="false" ht="12.8" hidden="false" customHeight="false" outlineLevel="0" collapsed="false">
      <c r="A1157" s="10" t="s">
        <v>3317</v>
      </c>
      <c r="B1157" s="10"/>
      <c r="C1157" s="10" t="s">
        <v>3318</v>
      </c>
      <c r="D1157" s="10" t="s">
        <v>3319</v>
      </c>
      <c r="E1157" s="15"/>
      <c r="F1157" s="10"/>
      <c r="G1157" s="13" t="n">
        <v>266</v>
      </c>
      <c r="H1157" s="13"/>
      <c r="I1157" s="22" t="s">
        <v>25</v>
      </c>
      <c r="J1157" s="10" t="s">
        <v>3281</v>
      </c>
      <c r="K1157" s="10" t="s">
        <v>3241</v>
      </c>
      <c r="L1157" s="10"/>
      <c r="M1157" s="12"/>
      <c r="N1157" s="18"/>
      <c r="O1157" s="10" t="s">
        <v>3282</v>
      </c>
      <c r="P1157" s="1" t="n">
        <f aca="false">+LEN(D1157)</f>
        <v>20</v>
      </c>
      <c r="Q1157" s="1" t="n">
        <f aca="false">+LEN(N1157)</f>
        <v>0</v>
      </c>
    </row>
    <row r="1158" customFormat="false" ht="12.8" hidden="false" customHeight="false" outlineLevel="0" collapsed="false">
      <c r="A1158" s="10" t="s">
        <v>3320</v>
      </c>
      <c r="B1158" s="10"/>
      <c r="C1158" s="10" t="s">
        <v>3321</v>
      </c>
      <c r="D1158" s="10" t="s">
        <v>3322</v>
      </c>
      <c r="E1158" s="15"/>
      <c r="F1158" s="10"/>
      <c r="G1158" s="13" t="n">
        <v>21</v>
      </c>
      <c r="H1158" s="13"/>
      <c r="I1158" s="14" t="s">
        <v>25</v>
      </c>
      <c r="J1158" s="10" t="s">
        <v>3281</v>
      </c>
      <c r="K1158" s="10" t="s">
        <v>3241</v>
      </c>
      <c r="L1158" s="10"/>
      <c r="M1158" s="12"/>
      <c r="N1158" s="18"/>
      <c r="O1158" s="10" t="s">
        <v>3282</v>
      </c>
      <c r="P1158" s="1" t="n">
        <f aca="false">+LEN(D1158)</f>
        <v>28</v>
      </c>
      <c r="Q1158" s="1" t="n">
        <f aca="false">+LEN(N1158)</f>
        <v>0</v>
      </c>
    </row>
    <row r="1159" customFormat="false" ht="12.8" hidden="false" customHeight="false" outlineLevel="0" collapsed="false">
      <c r="A1159" s="10" t="s">
        <v>3323</v>
      </c>
      <c r="B1159" s="10"/>
      <c r="C1159" s="10" t="s">
        <v>3324</v>
      </c>
      <c r="D1159" s="10" t="s">
        <v>3325</v>
      </c>
      <c r="E1159" s="15"/>
      <c r="F1159" s="10"/>
      <c r="G1159" s="13" t="n">
        <v>31</v>
      </c>
      <c r="H1159" s="13"/>
      <c r="I1159" s="14" t="s">
        <v>25</v>
      </c>
      <c r="J1159" s="10" t="s">
        <v>3326</v>
      </c>
      <c r="K1159" s="10" t="s">
        <v>3241</v>
      </c>
      <c r="L1159" s="10"/>
      <c r="M1159" s="12"/>
      <c r="N1159" s="18"/>
      <c r="O1159" s="10" t="s">
        <v>3327</v>
      </c>
      <c r="P1159" s="1" t="n">
        <f aca="false">+LEN(D1159)</f>
        <v>20</v>
      </c>
      <c r="Q1159" s="1" t="n">
        <f aca="false">+LEN(N1159)</f>
        <v>0</v>
      </c>
    </row>
    <row r="1160" customFormat="false" ht="12.8" hidden="false" customHeight="false" outlineLevel="0" collapsed="false">
      <c r="A1160" s="10" t="s">
        <v>3328</v>
      </c>
      <c r="B1160" s="10"/>
      <c r="C1160" s="10" t="s">
        <v>3329</v>
      </c>
      <c r="D1160" s="10" t="s">
        <v>3330</v>
      </c>
      <c r="E1160" s="15"/>
      <c r="F1160" s="10"/>
      <c r="G1160" s="13" t="n">
        <v>22</v>
      </c>
      <c r="H1160" s="13"/>
      <c r="I1160" s="14" t="s">
        <v>25</v>
      </c>
      <c r="J1160" s="10" t="s">
        <v>3326</v>
      </c>
      <c r="K1160" s="10" t="s">
        <v>3241</v>
      </c>
      <c r="L1160" s="10"/>
      <c r="M1160" s="12"/>
      <c r="N1160" s="18"/>
      <c r="O1160" s="10" t="s">
        <v>3327</v>
      </c>
      <c r="P1160" s="1" t="n">
        <f aca="false">+LEN(D1160)</f>
        <v>17</v>
      </c>
      <c r="Q1160" s="1" t="n">
        <f aca="false">+LEN(N1160)</f>
        <v>0</v>
      </c>
    </row>
    <row r="1161" customFormat="false" ht="12.8" hidden="false" customHeight="false" outlineLevel="0" collapsed="false">
      <c r="A1161" s="10" t="s">
        <v>3331</v>
      </c>
      <c r="B1161" s="10"/>
      <c r="C1161" s="10" t="s">
        <v>3332</v>
      </c>
      <c r="D1161" s="10" t="s">
        <v>3333</v>
      </c>
      <c r="E1161" s="15"/>
      <c r="F1161" s="10"/>
      <c r="G1161" s="13" t="n">
        <v>11</v>
      </c>
      <c r="H1161" s="13"/>
      <c r="I1161" s="14" t="s">
        <v>25</v>
      </c>
      <c r="J1161" s="10" t="s">
        <v>3326</v>
      </c>
      <c r="K1161" s="10" t="s">
        <v>3241</v>
      </c>
      <c r="L1161" s="10"/>
      <c r="M1161" s="12"/>
      <c r="N1161" s="18"/>
      <c r="O1161" s="10" t="s">
        <v>3327</v>
      </c>
      <c r="P1161" s="1" t="n">
        <f aca="false">+LEN(D1161)</f>
        <v>13</v>
      </c>
      <c r="Q1161" s="1" t="n">
        <f aca="false">+LEN(N1161)</f>
        <v>0</v>
      </c>
    </row>
    <row r="1162" s="49" customFormat="true" ht="12.8" hidden="false" customHeight="false" outlineLevel="0" collapsed="false">
      <c r="A1162" s="10" t="s">
        <v>3334</v>
      </c>
      <c r="B1162" s="35"/>
      <c r="C1162" s="35" t="s">
        <v>3335</v>
      </c>
      <c r="D1162" s="35" t="s">
        <v>3336</v>
      </c>
      <c r="E1162" s="44" t="s">
        <v>50</v>
      </c>
      <c r="F1162" s="35"/>
      <c r="G1162" s="45" t="n">
        <v>115</v>
      </c>
      <c r="H1162" s="45" t="n">
        <f aca="false">SUMPRODUCT(B1163:B1164,G1163:G1164)+(B1169*G1169)</f>
        <v>115</v>
      </c>
      <c r="I1162" s="46" t="s">
        <v>25</v>
      </c>
      <c r="J1162" s="35" t="s">
        <v>3326</v>
      </c>
      <c r="K1162" s="35" t="s">
        <v>3241</v>
      </c>
      <c r="L1162" s="35"/>
      <c r="M1162" s="45"/>
      <c r="N1162" s="35" t="s">
        <v>1280</v>
      </c>
      <c r="O1162" s="47" t="s">
        <v>1540</v>
      </c>
      <c r="P1162" s="48"/>
    </row>
    <row r="1163" s="49" customFormat="true" ht="12.8" hidden="false" customHeight="false" outlineLevel="0" collapsed="false">
      <c r="A1163" s="10" t="s">
        <v>3337</v>
      </c>
      <c r="B1163" s="35" t="n">
        <v>1</v>
      </c>
      <c r="C1163" s="35" t="s">
        <v>3338</v>
      </c>
      <c r="D1163" s="35" t="s">
        <v>3339</v>
      </c>
      <c r="E1163" s="50"/>
      <c r="F1163" s="35" t="str">
        <f aca="false">+C$1162</f>
        <v>55880K000</v>
      </c>
      <c r="G1163" s="45" t="n">
        <v>18</v>
      </c>
      <c r="H1163" s="45"/>
      <c r="I1163" s="46"/>
      <c r="J1163" s="35" t="s">
        <v>3326</v>
      </c>
      <c r="K1163" s="35" t="s">
        <v>3241</v>
      </c>
      <c r="L1163" s="35"/>
      <c r="M1163" s="45"/>
      <c r="N1163" s="35" t="s">
        <v>1280</v>
      </c>
      <c r="O1163" s="47" t="s">
        <v>1540</v>
      </c>
      <c r="P1163" s="48"/>
    </row>
    <row r="1164" s="49" customFormat="true" ht="12.8" hidden="false" customHeight="false" outlineLevel="0" collapsed="false">
      <c r="A1164" s="10" t="s">
        <v>3340</v>
      </c>
      <c r="B1164" s="35" t="n">
        <v>2</v>
      </c>
      <c r="C1164" s="35" t="s">
        <v>3341</v>
      </c>
      <c r="D1164" s="35" t="s">
        <v>3342</v>
      </c>
      <c r="E1164" s="51" t="s">
        <v>1347</v>
      </c>
      <c r="F1164" s="35" t="str">
        <f aca="false">+C$1162</f>
        <v>55880K000</v>
      </c>
      <c r="G1164" s="45" t="n">
        <v>29</v>
      </c>
      <c r="H1164" s="45" t="n">
        <f aca="false">SUMPRODUCT(B1165:B1168,G1165:G1168)</f>
        <v>29</v>
      </c>
      <c r="I1164" s="46"/>
      <c r="J1164" s="35" t="s">
        <v>3326</v>
      </c>
      <c r="K1164" s="35" t="s">
        <v>3241</v>
      </c>
      <c r="L1164" s="35"/>
      <c r="M1164" s="45"/>
      <c r="N1164" s="35" t="s">
        <v>1280</v>
      </c>
      <c r="O1164" s="47" t="s">
        <v>1540</v>
      </c>
      <c r="P1164" s="48"/>
    </row>
    <row r="1165" s="49" customFormat="true" ht="12.8" hidden="false" customHeight="false" outlineLevel="0" collapsed="false">
      <c r="A1165" s="10" t="s">
        <v>3343</v>
      </c>
      <c r="B1165" s="35" t="n">
        <v>1</v>
      </c>
      <c r="C1165" s="35" t="s">
        <v>3344</v>
      </c>
      <c r="D1165" s="35" t="s">
        <v>3345</v>
      </c>
      <c r="E1165" s="50"/>
      <c r="F1165" s="35" t="str">
        <f aca="false">+C$1164</f>
        <v>55890K000</v>
      </c>
      <c r="G1165" s="45" t="n">
        <v>2</v>
      </c>
      <c r="H1165" s="45"/>
      <c r="I1165" s="46"/>
      <c r="J1165" s="35" t="s">
        <v>3326</v>
      </c>
      <c r="K1165" s="35" t="s">
        <v>3241</v>
      </c>
      <c r="L1165" s="35"/>
      <c r="M1165" s="45"/>
      <c r="N1165" s="35" t="s">
        <v>1280</v>
      </c>
      <c r="O1165" s="47" t="s">
        <v>1540</v>
      </c>
      <c r="P1165" s="48"/>
    </row>
    <row r="1166" s="49" customFormat="true" ht="12.8" hidden="false" customHeight="false" outlineLevel="0" collapsed="false">
      <c r="A1166" s="10" t="s">
        <v>3346</v>
      </c>
      <c r="B1166" s="35" t="n">
        <v>1</v>
      </c>
      <c r="C1166" s="35" t="s">
        <v>3347</v>
      </c>
      <c r="D1166" s="35" t="s">
        <v>3348</v>
      </c>
      <c r="E1166" s="50"/>
      <c r="F1166" s="35" t="str">
        <f aca="false">+C$1164</f>
        <v>55890K000</v>
      </c>
      <c r="G1166" s="45" t="n">
        <v>13</v>
      </c>
      <c r="H1166" s="45"/>
      <c r="I1166" s="46"/>
      <c r="J1166" s="35" t="s">
        <v>3326</v>
      </c>
      <c r="K1166" s="35" t="s">
        <v>3241</v>
      </c>
      <c r="L1166" s="35"/>
      <c r="M1166" s="45"/>
      <c r="N1166" s="35" t="s">
        <v>1280</v>
      </c>
      <c r="O1166" s="47"/>
      <c r="P1166" s="48"/>
    </row>
    <row r="1167" s="49" customFormat="true" ht="12.8" hidden="false" customHeight="false" outlineLevel="0" collapsed="false">
      <c r="A1167" s="10" t="s">
        <v>3349</v>
      </c>
      <c r="B1167" s="35" t="n">
        <v>1</v>
      </c>
      <c r="C1167" s="35" t="s">
        <v>3350</v>
      </c>
      <c r="D1167" s="35" t="s">
        <v>3351</v>
      </c>
      <c r="E1167" s="50"/>
      <c r="F1167" s="35" t="str">
        <f aca="false">+C$1164</f>
        <v>55890K000</v>
      </c>
      <c r="G1167" s="45" t="n">
        <v>6</v>
      </c>
      <c r="H1167" s="45"/>
      <c r="I1167" s="46"/>
      <c r="J1167" s="35" t="s">
        <v>3326</v>
      </c>
      <c r="K1167" s="35" t="s">
        <v>3241</v>
      </c>
      <c r="L1167" s="35"/>
      <c r="M1167" s="45"/>
      <c r="N1167" s="35" t="s">
        <v>1280</v>
      </c>
      <c r="O1167" s="47"/>
      <c r="P1167" s="48"/>
    </row>
    <row r="1168" s="49" customFormat="true" ht="12.8" hidden="false" customHeight="false" outlineLevel="0" collapsed="false">
      <c r="A1168" s="10" t="s">
        <v>3352</v>
      </c>
      <c r="B1168" s="35" t="n">
        <v>1</v>
      </c>
      <c r="C1168" s="35" t="s">
        <v>3353</v>
      </c>
      <c r="D1168" s="35" t="s">
        <v>3354</v>
      </c>
      <c r="E1168" s="50"/>
      <c r="F1168" s="35" t="str">
        <f aca="false">+C$1164</f>
        <v>55890K000</v>
      </c>
      <c r="G1168" s="45" t="n">
        <v>8</v>
      </c>
      <c r="H1168" s="45"/>
      <c r="I1168" s="46"/>
      <c r="J1168" s="35" t="s">
        <v>3326</v>
      </c>
      <c r="K1168" s="35" t="s">
        <v>3241</v>
      </c>
      <c r="L1168" s="35"/>
      <c r="M1168" s="45"/>
      <c r="N1168" s="35" t="s">
        <v>1280</v>
      </c>
      <c r="O1168" s="47" t="s">
        <v>1540</v>
      </c>
      <c r="P1168" s="48"/>
    </row>
    <row r="1169" s="49" customFormat="true" ht="12.8" hidden="false" customHeight="false" outlineLevel="0" collapsed="false">
      <c r="A1169" s="10" t="s">
        <v>3355</v>
      </c>
      <c r="B1169" s="35" t="n">
        <v>1</v>
      </c>
      <c r="C1169" s="35" t="s">
        <v>3356</v>
      </c>
      <c r="D1169" s="35" t="s">
        <v>3357</v>
      </c>
      <c r="E1169" s="50"/>
      <c r="F1169" s="35" t="str">
        <f aca="false">+$C1162</f>
        <v>55880K000</v>
      </c>
      <c r="G1169" s="45" t="n">
        <v>39</v>
      </c>
      <c r="H1169" s="45"/>
      <c r="I1169" s="46"/>
      <c r="J1169" s="35" t="s">
        <v>3326</v>
      </c>
      <c r="K1169" s="35" t="s">
        <v>3241</v>
      </c>
      <c r="L1169" s="35"/>
      <c r="M1169" s="45"/>
      <c r="N1169" s="35" t="s">
        <v>1280</v>
      </c>
      <c r="O1169" s="47" t="s">
        <v>1540</v>
      </c>
      <c r="P1169" s="48"/>
    </row>
    <row r="1170" customFormat="false" ht="12.8" hidden="false" customHeight="false" outlineLevel="0" collapsed="false">
      <c r="A1170" s="10" t="s">
        <v>3358</v>
      </c>
      <c r="B1170" s="10"/>
      <c r="C1170" s="10" t="s">
        <v>3359</v>
      </c>
      <c r="D1170" s="10" t="s">
        <v>3360</v>
      </c>
      <c r="E1170" s="15"/>
      <c r="F1170" s="10"/>
      <c r="G1170" s="12" t="n">
        <v>169</v>
      </c>
      <c r="H1170" s="13"/>
      <c r="I1170" s="14" t="s">
        <v>25</v>
      </c>
      <c r="J1170" s="10" t="s">
        <v>3326</v>
      </c>
      <c r="K1170" s="10" t="s">
        <v>3241</v>
      </c>
      <c r="L1170" s="10"/>
      <c r="M1170" s="12" t="n">
        <v>160</v>
      </c>
      <c r="N1170" s="10"/>
      <c r="O1170" s="10" t="s">
        <v>3262</v>
      </c>
      <c r="P1170" s="1" t="n">
        <f aca="false">+LEN(D1170)</f>
        <v>24</v>
      </c>
      <c r="Q1170" s="1" t="n">
        <f aca="false">+LEN(N1170)</f>
        <v>0</v>
      </c>
    </row>
    <row r="1171" customFormat="false" ht="12.8" hidden="false" customHeight="false" outlineLevel="0" collapsed="false">
      <c r="A1171" s="10" t="s">
        <v>3361</v>
      </c>
      <c r="B1171" s="10"/>
      <c r="C1171" s="10" t="s">
        <v>3362</v>
      </c>
      <c r="D1171" s="18" t="s">
        <v>3363</v>
      </c>
      <c r="E1171" s="15"/>
      <c r="F1171" s="10"/>
      <c r="G1171" s="13" t="n">
        <v>354</v>
      </c>
      <c r="H1171" s="13"/>
      <c r="I1171" s="14" t="s">
        <v>25</v>
      </c>
      <c r="J1171" s="10" t="s">
        <v>3364</v>
      </c>
      <c r="K1171" s="10" t="s">
        <v>119</v>
      </c>
      <c r="L1171" s="10"/>
      <c r="M1171" s="12"/>
      <c r="N1171" s="25" t="s">
        <v>3365</v>
      </c>
      <c r="O1171" s="10" t="s">
        <v>27</v>
      </c>
      <c r="P1171" s="1" t="n">
        <f aca="false">+LEN(D1171)</f>
        <v>13</v>
      </c>
      <c r="Q1171" s="1" t="n">
        <f aca="false">+LEN(N1171)</f>
        <v>13</v>
      </c>
    </row>
    <row r="1172" customFormat="false" ht="12.8" hidden="false" customHeight="false" outlineLevel="0" collapsed="false">
      <c r="A1172" s="10" t="s">
        <v>3366</v>
      </c>
      <c r="B1172" s="10"/>
      <c r="C1172" s="10" t="s">
        <v>3367</v>
      </c>
      <c r="D1172" s="10" t="s">
        <v>3368</v>
      </c>
      <c r="E1172" s="15"/>
      <c r="F1172" s="10"/>
      <c r="G1172" s="13" t="n">
        <v>255</v>
      </c>
      <c r="H1172" s="13"/>
      <c r="I1172" s="14" t="s">
        <v>25</v>
      </c>
      <c r="J1172" s="10" t="s">
        <v>3369</v>
      </c>
      <c r="K1172" s="10" t="s">
        <v>119</v>
      </c>
      <c r="L1172" s="10"/>
      <c r="M1172" s="12"/>
      <c r="N1172" s="18"/>
      <c r="O1172" s="10" t="s">
        <v>27</v>
      </c>
      <c r="P1172" s="1" t="n">
        <f aca="false">+LEN(D1172)</f>
        <v>16</v>
      </c>
      <c r="Q1172" s="1" t="n">
        <f aca="false">+LEN(N1172)</f>
        <v>0</v>
      </c>
    </row>
    <row r="1173" customFormat="false" ht="12.8" hidden="false" customHeight="false" outlineLevel="0" collapsed="false">
      <c r="A1173" s="10" t="s">
        <v>3370</v>
      </c>
      <c r="B1173" s="10"/>
      <c r="C1173" s="10" t="s">
        <v>3371</v>
      </c>
      <c r="D1173" s="18" t="s">
        <v>3372</v>
      </c>
      <c r="E1173" s="15"/>
      <c r="F1173" s="10"/>
      <c r="G1173" s="13" t="n">
        <v>250</v>
      </c>
      <c r="H1173" s="13"/>
      <c r="I1173" s="14" t="s">
        <v>25</v>
      </c>
      <c r="J1173" s="10" t="s">
        <v>3240</v>
      </c>
      <c r="K1173" s="10" t="s">
        <v>119</v>
      </c>
      <c r="L1173" s="10"/>
      <c r="M1173" s="12"/>
      <c r="N1173" s="18"/>
      <c r="O1173" s="10" t="s">
        <v>27</v>
      </c>
      <c r="P1173" s="1" t="n">
        <f aca="false">+LEN(D1173)</f>
        <v>15</v>
      </c>
      <c r="Q1173" s="1" t="n">
        <f aca="false">+LEN(N1173)</f>
        <v>0</v>
      </c>
    </row>
    <row r="1174" customFormat="false" ht="12.8" hidden="false" customHeight="false" outlineLevel="0" collapsed="false">
      <c r="A1174" s="10" t="s">
        <v>3373</v>
      </c>
      <c r="B1174" s="10"/>
      <c r="C1174" s="10" t="s">
        <v>562</v>
      </c>
      <c r="D1174" s="10" t="s">
        <v>563</v>
      </c>
      <c r="E1174" s="15"/>
      <c r="F1174" s="10"/>
      <c r="G1174" s="13" t="n">
        <v>38</v>
      </c>
      <c r="H1174" s="13"/>
      <c r="I1174" s="14" t="s">
        <v>25</v>
      </c>
      <c r="J1174" s="10" t="s">
        <v>3240</v>
      </c>
      <c r="K1174" s="10" t="s">
        <v>46</v>
      </c>
      <c r="L1174" s="10"/>
      <c r="M1174" s="12"/>
      <c r="N1174" s="10" t="s">
        <v>1076</v>
      </c>
      <c r="O1174" s="10" t="s">
        <v>27</v>
      </c>
      <c r="P1174" s="1" t="n">
        <f aca="false">+LEN(D1174)</f>
        <v>26</v>
      </c>
      <c r="Q1174" s="1" t="n">
        <f aca="false">+LEN(N1174)</f>
        <v>11</v>
      </c>
    </row>
    <row r="1175" customFormat="false" ht="12.8" hidden="false" customHeight="false" outlineLevel="0" collapsed="false">
      <c r="A1175" s="10" t="s">
        <v>3374</v>
      </c>
      <c r="B1175" s="10"/>
      <c r="C1175" s="10" t="s">
        <v>3375</v>
      </c>
      <c r="D1175" s="18" t="s">
        <v>3376</v>
      </c>
      <c r="E1175" s="15"/>
      <c r="F1175" s="10"/>
      <c r="G1175" s="13" t="n">
        <v>67</v>
      </c>
      <c r="H1175" s="13"/>
      <c r="I1175" s="14" t="s">
        <v>25</v>
      </c>
      <c r="J1175" s="10" t="s">
        <v>3377</v>
      </c>
      <c r="K1175" s="10" t="s">
        <v>119</v>
      </c>
      <c r="L1175" s="10"/>
      <c r="M1175" s="12"/>
      <c r="N1175" s="18"/>
      <c r="O1175" s="10" t="s">
        <v>27</v>
      </c>
      <c r="P1175" s="1" t="n">
        <f aca="false">+LEN(D1175)</f>
        <v>16</v>
      </c>
      <c r="Q1175" s="1" t="n">
        <f aca="false">+LEN(N1175)</f>
        <v>0</v>
      </c>
    </row>
    <row r="1176" customFormat="false" ht="12.8" hidden="false" customHeight="false" outlineLevel="0" collapsed="false">
      <c r="A1176" s="10" t="s">
        <v>3378</v>
      </c>
      <c r="B1176" s="10"/>
      <c r="C1176" s="10" t="s">
        <v>3379</v>
      </c>
      <c r="D1176" s="10" t="s">
        <v>3380</v>
      </c>
      <c r="E1176" s="15"/>
      <c r="F1176" s="10"/>
      <c r="G1176" s="13" t="n">
        <v>257</v>
      </c>
      <c r="H1176" s="13"/>
      <c r="I1176" s="14"/>
      <c r="J1176" s="10" t="s">
        <v>857</v>
      </c>
      <c r="K1176" s="10" t="s">
        <v>119</v>
      </c>
      <c r="L1176" s="10"/>
      <c r="M1176" s="12"/>
      <c r="N1176" s="10" t="s">
        <v>1301</v>
      </c>
      <c r="O1176" s="10" t="s">
        <v>27</v>
      </c>
      <c r="P1176" s="1" t="n">
        <f aca="false">+LEN(D1176)</f>
        <v>18</v>
      </c>
      <c r="Q1176" s="1" t="n">
        <f aca="false">+LEN(N1176)</f>
        <v>11</v>
      </c>
    </row>
    <row r="1177" customFormat="false" ht="12.8" hidden="false" customHeight="false" outlineLevel="0" collapsed="false">
      <c r="A1177" s="10" t="s">
        <v>3381</v>
      </c>
      <c r="B1177" s="10"/>
      <c r="C1177" s="10" t="s">
        <v>3382</v>
      </c>
      <c r="D1177" s="10" t="s">
        <v>3383</v>
      </c>
      <c r="E1177" s="15"/>
      <c r="F1177" s="10" t="str">
        <f aca="false">+C$1176</f>
        <v>63862K000</v>
      </c>
      <c r="G1177" s="13" t="n">
        <v>162</v>
      </c>
      <c r="H1177" s="13"/>
      <c r="I1177" s="14"/>
      <c r="J1177" s="10" t="s">
        <v>857</v>
      </c>
      <c r="K1177" s="10" t="s">
        <v>119</v>
      </c>
      <c r="L1177" s="10"/>
      <c r="M1177" s="12"/>
      <c r="N1177" s="10" t="s">
        <v>1301</v>
      </c>
      <c r="O1177" s="10" t="s">
        <v>27</v>
      </c>
      <c r="P1177" s="1" t="n">
        <f aca="false">+LEN(D1177)</f>
        <v>34</v>
      </c>
      <c r="Q1177" s="1" t="n">
        <f aca="false">+LEN(N1177)</f>
        <v>11</v>
      </c>
    </row>
    <row r="1178" customFormat="false" ht="12.8" hidden="false" customHeight="false" outlineLevel="0" collapsed="false">
      <c r="A1178" s="10" t="s">
        <v>3384</v>
      </c>
      <c r="B1178" s="10"/>
      <c r="C1178" s="10" t="s">
        <v>3385</v>
      </c>
      <c r="D1178" s="10" t="s">
        <v>3386</v>
      </c>
      <c r="E1178" s="15"/>
      <c r="F1178" s="10" t="str">
        <f aca="false">+C$1176</f>
        <v>63862K000</v>
      </c>
      <c r="G1178" s="13" t="n">
        <v>153</v>
      </c>
      <c r="H1178" s="13"/>
      <c r="I1178" s="14"/>
      <c r="J1178" s="10" t="s">
        <v>857</v>
      </c>
      <c r="K1178" s="10" t="s">
        <v>119</v>
      </c>
      <c r="L1178" s="10"/>
      <c r="M1178" s="12"/>
      <c r="N1178" s="10" t="s">
        <v>1301</v>
      </c>
      <c r="O1178" s="10" t="s">
        <v>27</v>
      </c>
      <c r="P1178" s="1" t="n">
        <f aca="false">+LEN(D1178)</f>
        <v>25</v>
      </c>
      <c r="Q1178" s="1" t="n">
        <f aca="false">+LEN(N1178)</f>
        <v>11</v>
      </c>
    </row>
    <row r="1179" customFormat="false" ht="12.8" hidden="false" customHeight="false" outlineLevel="0" collapsed="false">
      <c r="A1179" s="10" t="s">
        <v>3387</v>
      </c>
      <c r="B1179" s="10"/>
      <c r="C1179" s="10" t="s">
        <v>3388</v>
      </c>
      <c r="D1179" s="10" t="s">
        <v>3389</v>
      </c>
      <c r="E1179" s="15"/>
      <c r="F1179" s="10"/>
      <c r="G1179" s="13" t="n">
        <v>9</v>
      </c>
      <c r="H1179" s="13"/>
      <c r="I1179" s="14" t="s">
        <v>25</v>
      </c>
      <c r="J1179" s="10" t="s">
        <v>3390</v>
      </c>
      <c r="K1179" s="10" t="s">
        <v>119</v>
      </c>
      <c r="L1179" s="10"/>
      <c r="M1179" s="12"/>
      <c r="N1179" s="18"/>
      <c r="O1179" s="10" t="s">
        <v>27</v>
      </c>
      <c r="P1179" s="1" t="n">
        <f aca="false">+LEN(D1179)</f>
        <v>25</v>
      </c>
      <c r="Q1179" s="1" t="n">
        <f aca="false">+LEN(N1179)</f>
        <v>0</v>
      </c>
    </row>
    <row r="1180" customFormat="false" ht="12.8" hidden="false" customHeight="false" outlineLevel="0" collapsed="false">
      <c r="A1180" s="10" t="s">
        <v>3391</v>
      </c>
      <c r="B1180" s="10"/>
      <c r="C1180" s="10" t="s">
        <v>3392</v>
      </c>
      <c r="D1180" s="18" t="s">
        <v>3393</v>
      </c>
      <c r="E1180" s="15"/>
      <c r="F1180" s="10"/>
      <c r="G1180" s="13" t="n">
        <v>262</v>
      </c>
      <c r="H1180" s="13"/>
      <c r="I1180" s="14" t="s">
        <v>25</v>
      </c>
      <c r="J1180" s="10" t="s">
        <v>3394</v>
      </c>
      <c r="K1180" s="10" t="s">
        <v>119</v>
      </c>
      <c r="L1180" s="10"/>
      <c r="M1180" s="12"/>
      <c r="N1180" s="10"/>
      <c r="O1180" s="10"/>
      <c r="P1180" s="1" t="n">
        <f aca="false">+LEN(D1180)</f>
        <v>20</v>
      </c>
      <c r="Q1180" s="1" t="n">
        <f aca="false">+LEN(N1180)</f>
        <v>0</v>
      </c>
    </row>
    <row r="1181" customFormat="false" ht="12.8" hidden="false" customHeight="false" outlineLevel="0" collapsed="false">
      <c r="A1181" s="10" t="s">
        <v>3395</v>
      </c>
      <c r="B1181" s="10" t="n">
        <v>1</v>
      </c>
      <c r="C1181" s="10" t="s">
        <v>562</v>
      </c>
      <c r="D1181" s="10" t="s">
        <v>563</v>
      </c>
      <c r="E1181" s="15"/>
      <c r="F1181" s="10"/>
      <c r="G1181" s="13" t="n">
        <v>38</v>
      </c>
      <c r="H1181" s="13"/>
      <c r="I1181" s="14"/>
      <c r="J1181" s="10" t="s">
        <v>3394</v>
      </c>
      <c r="K1181" s="10" t="s">
        <v>46</v>
      </c>
      <c r="L1181" s="10"/>
      <c r="M1181" s="12"/>
      <c r="N1181" s="10" t="s">
        <v>1076</v>
      </c>
      <c r="O1181" s="10" t="s">
        <v>27</v>
      </c>
      <c r="P1181" s="1" t="n">
        <f aca="false">+LEN(D1181)</f>
        <v>26</v>
      </c>
      <c r="Q1181" s="1" t="n">
        <f aca="false">+LEN(N1181)</f>
        <v>11</v>
      </c>
    </row>
    <row r="1182" customFormat="false" ht="12.8" hidden="false" customHeight="false" outlineLevel="0" collapsed="false">
      <c r="A1182" s="10" t="s">
        <v>3396</v>
      </c>
      <c r="B1182" s="10"/>
      <c r="C1182" s="10" t="s">
        <v>3397</v>
      </c>
      <c r="D1182" s="10" t="s">
        <v>3398</v>
      </c>
      <c r="E1182" s="17" t="s">
        <v>31</v>
      </c>
      <c r="F1182" s="16" t="str">
        <f aca="false">+C$1180</f>
        <v>63312K000</v>
      </c>
      <c r="G1182" s="13" t="n">
        <v>680</v>
      </c>
      <c r="H1182" s="13" t="n">
        <f aca="false">SUMPRODUCT(B1183:B1185,G1183:G1185)+SUMPRODUCT(B1188,G1188)</f>
        <v>680</v>
      </c>
      <c r="I1182" s="14"/>
      <c r="J1182" s="10" t="s">
        <v>3394</v>
      </c>
      <c r="K1182" s="10" t="s">
        <v>119</v>
      </c>
      <c r="L1182" s="10"/>
      <c r="M1182" s="12"/>
      <c r="N1182" s="10"/>
      <c r="O1182" s="10"/>
      <c r="P1182" s="1" t="n">
        <f aca="false">+LEN(D1182)</f>
        <v>23</v>
      </c>
      <c r="Q1182" s="1" t="n">
        <f aca="false">+LEN(N1182)</f>
        <v>0</v>
      </c>
    </row>
    <row r="1183" customFormat="false" ht="12.8" hidden="false" customHeight="false" outlineLevel="0" collapsed="false">
      <c r="A1183" s="10" t="s">
        <v>3399</v>
      </c>
      <c r="B1183" s="10" t="n">
        <v>1</v>
      </c>
      <c r="C1183" s="10" t="s">
        <v>3400</v>
      </c>
      <c r="D1183" s="10" t="s">
        <v>3401</v>
      </c>
      <c r="E1183" s="15"/>
      <c r="F1183" s="10" t="str">
        <f aca="false">+C$1182</f>
        <v>63365K000</v>
      </c>
      <c r="G1183" s="13" t="n">
        <v>73</v>
      </c>
      <c r="H1183" s="13"/>
      <c r="I1183" s="14" t="s">
        <v>25</v>
      </c>
      <c r="J1183" s="10" t="s">
        <v>3394</v>
      </c>
      <c r="K1183" s="10" t="s">
        <v>119</v>
      </c>
      <c r="L1183" s="10"/>
      <c r="M1183" s="12"/>
      <c r="N1183" s="10"/>
      <c r="O1183" s="10"/>
      <c r="P1183" s="1" t="n">
        <f aca="false">+LEN(D1183)</f>
        <v>20</v>
      </c>
      <c r="Q1183" s="1" t="n">
        <f aca="false">+LEN(N1183)</f>
        <v>0</v>
      </c>
    </row>
    <row r="1184" customFormat="false" ht="12.8" hidden="false" customHeight="false" outlineLevel="0" collapsed="false">
      <c r="A1184" s="10" t="s">
        <v>3402</v>
      </c>
      <c r="B1184" s="10" t="n">
        <v>1</v>
      </c>
      <c r="C1184" s="10" t="s">
        <v>3403</v>
      </c>
      <c r="D1184" s="10" t="s">
        <v>3404</v>
      </c>
      <c r="E1184" s="15"/>
      <c r="F1184" s="10" t="str">
        <f aca="false">+C$1182</f>
        <v>63365K000</v>
      </c>
      <c r="G1184" s="13" t="n">
        <v>238</v>
      </c>
      <c r="H1184" s="13"/>
      <c r="I1184" s="14" t="s">
        <v>25</v>
      </c>
      <c r="J1184" s="10" t="s">
        <v>3394</v>
      </c>
      <c r="K1184" s="10" t="s">
        <v>1539</v>
      </c>
      <c r="L1184" s="10"/>
      <c r="M1184" s="12"/>
      <c r="N1184" s="10"/>
      <c r="O1184" s="10"/>
      <c r="P1184" s="1" t="n">
        <f aca="false">+LEN(D1184)</f>
        <v>25</v>
      </c>
      <c r="Q1184" s="1" t="n">
        <f aca="false">+LEN(N1184)</f>
        <v>0</v>
      </c>
    </row>
    <row r="1185" customFormat="false" ht="12.8" hidden="false" customHeight="false" outlineLevel="0" collapsed="false">
      <c r="A1185" s="10" t="s">
        <v>3405</v>
      </c>
      <c r="B1185" s="10" t="n">
        <v>1</v>
      </c>
      <c r="C1185" s="10" t="s">
        <v>2970</v>
      </c>
      <c r="D1185" s="10" t="s">
        <v>2971</v>
      </c>
      <c r="E1185" s="19" t="s">
        <v>50</v>
      </c>
      <c r="F1185" s="16" t="str">
        <f aca="false">+C$1182</f>
        <v>63365K000</v>
      </c>
      <c r="G1185" s="13" t="n">
        <v>154</v>
      </c>
      <c r="H1185" s="13" t="n">
        <f aca="false">SUMPRODUCT(B1186:B1187,G1186:G1187)</f>
        <v>154</v>
      </c>
      <c r="I1185" s="14"/>
      <c r="J1185" s="10" t="s">
        <v>3394</v>
      </c>
      <c r="K1185" s="10" t="s">
        <v>131</v>
      </c>
      <c r="L1185" s="10"/>
      <c r="M1185" s="18"/>
      <c r="N1185" s="10" t="s">
        <v>1521</v>
      </c>
      <c r="O1185" s="10" t="s">
        <v>2973</v>
      </c>
      <c r="P1185" s="1" t="n">
        <f aca="false">+LEN(D1185)</f>
        <v>19</v>
      </c>
      <c r="Q1185" s="1" t="n">
        <f aca="false">+LEN(N1185)</f>
        <v>17</v>
      </c>
    </row>
    <row r="1186" customFormat="false" ht="12.8" hidden="false" customHeight="false" outlineLevel="0" collapsed="false">
      <c r="A1186" s="10" t="s">
        <v>3406</v>
      </c>
      <c r="B1186" s="10" t="n">
        <v>1</v>
      </c>
      <c r="C1186" s="10" t="s">
        <v>2975</v>
      </c>
      <c r="D1186" s="10" t="s">
        <v>2976</v>
      </c>
      <c r="E1186" s="15"/>
      <c r="F1186" s="10" t="str">
        <f aca="false">+C$1185</f>
        <v>43430K000</v>
      </c>
      <c r="G1186" s="13" t="n">
        <v>147</v>
      </c>
      <c r="H1186" s="13"/>
      <c r="I1186" s="14" t="s">
        <v>25</v>
      </c>
      <c r="J1186" s="10" t="s">
        <v>3394</v>
      </c>
      <c r="K1186" s="10" t="s">
        <v>131</v>
      </c>
      <c r="L1186" s="10"/>
      <c r="M1186" s="18"/>
      <c r="N1186" s="10"/>
      <c r="O1186" s="10" t="s">
        <v>2973</v>
      </c>
      <c r="P1186" s="1" t="n">
        <f aca="false">+LEN(D1186)</f>
        <v>17</v>
      </c>
      <c r="Q1186" s="1" t="n">
        <f aca="false">+LEN(N1186)</f>
        <v>0</v>
      </c>
    </row>
    <row r="1187" customFormat="false" ht="12.8" hidden="false" customHeight="false" outlineLevel="0" collapsed="false">
      <c r="A1187" s="10" t="s">
        <v>3407</v>
      </c>
      <c r="B1187" s="10" t="n">
        <v>1</v>
      </c>
      <c r="C1187" s="10" t="s">
        <v>2978</v>
      </c>
      <c r="D1187" s="10" t="s">
        <v>2979</v>
      </c>
      <c r="E1187" s="15"/>
      <c r="F1187" s="10" t="str">
        <f aca="false">+C$1185</f>
        <v>43430K000</v>
      </c>
      <c r="G1187" s="13" t="n">
        <v>7</v>
      </c>
      <c r="H1187" s="13"/>
      <c r="I1187" s="14" t="s">
        <v>25</v>
      </c>
      <c r="J1187" s="10" t="s">
        <v>3394</v>
      </c>
      <c r="K1187" s="10" t="s">
        <v>131</v>
      </c>
      <c r="L1187" s="10"/>
      <c r="M1187" s="18"/>
      <c r="N1187" s="10"/>
      <c r="O1187" s="10" t="s">
        <v>2973</v>
      </c>
      <c r="P1187" s="1" t="n">
        <f aca="false">+LEN(D1187)</f>
        <v>16</v>
      </c>
      <c r="Q1187" s="1" t="n">
        <f aca="false">+LEN(N1187)</f>
        <v>0</v>
      </c>
    </row>
    <row r="1188" customFormat="false" ht="12.8" hidden="false" customHeight="false" outlineLevel="0" collapsed="false">
      <c r="A1188" s="10" t="s">
        <v>3408</v>
      </c>
      <c r="B1188" s="10" t="n">
        <v>1</v>
      </c>
      <c r="C1188" s="10" t="s">
        <v>3409</v>
      </c>
      <c r="D1188" s="10" t="s">
        <v>3410</v>
      </c>
      <c r="E1188" s="15"/>
      <c r="F1188" s="16" t="str">
        <f aca="false">+C$1182</f>
        <v>63365K000</v>
      </c>
      <c r="G1188" s="13" t="n">
        <v>215</v>
      </c>
      <c r="H1188" s="13"/>
      <c r="I1188" s="14" t="s">
        <v>25</v>
      </c>
      <c r="J1188" s="10" t="s">
        <v>3394</v>
      </c>
      <c r="K1188" s="10" t="s">
        <v>3241</v>
      </c>
      <c r="L1188" s="10"/>
      <c r="M1188" s="12"/>
      <c r="N1188" s="10"/>
      <c r="O1188" s="10"/>
      <c r="P1188" s="1" t="n">
        <f aca="false">+LEN(D1188)</f>
        <v>24</v>
      </c>
      <c r="Q1188" s="1" t="n">
        <f aca="false">+LEN(N1188)</f>
        <v>0</v>
      </c>
    </row>
    <row r="1189" customFormat="false" ht="12.8" hidden="false" customHeight="false" outlineLevel="0" collapsed="false">
      <c r="A1189" s="10" t="s">
        <v>3411</v>
      </c>
      <c r="B1189" s="10"/>
      <c r="C1189" s="18" t="s">
        <v>3412</v>
      </c>
      <c r="D1189" s="18" t="s">
        <v>3413</v>
      </c>
      <c r="E1189" s="15"/>
      <c r="F1189" s="18"/>
      <c r="G1189" s="12" t="n">
        <v>263</v>
      </c>
      <c r="H1189" s="12"/>
      <c r="I1189" s="22" t="s">
        <v>25</v>
      </c>
      <c r="J1189" s="18" t="s">
        <v>3394</v>
      </c>
      <c r="K1189" s="18" t="s">
        <v>119</v>
      </c>
      <c r="L1189" s="10"/>
      <c r="M1189" s="12"/>
      <c r="N1189" s="18" t="s">
        <v>62</v>
      </c>
      <c r="O1189" s="10"/>
      <c r="P1189" s="1" t="n">
        <f aca="false">+LEN(D1189)</f>
        <v>20</v>
      </c>
      <c r="Q1189" s="1" t="n">
        <f aca="false">+LEN(N1189)</f>
        <v>7</v>
      </c>
    </row>
    <row r="1190" customFormat="false" ht="12.8" hidden="false" customHeight="false" outlineLevel="0" collapsed="false">
      <c r="A1190" s="10" t="s">
        <v>3414</v>
      </c>
      <c r="B1190" s="10" t="n">
        <v>1</v>
      </c>
      <c r="C1190" s="10" t="s">
        <v>562</v>
      </c>
      <c r="D1190" s="10" t="s">
        <v>563</v>
      </c>
      <c r="E1190" s="15"/>
      <c r="F1190" s="10"/>
      <c r="G1190" s="13" t="n">
        <v>38</v>
      </c>
      <c r="H1190" s="13"/>
      <c r="I1190" s="14"/>
      <c r="J1190" s="10" t="s">
        <v>3394</v>
      </c>
      <c r="K1190" s="10" t="s">
        <v>46</v>
      </c>
      <c r="L1190" s="10"/>
      <c r="M1190" s="12"/>
      <c r="N1190" s="10" t="s">
        <v>1076</v>
      </c>
      <c r="O1190" s="10" t="s">
        <v>27</v>
      </c>
      <c r="P1190" s="1" t="n">
        <f aca="false">+LEN(D1190)</f>
        <v>26</v>
      </c>
      <c r="Q1190" s="1" t="n">
        <f aca="false">+LEN(N1190)</f>
        <v>11</v>
      </c>
    </row>
    <row r="1191" customFormat="false" ht="12.8" hidden="false" customHeight="false" outlineLevel="0" collapsed="false">
      <c r="A1191" s="10" t="s">
        <v>3415</v>
      </c>
      <c r="B1191" s="10"/>
      <c r="C1191" s="10" t="s">
        <v>3416</v>
      </c>
      <c r="D1191" s="10" t="s">
        <v>3417</v>
      </c>
      <c r="E1191" s="17" t="s">
        <v>31</v>
      </c>
      <c r="F1191" s="16" t="str">
        <f aca="false">+C$1189</f>
        <v>63312K100</v>
      </c>
      <c r="G1191" s="13" t="n">
        <v>677</v>
      </c>
      <c r="H1191" s="13" t="n">
        <f aca="false">SUMPRODUCT(B1192:B1194,G1192:G1194)+SUMPRODUCT(B1197,G1197)</f>
        <v>677</v>
      </c>
      <c r="I1191" s="14"/>
      <c r="J1191" s="10" t="s">
        <v>3394</v>
      </c>
      <c r="K1191" s="10" t="s">
        <v>119</v>
      </c>
      <c r="L1191" s="10"/>
      <c r="M1191" s="12"/>
      <c r="N1191" s="10"/>
      <c r="O1191" s="10"/>
      <c r="P1191" s="1" t="n">
        <f aca="false">+LEN(D1191)</f>
        <v>23</v>
      </c>
      <c r="Q1191" s="1" t="n">
        <f aca="false">+LEN(N1191)</f>
        <v>0</v>
      </c>
    </row>
    <row r="1192" customFormat="false" ht="12.8" hidden="false" customHeight="false" outlineLevel="0" collapsed="false">
      <c r="A1192" s="10" t="s">
        <v>3418</v>
      </c>
      <c r="B1192" s="10" t="n">
        <v>1</v>
      </c>
      <c r="C1192" s="10" t="s">
        <v>3400</v>
      </c>
      <c r="D1192" s="10" t="s">
        <v>3401</v>
      </c>
      <c r="E1192" s="15"/>
      <c r="F1192" s="10" t="str">
        <f aca="false">+C$1191</f>
        <v>63365K100</v>
      </c>
      <c r="G1192" s="13" t="n">
        <v>73</v>
      </c>
      <c r="H1192" s="13"/>
      <c r="I1192" s="14" t="s">
        <v>25</v>
      </c>
      <c r="J1192" s="10" t="s">
        <v>3394</v>
      </c>
      <c r="K1192" s="10" t="s">
        <v>119</v>
      </c>
      <c r="L1192" s="10"/>
      <c r="M1192" s="12"/>
      <c r="N1192" s="10"/>
      <c r="O1192" s="10"/>
      <c r="P1192" s="1" t="n">
        <f aca="false">+LEN(D1192)</f>
        <v>20</v>
      </c>
      <c r="Q1192" s="1" t="n">
        <f aca="false">+LEN(N1192)</f>
        <v>0</v>
      </c>
    </row>
    <row r="1193" customFormat="false" ht="12.8" hidden="false" customHeight="false" outlineLevel="0" collapsed="false">
      <c r="A1193" s="10" t="s">
        <v>3419</v>
      </c>
      <c r="B1193" s="10" t="n">
        <v>1</v>
      </c>
      <c r="C1193" s="10" t="s">
        <v>3403</v>
      </c>
      <c r="D1193" s="10" t="s">
        <v>3404</v>
      </c>
      <c r="E1193" s="15"/>
      <c r="F1193" s="10" t="str">
        <f aca="false">+C$1191</f>
        <v>63365K100</v>
      </c>
      <c r="G1193" s="13" t="n">
        <v>238</v>
      </c>
      <c r="H1193" s="13"/>
      <c r="I1193" s="14" t="s">
        <v>25</v>
      </c>
      <c r="J1193" s="10" t="s">
        <v>3394</v>
      </c>
      <c r="K1193" s="10" t="s">
        <v>1539</v>
      </c>
      <c r="L1193" s="10"/>
      <c r="M1193" s="12"/>
      <c r="N1193" s="10"/>
      <c r="O1193" s="10"/>
      <c r="P1193" s="1" t="n">
        <f aca="false">+LEN(D1193)</f>
        <v>25</v>
      </c>
      <c r="Q1193" s="1" t="n">
        <f aca="false">+LEN(N1193)</f>
        <v>0</v>
      </c>
    </row>
    <row r="1194" customFormat="false" ht="12.8" hidden="false" customHeight="false" outlineLevel="0" collapsed="false">
      <c r="A1194" s="10" t="s">
        <v>3420</v>
      </c>
      <c r="B1194" s="10" t="n">
        <v>1</v>
      </c>
      <c r="C1194" s="10" t="s">
        <v>2970</v>
      </c>
      <c r="D1194" s="10" t="s">
        <v>2971</v>
      </c>
      <c r="E1194" s="19" t="s">
        <v>50</v>
      </c>
      <c r="F1194" s="16" t="str">
        <f aca="false">+C$1191</f>
        <v>63365K100</v>
      </c>
      <c r="G1194" s="13" t="n">
        <v>154</v>
      </c>
      <c r="H1194" s="13" t="n">
        <f aca="false">SUMPRODUCT(B1195:B1196,G1195:G1196)</f>
        <v>154</v>
      </c>
      <c r="I1194" s="14"/>
      <c r="J1194" s="10" t="s">
        <v>3394</v>
      </c>
      <c r="K1194" s="10" t="s">
        <v>131</v>
      </c>
      <c r="L1194" s="10"/>
      <c r="M1194" s="18"/>
      <c r="N1194" s="10" t="s">
        <v>1521</v>
      </c>
      <c r="O1194" s="10" t="s">
        <v>2973</v>
      </c>
      <c r="P1194" s="1" t="n">
        <f aca="false">+LEN(D1194)</f>
        <v>19</v>
      </c>
      <c r="Q1194" s="1" t="n">
        <f aca="false">+LEN(N1194)</f>
        <v>17</v>
      </c>
    </row>
    <row r="1195" customFormat="false" ht="12.8" hidden="false" customHeight="false" outlineLevel="0" collapsed="false">
      <c r="A1195" s="10" t="s">
        <v>3421</v>
      </c>
      <c r="B1195" s="10" t="n">
        <v>1</v>
      </c>
      <c r="C1195" s="10" t="s">
        <v>2975</v>
      </c>
      <c r="D1195" s="10" t="s">
        <v>2976</v>
      </c>
      <c r="E1195" s="15"/>
      <c r="F1195" s="10" t="str">
        <f aca="false">+C$1194</f>
        <v>43430K000</v>
      </c>
      <c r="G1195" s="13" t="n">
        <v>147</v>
      </c>
      <c r="H1195" s="13"/>
      <c r="I1195" s="14" t="s">
        <v>25</v>
      </c>
      <c r="J1195" s="10" t="s">
        <v>3394</v>
      </c>
      <c r="K1195" s="10" t="s">
        <v>131</v>
      </c>
      <c r="L1195" s="10"/>
      <c r="M1195" s="18"/>
      <c r="N1195" s="10"/>
      <c r="O1195" s="10" t="s">
        <v>2973</v>
      </c>
      <c r="P1195" s="1" t="n">
        <f aca="false">+LEN(D1195)</f>
        <v>17</v>
      </c>
      <c r="Q1195" s="1" t="n">
        <f aca="false">+LEN(N1195)</f>
        <v>0</v>
      </c>
    </row>
    <row r="1196" customFormat="false" ht="12.8" hidden="false" customHeight="false" outlineLevel="0" collapsed="false">
      <c r="A1196" s="10" t="s">
        <v>3422</v>
      </c>
      <c r="B1196" s="10" t="n">
        <v>1</v>
      </c>
      <c r="C1196" s="10" t="s">
        <v>2978</v>
      </c>
      <c r="D1196" s="10" t="s">
        <v>2979</v>
      </c>
      <c r="E1196" s="15"/>
      <c r="F1196" s="10" t="str">
        <f aca="false">+C$1194</f>
        <v>43430K000</v>
      </c>
      <c r="G1196" s="13" t="n">
        <v>7</v>
      </c>
      <c r="H1196" s="13"/>
      <c r="I1196" s="14" t="s">
        <v>25</v>
      </c>
      <c r="J1196" s="10" t="s">
        <v>3394</v>
      </c>
      <c r="K1196" s="10" t="s">
        <v>131</v>
      </c>
      <c r="L1196" s="10"/>
      <c r="M1196" s="18"/>
      <c r="N1196" s="10"/>
      <c r="O1196" s="10" t="s">
        <v>2973</v>
      </c>
      <c r="P1196" s="1" t="n">
        <f aca="false">+LEN(D1196)</f>
        <v>16</v>
      </c>
      <c r="Q1196" s="1" t="n">
        <f aca="false">+LEN(N1196)</f>
        <v>0</v>
      </c>
    </row>
    <row r="1197" customFormat="false" ht="12.8" hidden="false" customHeight="false" outlineLevel="0" collapsed="false">
      <c r="A1197" s="10" t="s">
        <v>3423</v>
      </c>
      <c r="B1197" s="10" t="n">
        <v>1</v>
      </c>
      <c r="C1197" s="10" t="s">
        <v>3424</v>
      </c>
      <c r="D1197" s="10" t="s">
        <v>3425</v>
      </c>
      <c r="E1197" s="15"/>
      <c r="F1197" s="16" t="str">
        <f aca="false">+C$1191</f>
        <v>63365K100</v>
      </c>
      <c r="G1197" s="13" t="n">
        <v>212</v>
      </c>
      <c r="H1197" s="13"/>
      <c r="I1197" s="14" t="s">
        <v>25</v>
      </c>
      <c r="J1197" s="10" t="s">
        <v>3394</v>
      </c>
      <c r="K1197" s="10" t="s">
        <v>3241</v>
      </c>
      <c r="L1197" s="10"/>
      <c r="M1197" s="12"/>
      <c r="N1197" s="10"/>
      <c r="O1197" s="10"/>
      <c r="P1197" s="1" t="n">
        <f aca="false">+LEN(D1197)</f>
        <v>24</v>
      </c>
      <c r="Q1197" s="1" t="n">
        <f aca="false">+LEN(N1197)</f>
        <v>0</v>
      </c>
    </row>
    <row r="1198" customFormat="false" ht="12.8" hidden="false" customHeight="false" outlineLevel="0" collapsed="false">
      <c r="A1198" s="10" t="s">
        <v>3426</v>
      </c>
      <c r="B1198" s="18"/>
      <c r="C1198" s="18" t="s">
        <v>3427</v>
      </c>
      <c r="D1198" s="18" t="s">
        <v>3428</v>
      </c>
      <c r="E1198" s="20" t="s">
        <v>1165</v>
      </c>
      <c r="F1198" s="18"/>
      <c r="G1198" s="12" t="n">
        <v>112</v>
      </c>
      <c r="H1198" s="12"/>
      <c r="I1198" s="22"/>
      <c r="J1198" s="18" t="s">
        <v>3390</v>
      </c>
      <c r="K1198" s="18" t="s">
        <v>119</v>
      </c>
      <c r="L1198" s="10"/>
      <c r="M1198" s="12"/>
      <c r="N1198" s="18" t="s">
        <v>62</v>
      </c>
      <c r="O1198" s="10"/>
      <c r="P1198" s="1" t="n">
        <f aca="false">+LEN(D1198)</f>
        <v>43</v>
      </c>
      <c r="Q1198" s="1" t="n">
        <f aca="false">+LEN(N1198)</f>
        <v>7</v>
      </c>
    </row>
    <row r="1199" customFormat="false" ht="12.8" hidden="false" customHeight="false" outlineLevel="0" collapsed="false">
      <c r="A1199" s="10" t="s">
        <v>3429</v>
      </c>
      <c r="B1199" s="10"/>
      <c r="C1199" s="10" t="s">
        <v>3430</v>
      </c>
      <c r="D1199" s="10" t="s">
        <v>3431</v>
      </c>
      <c r="E1199" s="15"/>
      <c r="F1199" s="10"/>
      <c r="G1199" s="13" t="n">
        <v>194</v>
      </c>
      <c r="H1199" s="13"/>
      <c r="I1199" s="14" t="s">
        <v>25</v>
      </c>
      <c r="J1199" s="10" t="s">
        <v>3432</v>
      </c>
      <c r="K1199" s="10" t="s">
        <v>1190</v>
      </c>
      <c r="L1199" s="10" t="s">
        <v>3433</v>
      </c>
      <c r="M1199" s="12"/>
      <c r="N1199" s="10"/>
      <c r="O1199" s="10"/>
      <c r="P1199" s="1" t="n">
        <f aca="false">+LEN(D1199)</f>
        <v>9</v>
      </c>
      <c r="Q1199" s="1" t="n">
        <f aca="false">+LEN(N1199)</f>
        <v>0</v>
      </c>
    </row>
    <row r="1200" customFormat="false" ht="12.8" hidden="false" customHeight="false" outlineLevel="0" collapsed="false">
      <c r="A1200" s="10" t="s">
        <v>3434</v>
      </c>
      <c r="B1200" s="10"/>
      <c r="C1200" s="10" t="s">
        <v>3435</v>
      </c>
      <c r="D1200" s="10" t="s">
        <v>3436</v>
      </c>
      <c r="E1200" s="17" t="s">
        <v>31</v>
      </c>
      <c r="F1200" s="10"/>
      <c r="G1200" s="13" t="n">
        <v>627</v>
      </c>
      <c r="H1200" s="13" t="n">
        <f aca="false">SUMPRODUCT(B1201:B1202,G1201:G1202)</f>
        <v>627</v>
      </c>
      <c r="I1200" s="14"/>
      <c r="J1200" s="10" t="s">
        <v>3432</v>
      </c>
      <c r="K1200" s="10" t="s">
        <v>1190</v>
      </c>
      <c r="L1200" s="10"/>
      <c r="M1200" s="12"/>
      <c r="N1200" s="10"/>
      <c r="O1200" s="10"/>
      <c r="P1200" s="1" t="n">
        <f aca="false">+LEN(D1200)</f>
        <v>8</v>
      </c>
      <c r="Q1200" s="1" t="n">
        <f aca="false">+LEN(N1200)</f>
        <v>0</v>
      </c>
    </row>
    <row r="1201" customFormat="false" ht="12.8" hidden="false" customHeight="false" outlineLevel="0" collapsed="false">
      <c r="A1201" s="10" t="s">
        <v>3437</v>
      </c>
      <c r="B1201" s="10" t="n">
        <v>1</v>
      </c>
      <c r="C1201" s="10" t="s">
        <v>3438</v>
      </c>
      <c r="D1201" s="10" t="s">
        <v>3439</v>
      </c>
      <c r="E1201" s="15"/>
      <c r="F1201" s="16" t="str">
        <f aca="false">+C$1200</f>
        <v>71915K000</v>
      </c>
      <c r="G1201" s="13" t="n">
        <v>81</v>
      </c>
      <c r="H1201" s="13"/>
      <c r="I1201" s="14" t="s">
        <v>25</v>
      </c>
      <c r="J1201" s="10" t="s">
        <v>3432</v>
      </c>
      <c r="K1201" s="10" t="s">
        <v>1190</v>
      </c>
      <c r="L1201" s="10"/>
      <c r="M1201" s="12"/>
      <c r="N1201" s="10"/>
      <c r="O1201" s="10"/>
      <c r="P1201" s="1" t="n">
        <f aca="false">+LEN(D1201)</f>
        <v>19</v>
      </c>
      <c r="Q1201" s="1" t="n">
        <f aca="false">+LEN(N1201)</f>
        <v>0</v>
      </c>
    </row>
    <row r="1202" customFormat="false" ht="12.8" hidden="false" customHeight="false" outlineLevel="0" collapsed="false">
      <c r="A1202" s="10" t="s">
        <v>3440</v>
      </c>
      <c r="B1202" s="10" t="n">
        <v>3</v>
      </c>
      <c r="C1202" s="10" t="s">
        <v>3441</v>
      </c>
      <c r="D1202" s="10" t="s">
        <v>3442</v>
      </c>
      <c r="E1202" s="19" t="s">
        <v>50</v>
      </c>
      <c r="F1202" s="16" t="str">
        <f aca="false">+C$1200</f>
        <v>71915K000</v>
      </c>
      <c r="G1202" s="13" t="n">
        <v>182</v>
      </c>
      <c r="H1202" s="13" t="n">
        <f aca="false">SUMPRODUCT(B1203:B1204,G1203:G1204)</f>
        <v>182</v>
      </c>
      <c r="I1202" s="14"/>
      <c r="J1202" s="10" t="s">
        <v>3432</v>
      </c>
      <c r="K1202" s="10" t="s">
        <v>1190</v>
      </c>
      <c r="L1202" s="10" t="s">
        <v>3443</v>
      </c>
      <c r="M1202" s="12"/>
      <c r="N1202" s="10"/>
      <c r="O1202" s="10"/>
      <c r="P1202" s="1" t="n">
        <f aca="false">+LEN(D1202)</f>
        <v>16</v>
      </c>
      <c r="Q1202" s="1" t="n">
        <f aca="false">+LEN(N1202)</f>
        <v>0</v>
      </c>
    </row>
    <row r="1203" customFormat="false" ht="12.8" hidden="false" customHeight="false" outlineLevel="0" collapsed="false">
      <c r="A1203" s="10" t="s">
        <v>3444</v>
      </c>
      <c r="B1203" s="10" t="n">
        <v>1</v>
      </c>
      <c r="C1203" s="10" t="s">
        <v>3445</v>
      </c>
      <c r="D1203" s="10" t="s">
        <v>3446</v>
      </c>
      <c r="E1203" s="15"/>
      <c r="F1203" s="16" t="str">
        <f aca="false">+C$1202</f>
        <v>71917K000</v>
      </c>
      <c r="G1203" s="13" t="n">
        <v>6</v>
      </c>
      <c r="H1203" s="13"/>
      <c r="I1203" s="14" t="s">
        <v>25</v>
      </c>
      <c r="J1203" s="10" t="s">
        <v>3432</v>
      </c>
      <c r="K1203" s="10" t="s">
        <v>1190</v>
      </c>
      <c r="L1203" s="10"/>
      <c r="M1203" s="12"/>
      <c r="N1203" s="10"/>
      <c r="O1203" s="10"/>
      <c r="P1203" s="1" t="n">
        <f aca="false">+LEN(D1203)</f>
        <v>19</v>
      </c>
      <c r="Q1203" s="1" t="n">
        <f aca="false">+LEN(N1203)</f>
        <v>0</v>
      </c>
    </row>
    <row r="1204" customFormat="false" ht="12.8" hidden="false" customHeight="false" outlineLevel="0" collapsed="false">
      <c r="A1204" s="10" t="s">
        <v>3447</v>
      </c>
      <c r="B1204" s="10" t="n">
        <v>4</v>
      </c>
      <c r="C1204" s="10" t="s">
        <v>3448</v>
      </c>
      <c r="D1204" s="10" t="s">
        <v>3449</v>
      </c>
      <c r="E1204" s="15"/>
      <c r="F1204" s="16" t="str">
        <f aca="false">+C$1202</f>
        <v>71917K000</v>
      </c>
      <c r="G1204" s="13" t="n">
        <v>44</v>
      </c>
      <c r="H1204" s="13"/>
      <c r="I1204" s="14" t="s">
        <v>25</v>
      </c>
      <c r="J1204" s="10" t="s">
        <v>3432</v>
      </c>
      <c r="K1204" s="10" t="s">
        <v>1190</v>
      </c>
      <c r="L1204" s="10"/>
      <c r="M1204" s="12"/>
      <c r="N1204" s="10"/>
      <c r="O1204" s="10"/>
      <c r="P1204" s="1" t="n">
        <f aca="false">+LEN(D1204)</f>
        <v>21</v>
      </c>
      <c r="Q1204" s="1" t="n">
        <f aca="false">+LEN(N1204)</f>
        <v>0</v>
      </c>
    </row>
    <row r="1205" customFormat="false" ht="12.8" hidden="false" customHeight="false" outlineLevel="0" collapsed="false">
      <c r="A1205" s="10" t="s">
        <v>3450</v>
      </c>
      <c r="B1205" s="18"/>
      <c r="C1205" s="18" t="s">
        <v>3451</v>
      </c>
      <c r="D1205" s="18" t="s">
        <v>3452</v>
      </c>
      <c r="E1205" s="32" t="s">
        <v>31</v>
      </c>
      <c r="F1205" s="18"/>
      <c r="G1205" s="12" t="n">
        <v>523</v>
      </c>
      <c r="H1205" s="12" t="n">
        <f aca="false">SUMPRODUCT(B1206:B1211,G1206:G1211)</f>
        <v>523</v>
      </c>
      <c r="I1205" s="12"/>
      <c r="J1205" s="18" t="s">
        <v>3432</v>
      </c>
      <c r="K1205" s="18" t="s">
        <v>1190</v>
      </c>
      <c r="L1205" s="10"/>
      <c r="M1205" s="12"/>
      <c r="N1205" s="18" t="s">
        <v>62</v>
      </c>
      <c r="O1205" s="10"/>
      <c r="P1205" s="1" t="n">
        <f aca="false">+LEN(D1205)</f>
        <v>9</v>
      </c>
      <c r="Q1205" s="1" t="n">
        <f aca="false">+LEN(N1205)</f>
        <v>7</v>
      </c>
    </row>
    <row r="1206" customFormat="false" ht="12.8" hidden="false" customHeight="false" outlineLevel="0" collapsed="false">
      <c r="A1206" s="10" t="s">
        <v>3453</v>
      </c>
      <c r="B1206" s="18" t="n">
        <v>1</v>
      </c>
      <c r="C1206" s="18" t="s">
        <v>3454</v>
      </c>
      <c r="D1206" s="18" t="s">
        <v>3455</v>
      </c>
      <c r="E1206" s="20"/>
      <c r="F1206" s="21" t="str">
        <f aca="false">+C$1205</f>
        <v>71495K100</v>
      </c>
      <c r="G1206" s="12" t="n">
        <v>98</v>
      </c>
      <c r="H1206" s="12"/>
      <c r="I1206" s="12"/>
      <c r="J1206" s="18" t="s">
        <v>3432</v>
      </c>
      <c r="K1206" s="18" t="s">
        <v>1190</v>
      </c>
      <c r="L1206" s="10"/>
      <c r="M1206" s="12"/>
      <c r="N1206" s="18" t="s">
        <v>3456</v>
      </c>
      <c r="O1206" s="10"/>
      <c r="P1206" s="1" t="n">
        <f aca="false">+LEN(D1206)</f>
        <v>14</v>
      </c>
      <c r="Q1206" s="1" t="n">
        <f aca="false">+LEN(N1206)</f>
        <v>40</v>
      </c>
    </row>
    <row r="1207" customFormat="false" ht="12.8" hidden="false" customHeight="false" outlineLevel="0" collapsed="false">
      <c r="A1207" s="10" t="s">
        <v>3457</v>
      </c>
      <c r="B1207" s="18" t="n">
        <v>1</v>
      </c>
      <c r="C1207" s="18" t="s">
        <v>3458</v>
      </c>
      <c r="D1207" s="18" t="s">
        <v>3459</v>
      </c>
      <c r="E1207" s="20"/>
      <c r="F1207" s="21" t="str">
        <f aca="false">+C$1205</f>
        <v>71495K100</v>
      </c>
      <c r="G1207" s="12" t="n">
        <v>74</v>
      </c>
      <c r="H1207" s="12"/>
      <c r="I1207" s="22"/>
      <c r="J1207" s="18" t="s">
        <v>3432</v>
      </c>
      <c r="K1207" s="18" t="s">
        <v>1190</v>
      </c>
      <c r="L1207" s="10"/>
      <c r="M1207" s="12"/>
      <c r="N1207" s="18" t="s">
        <v>62</v>
      </c>
      <c r="O1207" s="10"/>
      <c r="P1207" s="1" t="n">
        <f aca="false">+LEN(D1207)</f>
        <v>18</v>
      </c>
      <c r="Q1207" s="1" t="n">
        <f aca="false">+LEN(N1207)</f>
        <v>7</v>
      </c>
    </row>
    <row r="1208" customFormat="false" ht="12.8" hidden="false" customHeight="false" outlineLevel="0" collapsed="false">
      <c r="A1208" s="10" t="s">
        <v>3460</v>
      </c>
      <c r="B1208" s="18" t="n">
        <v>1</v>
      </c>
      <c r="C1208" s="18" t="s">
        <v>3461</v>
      </c>
      <c r="D1208" s="18" t="s">
        <v>3462</v>
      </c>
      <c r="E1208" s="20"/>
      <c r="F1208" s="21" t="str">
        <f aca="false">+C$1205</f>
        <v>71495K100</v>
      </c>
      <c r="G1208" s="12" t="n">
        <v>87</v>
      </c>
      <c r="H1208" s="12"/>
      <c r="I1208" s="22"/>
      <c r="J1208" s="18" t="s">
        <v>3432</v>
      </c>
      <c r="K1208" s="18" t="s">
        <v>1190</v>
      </c>
      <c r="L1208" s="10"/>
      <c r="M1208" s="12"/>
      <c r="N1208" s="18" t="s">
        <v>62</v>
      </c>
      <c r="O1208" s="10"/>
      <c r="P1208" s="1" t="n">
        <f aca="false">+LEN(D1208)</f>
        <v>17</v>
      </c>
      <c r="Q1208" s="1" t="n">
        <f aca="false">+LEN(N1208)</f>
        <v>7</v>
      </c>
    </row>
    <row r="1209" customFormat="false" ht="12.8" hidden="false" customHeight="false" outlineLevel="0" collapsed="false">
      <c r="A1209" s="10" t="s">
        <v>3463</v>
      </c>
      <c r="B1209" s="18" t="n">
        <v>1</v>
      </c>
      <c r="C1209" s="18" t="s">
        <v>3464</v>
      </c>
      <c r="D1209" s="18" t="s">
        <v>3465</v>
      </c>
      <c r="E1209" s="20"/>
      <c r="F1209" s="21" t="str">
        <f aca="false">+C$1205</f>
        <v>71495K100</v>
      </c>
      <c r="G1209" s="12" t="n">
        <v>101</v>
      </c>
      <c r="H1209" s="12"/>
      <c r="I1209" s="22"/>
      <c r="J1209" s="18" t="s">
        <v>3432</v>
      </c>
      <c r="K1209" s="18" t="s">
        <v>1190</v>
      </c>
      <c r="L1209" s="10"/>
      <c r="M1209" s="12"/>
      <c r="N1209" s="18" t="s">
        <v>62</v>
      </c>
      <c r="O1209" s="10"/>
      <c r="P1209" s="1" t="n">
        <f aca="false">+LEN(D1209)</f>
        <v>28</v>
      </c>
      <c r="Q1209" s="1" t="n">
        <f aca="false">+LEN(N1209)</f>
        <v>7</v>
      </c>
    </row>
    <row r="1210" customFormat="false" ht="12.8" hidden="false" customHeight="false" outlineLevel="0" collapsed="false">
      <c r="A1210" s="10" t="s">
        <v>3466</v>
      </c>
      <c r="B1210" s="18" t="n">
        <v>1</v>
      </c>
      <c r="C1210" s="18" t="s">
        <v>3467</v>
      </c>
      <c r="D1210" s="18" t="s">
        <v>3468</v>
      </c>
      <c r="E1210" s="20"/>
      <c r="F1210" s="21" t="str">
        <f aca="false">+C$1205</f>
        <v>71495K100</v>
      </c>
      <c r="G1210" s="12" t="n">
        <v>101</v>
      </c>
      <c r="H1210" s="12"/>
      <c r="I1210" s="22"/>
      <c r="J1210" s="18" t="s">
        <v>3432</v>
      </c>
      <c r="K1210" s="18" t="s">
        <v>1190</v>
      </c>
      <c r="L1210" s="10"/>
      <c r="M1210" s="12"/>
      <c r="N1210" s="18" t="s">
        <v>62</v>
      </c>
      <c r="O1210" s="10"/>
      <c r="P1210" s="1" t="n">
        <f aca="false">+LEN(D1210)</f>
        <v>29</v>
      </c>
      <c r="Q1210" s="1" t="n">
        <f aca="false">+LEN(N1210)</f>
        <v>7</v>
      </c>
    </row>
    <row r="1211" customFormat="false" ht="12.8" hidden="false" customHeight="false" outlineLevel="0" collapsed="false">
      <c r="A1211" s="10" t="s">
        <v>3469</v>
      </c>
      <c r="B1211" s="18" t="n">
        <v>1</v>
      </c>
      <c r="C1211" s="18" t="s">
        <v>3470</v>
      </c>
      <c r="D1211" s="18" t="s">
        <v>3471</v>
      </c>
      <c r="E1211" s="20"/>
      <c r="F1211" s="21" t="str">
        <f aca="false">+C$1205</f>
        <v>71495K100</v>
      </c>
      <c r="G1211" s="12" t="n">
        <v>62</v>
      </c>
      <c r="H1211" s="12"/>
      <c r="I1211" s="22"/>
      <c r="J1211" s="18" t="s">
        <v>3432</v>
      </c>
      <c r="K1211" s="18" t="s">
        <v>1190</v>
      </c>
      <c r="L1211" s="10"/>
      <c r="M1211" s="12"/>
      <c r="N1211" s="18" t="s">
        <v>62</v>
      </c>
      <c r="O1211" s="10"/>
      <c r="P1211" s="1" t="n">
        <f aca="false">+LEN(D1211)</f>
        <v>31</v>
      </c>
      <c r="Q1211" s="1" t="n">
        <f aca="false">+LEN(N1211)</f>
        <v>7</v>
      </c>
    </row>
    <row r="1212" customFormat="false" ht="12.8" hidden="false" customHeight="false" outlineLevel="0" collapsed="false">
      <c r="A1212" s="10" t="s">
        <v>3472</v>
      </c>
      <c r="B1212" s="10"/>
      <c r="C1212" s="10" t="s">
        <v>3473</v>
      </c>
      <c r="D1212" s="10" t="s">
        <v>3474</v>
      </c>
      <c r="E1212" s="15"/>
      <c r="F1212" s="10"/>
      <c r="G1212" s="13" t="n">
        <v>64</v>
      </c>
      <c r="H1212" s="13"/>
      <c r="I1212" s="14" t="s">
        <v>25</v>
      </c>
      <c r="J1212" s="18" t="s">
        <v>3475</v>
      </c>
      <c r="K1212" s="15" t="n">
        <v>72</v>
      </c>
      <c r="L1212" s="10" t="s">
        <v>3476</v>
      </c>
      <c r="M1212" s="12"/>
      <c r="N1212" s="10"/>
      <c r="O1212" s="10"/>
      <c r="P1212" s="1" t="n">
        <f aca="false">+LEN(D1212)</f>
        <v>13</v>
      </c>
      <c r="Q1212" s="1" t="n">
        <f aca="false">+LEN(N1212)</f>
        <v>0</v>
      </c>
    </row>
    <row r="1213" customFormat="false" ht="12.8" hidden="false" customHeight="false" outlineLevel="0" collapsed="false">
      <c r="A1213" s="10" t="s">
        <v>3477</v>
      </c>
      <c r="B1213" s="10"/>
      <c r="C1213" s="10" t="s">
        <v>3478</v>
      </c>
      <c r="D1213" s="10" t="s">
        <v>3479</v>
      </c>
      <c r="E1213" s="15"/>
      <c r="F1213" s="10"/>
      <c r="G1213" s="13" t="n">
        <v>83</v>
      </c>
      <c r="H1213" s="13"/>
      <c r="I1213" s="14" t="s">
        <v>25</v>
      </c>
      <c r="J1213" s="18" t="s">
        <v>3475</v>
      </c>
      <c r="K1213" s="15" t="n">
        <v>72</v>
      </c>
      <c r="L1213" s="10" t="s">
        <v>3480</v>
      </c>
      <c r="M1213" s="12"/>
      <c r="N1213" s="10"/>
      <c r="O1213" s="10"/>
      <c r="P1213" s="1" t="n">
        <f aca="false">+LEN(D1213)</f>
        <v>11</v>
      </c>
      <c r="Q1213" s="1" t="n">
        <f aca="false">+LEN(N1213)</f>
        <v>0</v>
      </c>
    </row>
    <row r="1214" customFormat="false" ht="20.85" hidden="false" customHeight="false" outlineLevel="0" collapsed="false">
      <c r="A1214" s="10" t="s">
        <v>3481</v>
      </c>
      <c r="B1214" s="10"/>
      <c r="C1214" s="18" t="s">
        <v>3482</v>
      </c>
      <c r="D1214" s="52" t="s">
        <v>3483</v>
      </c>
      <c r="E1214" s="53" t="s">
        <v>18</v>
      </c>
      <c r="F1214" s="18"/>
      <c r="G1214" s="12" t="n">
        <v>737</v>
      </c>
      <c r="H1214" s="12" t="n">
        <f aca="false">SUMPRODUCT(B1215:B1216,G1215:G1216)+SUMPRODUCT(B1219,G1219)+SUMPRODUCT(B1222,G1222)+SUMPRODUCT(B1225,G1225)+SUMPRODUCT(B1230,G1230)</f>
        <v>737</v>
      </c>
      <c r="I1214" s="22" t="s">
        <v>25</v>
      </c>
      <c r="J1214" s="18" t="s">
        <v>3484</v>
      </c>
      <c r="K1214" s="18" t="s">
        <v>20</v>
      </c>
      <c r="L1214" s="18"/>
      <c r="M1214" s="12"/>
      <c r="N1214" s="18" t="s">
        <v>62</v>
      </c>
      <c r="O1214" s="10" t="s">
        <v>3485</v>
      </c>
      <c r="P1214" s="1" t="n">
        <f aca="false">+LEN(D1214)</f>
        <v>31</v>
      </c>
      <c r="Q1214" s="1" t="n">
        <f aca="false">+LEN(N1214)</f>
        <v>7</v>
      </c>
    </row>
    <row r="1215" customFormat="false" ht="12.8" hidden="false" customHeight="false" outlineLevel="0" collapsed="false">
      <c r="A1215" s="10" t="s">
        <v>3486</v>
      </c>
      <c r="B1215" s="10" t="n">
        <v>1</v>
      </c>
      <c r="C1215" s="18" t="s">
        <v>3487</v>
      </c>
      <c r="D1215" s="52" t="s">
        <v>3488</v>
      </c>
      <c r="E1215" s="20"/>
      <c r="F1215" s="18" t="str">
        <f aca="false">+C$1214</f>
        <v>77250K100</v>
      </c>
      <c r="G1215" s="12" t="n">
        <v>95</v>
      </c>
      <c r="H1215" s="12"/>
      <c r="I1215" s="22"/>
      <c r="J1215" s="18" t="s">
        <v>3484</v>
      </c>
      <c r="K1215" s="18" t="s">
        <v>20</v>
      </c>
      <c r="L1215" s="18"/>
      <c r="M1215" s="12"/>
      <c r="N1215" s="18" t="s">
        <v>62</v>
      </c>
      <c r="O1215" s="10"/>
    </row>
    <row r="1216" customFormat="false" ht="12.8" hidden="false" customHeight="false" outlineLevel="0" collapsed="false">
      <c r="A1216" s="10" t="s">
        <v>3489</v>
      </c>
      <c r="B1216" s="10" t="n">
        <v>2</v>
      </c>
      <c r="C1216" s="18" t="s">
        <v>3490</v>
      </c>
      <c r="D1216" s="52" t="s">
        <v>3491</v>
      </c>
      <c r="E1216" s="32" t="s">
        <v>31</v>
      </c>
      <c r="F1216" s="18" t="str">
        <f aca="false">+C$1214</f>
        <v>77250K100</v>
      </c>
      <c r="G1216" s="12" t="n">
        <v>178</v>
      </c>
      <c r="H1216" s="12" t="n">
        <f aca="false">SUMPRODUCT(B1217:B1218,G1217:G1218)</f>
        <v>178</v>
      </c>
      <c r="I1216" s="22"/>
      <c r="J1216" s="18" t="s">
        <v>3484</v>
      </c>
      <c r="K1216" s="18" t="s">
        <v>84</v>
      </c>
      <c r="L1216" s="18"/>
      <c r="M1216" s="12"/>
      <c r="N1216" s="18" t="s">
        <v>62</v>
      </c>
      <c r="O1216" s="10"/>
    </row>
    <row r="1217" customFormat="false" ht="12.8" hidden="false" customHeight="false" outlineLevel="0" collapsed="false">
      <c r="A1217" s="10" t="s">
        <v>3492</v>
      </c>
      <c r="B1217" s="10" t="n">
        <v>1</v>
      </c>
      <c r="C1217" s="18" t="s">
        <v>3493</v>
      </c>
      <c r="D1217" s="52" t="s">
        <v>3494</v>
      </c>
      <c r="E1217" s="20"/>
      <c r="F1217" s="18" t="str">
        <f aca="false">+C$1216</f>
        <v>07255K000</v>
      </c>
      <c r="G1217" s="12" t="n">
        <v>34</v>
      </c>
      <c r="H1217" s="12"/>
      <c r="I1217" s="22"/>
      <c r="J1217" s="18" t="s">
        <v>3484</v>
      </c>
      <c r="K1217" s="18" t="s">
        <v>84</v>
      </c>
      <c r="L1217" s="18"/>
      <c r="M1217" s="12"/>
      <c r="N1217" s="18" t="s">
        <v>62</v>
      </c>
      <c r="O1217" s="10"/>
    </row>
    <row r="1218" customFormat="false" ht="12.8" hidden="false" customHeight="false" outlineLevel="0" collapsed="false">
      <c r="A1218" s="10" t="s">
        <v>3495</v>
      </c>
      <c r="B1218" s="10" t="n">
        <v>3</v>
      </c>
      <c r="C1218" s="18" t="s">
        <v>3496</v>
      </c>
      <c r="D1218" s="52" t="s">
        <v>3497</v>
      </c>
      <c r="E1218" s="20"/>
      <c r="F1218" s="18" t="str">
        <f aca="false">+C$1216</f>
        <v>07255K000</v>
      </c>
      <c r="G1218" s="12" t="n">
        <v>48</v>
      </c>
      <c r="H1218" s="12"/>
      <c r="I1218" s="22"/>
      <c r="J1218" s="18" t="s">
        <v>3484</v>
      </c>
      <c r="K1218" s="18" t="s">
        <v>84</v>
      </c>
      <c r="L1218" s="18"/>
      <c r="M1218" s="12"/>
      <c r="N1218" s="18" t="s">
        <v>62</v>
      </c>
      <c r="O1218" s="10"/>
    </row>
    <row r="1219" customFormat="false" ht="12.8" hidden="false" customHeight="false" outlineLevel="0" collapsed="false">
      <c r="A1219" s="10" t="s">
        <v>3498</v>
      </c>
      <c r="B1219" s="10" t="n">
        <v>1</v>
      </c>
      <c r="C1219" s="18" t="s">
        <v>3499</v>
      </c>
      <c r="D1219" s="52" t="s">
        <v>3500</v>
      </c>
      <c r="E1219" s="32" t="s">
        <v>31</v>
      </c>
      <c r="F1219" s="18" t="str">
        <f aca="false">+C$1214</f>
        <v>77250K100</v>
      </c>
      <c r="G1219" s="12" t="n">
        <v>178</v>
      </c>
      <c r="H1219" s="12" t="n">
        <f aca="false">SUMPRODUCT(B1220:B1221,G1220:G1221)</f>
        <v>178</v>
      </c>
      <c r="I1219" s="22"/>
      <c r="J1219" s="18" t="s">
        <v>3484</v>
      </c>
      <c r="K1219" s="18" t="s">
        <v>101</v>
      </c>
      <c r="L1219" s="18"/>
      <c r="M1219" s="12"/>
      <c r="N1219" s="18" t="s">
        <v>62</v>
      </c>
      <c r="O1219" s="10"/>
    </row>
    <row r="1220" customFormat="false" ht="12.8" hidden="false" customHeight="false" outlineLevel="0" collapsed="false">
      <c r="A1220" s="10" t="s">
        <v>3501</v>
      </c>
      <c r="B1220" s="10" t="n">
        <v>1</v>
      </c>
      <c r="C1220" s="18" t="s">
        <v>3502</v>
      </c>
      <c r="D1220" s="52" t="s">
        <v>3503</v>
      </c>
      <c r="E1220" s="20"/>
      <c r="F1220" s="18" t="str">
        <f aca="false">+C$1219</f>
        <v>17255K000</v>
      </c>
      <c r="G1220" s="12" t="n">
        <v>34</v>
      </c>
      <c r="H1220" s="12"/>
      <c r="I1220" s="22"/>
      <c r="J1220" s="18" t="s">
        <v>3484</v>
      </c>
      <c r="K1220" s="18" t="s">
        <v>101</v>
      </c>
      <c r="L1220" s="18"/>
      <c r="M1220" s="12"/>
      <c r="N1220" s="18" t="s">
        <v>62</v>
      </c>
      <c r="O1220" s="10"/>
    </row>
    <row r="1221" customFormat="false" ht="12.8" hidden="false" customHeight="false" outlineLevel="0" collapsed="false">
      <c r="A1221" s="10" t="s">
        <v>3504</v>
      </c>
      <c r="B1221" s="10" t="n">
        <v>3</v>
      </c>
      <c r="C1221" s="18" t="s">
        <v>3505</v>
      </c>
      <c r="D1221" s="52" t="s">
        <v>3506</v>
      </c>
      <c r="E1221" s="20"/>
      <c r="F1221" s="18" t="str">
        <f aca="false">+C$1219</f>
        <v>17255K000</v>
      </c>
      <c r="G1221" s="12" t="n">
        <v>48</v>
      </c>
      <c r="H1221" s="12"/>
      <c r="I1221" s="22"/>
      <c r="J1221" s="18" t="s">
        <v>3484</v>
      </c>
      <c r="K1221" s="18" t="s">
        <v>101</v>
      </c>
      <c r="L1221" s="18"/>
      <c r="M1221" s="12"/>
      <c r="N1221" s="18" t="s">
        <v>62</v>
      </c>
      <c r="O1221" s="10"/>
    </row>
    <row r="1222" customFormat="false" ht="12.8" hidden="false" customHeight="false" outlineLevel="0" collapsed="false">
      <c r="A1222" s="10" t="s">
        <v>3507</v>
      </c>
      <c r="B1222" s="10" t="n">
        <v>1</v>
      </c>
      <c r="C1222" s="18" t="s">
        <v>3508</v>
      </c>
      <c r="D1222" s="52" t="s">
        <v>3509</v>
      </c>
      <c r="E1222" s="32" t="s">
        <v>31</v>
      </c>
      <c r="F1222" s="18" t="str">
        <f aca="false">+C$1214</f>
        <v>77250K100</v>
      </c>
      <c r="G1222" s="12" t="n">
        <v>39</v>
      </c>
      <c r="H1222" s="12" t="n">
        <f aca="false">SUMPRODUCT(B1223:B1224,G1223:G1224)</f>
        <v>39</v>
      </c>
      <c r="I1222" s="22"/>
      <c r="J1222" s="18" t="s">
        <v>3484</v>
      </c>
      <c r="K1222" s="18" t="s">
        <v>70</v>
      </c>
      <c r="L1222" s="18"/>
      <c r="M1222" s="12"/>
      <c r="N1222" s="18" t="s">
        <v>62</v>
      </c>
      <c r="O1222" s="10"/>
    </row>
    <row r="1223" customFormat="false" ht="12.8" hidden="false" customHeight="false" outlineLevel="0" collapsed="false">
      <c r="A1223" s="10" t="s">
        <v>3510</v>
      </c>
      <c r="B1223" s="10" t="n">
        <v>1</v>
      </c>
      <c r="C1223" s="18" t="s">
        <v>3511</v>
      </c>
      <c r="D1223" s="52" t="s">
        <v>3512</v>
      </c>
      <c r="E1223" s="20"/>
      <c r="F1223" s="18" t="str">
        <f aca="false">+C$1222</f>
        <v>06255K100</v>
      </c>
      <c r="G1223" s="12" t="n">
        <v>15</v>
      </c>
      <c r="H1223" s="12"/>
      <c r="I1223" s="22"/>
      <c r="J1223" s="18" t="s">
        <v>3484</v>
      </c>
      <c r="K1223" s="18" t="s">
        <v>70</v>
      </c>
      <c r="L1223" s="18"/>
      <c r="M1223" s="12"/>
      <c r="N1223" s="18" t="s">
        <v>62</v>
      </c>
      <c r="O1223" s="10"/>
    </row>
    <row r="1224" customFormat="false" ht="12.8" hidden="false" customHeight="false" outlineLevel="0" collapsed="false">
      <c r="A1224" s="10" t="s">
        <v>3513</v>
      </c>
      <c r="B1224" s="10" t="n">
        <v>2</v>
      </c>
      <c r="C1224" s="18" t="s">
        <v>3514</v>
      </c>
      <c r="D1224" s="52" t="s">
        <v>3515</v>
      </c>
      <c r="E1224" s="20"/>
      <c r="F1224" s="18" t="str">
        <f aca="false">+C$1222</f>
        <v>06255K100</v>
      </c>
      <c r="G1224" s="12" t="n">
        <v>12</v>
      </c>
      <c r="H1224" s="12"/>
      <c r="I1224" s="22"/>
      <c r="J1224" s="18" t="s">
        <v>3484</v>
      </c>
      <c r="K1224" s="18" t="s">
        <v>70</v>
      </c>
      <c r="L1224" s="18"/>
      <c r="M1224" s="12"/>
      <c r="N1224" s="18" t="s">
        <v>62</v>
      </c>
      <c r="O1224" s="10"/>
    </row>
    <row r="1225" customFormat="false" ht="12.8" hidden="false" customHeight="false" outlineLevel="0" collapsed="false">
      <c r="A1225" s="10" t="s">
        <v>3516</v>
      </c>
      <c r="B1225" s="10" t="n">
        <v>1</v>
      </c>
      <c r="C1225" s="18" t="s">
        <v>3517</v>
      </c>
      <c r="D1225" s="52" t="s">
        <v>3518</v>
      </c>
      <c r="E1225" s="32" t="s">
        <v>31</v>
      </c>
      <c r="F1225" s="18" t="str">
        <f aca="false">+C$1214</f>
        <v>77250K100</v>
      </c>
      <c r="G1225" s="12" t="n">
        <v>69</v>
      </c>
      <c r="H1225" s="12" t="n">
        <f aca="false">SUMPRODUCT(B1226:B1229,G1226:G1229)</f>
        <v>69</v>
      </c>
      <c r="I1225" s="22"/>
      <c r="J1225" s="18" t="s">
        <v>3484</v>
      </c>
      <c r="K1225" s="18" t="s">
        <v>32</v>
      </c>
      <c r="L1225" s="18"/>
      <c r="M1225" s="12"/>
      <c r="N1225" s="18" t="s">
        <v>62</v>
      </c>
      <c r="O1225" s="10"/>
    </row>
    <row r="1226" customFormat="false" ht="12.8" hidden="false" customHeight="false" outlineLevel="0" collapsed="false">
      <c r="A1226" s="10" t="s">
        <v>3519</v>
      </c>
      <c r="B1226" s="10" t="n">
        <v>1</v>
      </c>
      <c r="C1226" s="18" t="s">
        <v>3520</v>
      </c>
      <c r="D1226" s="52" t="s">
        <v>3521</v>
      </c>
      <c r="E1226" s="20"/>
      <c r="F1226" s="18" t="str">
        <f aca="false">+C$1225</f>
        <v>05325K100</v>
      </c>
      <c r="G1226" s="12" t="n">
        <v>12</v>
      </c>
      <c r="H1226" s="12"/>
      <c r="I1226" s="22"/>
      <c r="J1226" s="18" t="s">
        <v>3484</v>
      </c>
      <c r="K1226" s="18" t="s">
        <v>32</v>
      </c>
      <c r="L1226" s="18"/>
      <c r="M1226" s="12"/>
      <c r="N1226" s="18" t="s">
        <v>62</v>
      </c>
      <c r="O1226" s="10"/>
    </row>
    <row r="1227" customFormat="false" ht="12.8" hidden="false" customHeight="false" outlineLevel="0" collapsed="false">
      <c r="A1227" s="10" t="s">
        <v>3522</v>
      </c>
      <c r="B1227" s="10" t="n">
        <v>1</v>
      </c>
      <c r="C1227" s="18" t="s">
        <v>3523</v>
      </c>
      <c r="D1227" s="52" t="s">
        <v>3524</v>
      </c>
      <c r="E1227" s="20"/>
      <c r="F1227" s="18" t="str">
        <f aca="false">+C$1225</f>
        <v>05325K100</v>
      </c>
      <c r="G1227" s="12" t="n">
        <v>24</v>
      </c>
      <c r="H1227" s="12"/>
      <c r="I1227" s="22"/>
      <c r="J1227" s="18" t="s">
        <v>3484</v>
      </c>
      <c r="K1227" s="18" t="s">
        <v>32</v>
      </c>
      <c r="L1227" s="18"/>
      <c r="M1227" s="12"/>
      <c r="N1227" s="18" t="s">
        <v>62</v>
      </c>
      <c r="O1227" s="10"/>
    </row>
    <row r="1228" customFormat="false" ht="12.8" hidden="false" customHeight="false" outlineLevel="0" collapsed="false">
      <c r="A1228" s="10" t="s">
        <v>3525</v>
      </c>
      <c r="B1228" s="10" t="n">
        <v>1</v>
      </c>
      <c r="C1228" s="18" t="s">
        <v>3526</v>
      </c>
      <c r="D1228" s="52" t="s">
        <v>3527</v>
      </c>
      <c r="E1228" s="20"/>
      <c r="F1228" s="18" t="str">
        <f aca="false">+C$1225</f>
        <v>05325K100</v>
      </c>
      <c r="G1228" s="12" t="n">
        <v>11</v>
      </c>
      <c r="H1228" s="12"/>
      <c r="I1228" s="22"/>
      <c r="J1228" s="18" t="s">
        <v>3484</v>
      </c>
      <c r="K1228" s="18" t="s">
        <v>46</v>
      </c>
      <c r="L1228" s="18"/>
      <c r="M1228" s="12"/>
      <c r="N1228" s="18" t="s">
        <v>62</v>
      </c>
      <c r="O1228" s="10"/>
    </row>
    <row r="1229" customFormat="false" ht="12.8" hidden="false" customHeight="false" outlineLevel="0" collapsed="false">
      <c r="A1229" s="10" t="s">
        <v>3528</v>
      </c>
      <c r="B1229" s="10" t="n">
        <v>1</v>
      </c>
      <c r="C1229" s="18" t="s">
        <v>3529</v>
      </c>
      <c r="D1229" s="52" t="s">
        <v>3530</v>
      </c>
      <c r="E1229" s="20"/>
      <c r="F1229" s="18" t="str">
        <f aca="false">+C$1225</f>
        <v>05325K100</v>
      </c>
      <c r="G1229" s="12" t="n">
        <v>22</v>
      </c>
      <c r="H1229" s="12"/>
      <c r="I1229" s="22"/>
      <c r="J1229" s="18" t="s">
        <v>3484</v>
      </c>
      <c r="K1229" s="18" t="s">
        <v>51</v>
      </c>
      <c r="L1229" s="18"/>
      <c r="M1229" s="12"/>
      <c r="N1229" s="18" t="s">
        <v>62</v>
      </c>
      <c r="O1229" s="10"/>
    </row>
    <row r="1230" customFormat="false" ht="12.8" hidden="false" customHeight="false" outlineLevel="0" collapsed="false">
      <c r="A1230" s="10" t="s">
        <v>3531</v>
      </c>
      <c r="B1230" s="10" t="n">
        <v>0</v>
      </c>
      <c r="C1230" s="18" t="s">
        <v>3532</v>
      </c>
      <c r="D1230" s="52" t="s">
        <v>3533</v>
      </c>
      <c r="E1230" s="32" t="s">
        <v>31</v>
      </c>
      <c r="F1230" s="18" t="str">
        <f aca="false">+C$1214</f>
        <v>77250K100</v>
      </c>
      <c r="G1230" s="12" t="n">
        <v>95</v>
      </c>
      <c r="H1230" s="12" t="n">
        <f aca="false">SUMPRODUCT(B1231:B1232,G1231:G1232)</f>
        <v>95</v>
      </c>
      <c r="I1230" s="22"/>
      <c r="J1230" s="18" t="s">
        <v>3484</v>
      </c>
      <c r="K1230" s="18" t="s">
        <v>119</v>
      </c>
      <c r="L1230" s="18"/>
      <c r="M1230" s="12"/>
      <c r="N1230" s="18" t="s">
        <v>62</v>
      </c>
      <c r="O1230" s="10"/>
    </row>
    <row r="1231" customFormat="false" ht="12.8" hidden="false" customHeight="false" outlineLevel="0" collapsed="false">
      <c r="A1231" s="10" t="s">
        <v>3534</v>
      </c>
      <c r="B1231" s="10" t="n">
        <v>1</v>
      </c>
      <c r="C1231" s="18" t="s">
        <v>3535</v>
      </c>
      <c r="D1231" s="52" t="s">
        <v>3536</v>
      </c>
      <c r="E1231" s="20"/>
      <c r="F1231" s="18" t="str">
        <f aca="false">+C$1230</f>
        <v>63165K200</v>
      </c>
      <c r="G1231" s="12" t="n">
        <v>59</v>
      </c>
      <c r="H1231" s="12"/>
      <c r="I1231" s="22"/>
      <c r="J1231" s="18" t="s">
        <v>3484</v>
      </c>
      <c r="K1231" s="18" t="s">
        <v>119</v>
      </c>
      <c r="L1231" s="18"/>
      <c r="M1231" s="12"/>
      <c r="N1231" s="18" t="s">
        <v>62</v>
      </c>
      <c r="O1231" s="10"/>
    </row>
    <row r="1232" customFormat="false" ht="12.8" hidden="false" customHeight="false" outlineLevel="0" collapsed="false">
      <c r="A1232" s="10" t="s">
        <v>3537</v>
      </c>
      <c r="B1232" s="10" t="n">
        <v>2</v>
      </c>
      <c r="C1232" s="18" t="s">
        <v>3538</v>
      </c>
      <c r="D1232" s="52" t="s">
        <v>3539</v>
      </c>
      <c r="E1232" s="20"/>
      <c r="F1232" s="18" t="str">
        <f aca="false">+C$1230</f>
        <v>63165K200</v>
      </c>
      <c r="G1232" s="12" t="n">
        <v>18</v>
      </c>
      <c r="H1232" s="12"/>
      <c r="I1232" s="22"/>
      <c r="J1232" s="18" t="s">
        <v>3484</v>
      </c>
      <c r="K1232" s="18" t="s">
        <v>119</v>
      </c>
      <c r="L1232" s="18"/>
      <c r="M1232" s="12"/>
      <c r="N1232" s="18" t="s">
        <v>62</v>
      </c>
      <c r="O1232" s="10"/>
    </row>
    <row r="1233" customFormat="false" ht="12.8" hidden="false" customHeight="false" outlineLevel="0" collapsed="false">
      <c r="A1233" s="10" t="s">
        <v>3540</v>
      </c>
      <c r="B1233" s="10"/>
      <c r="C1233" s="10" t="s">
        <v>3541</v>
      </c>
      <c r="D1233" s="10" t="s">
        <v>3485</v>
      </c>
      <c r="E1233" s="27" t="s">
        <v>868</v>
      </c>
      <c r="F1233" s="10"/>
      <c r="G1233" s="13" t="n">
        <v>641</v>
      </c>
      <c r="H1233" s="13" t="n">
        <f aca="false">+(B1234*G1234)+(B1237*G1237)</f>
        <v>641</v>
      </c>
      <c r="I1233" s="14" t="s">
        <v>25</v>
      </c>
      <c r="J1233" s="10" t="s">
        <v>3485</v>
      </c>
      <c r="K1233" s="10" t="s">
        <v>361</v>
      </c>
      <c r="L1233" s="10" t="s">
        <v>3542</v>
      </c>
      <c r="M1233" s="12"/>
      <c r="N1233" s="10" t="s">
        <v>4</v>
      </c>
      <c r="O1233" s="10" t="s">
        <v>3485</v>
      </c>
      <c r="P1233" s="1" t="n">
        <f aca="false">+LEN(D1233)</f>
        <v>6</v>
      </c>
      <c r="Q1233" s="1" t="n">
        <f aca="false">+LEN(N1233)</f>
        <v>5</v>
      </c>
    </row>
    <row r="1234" customFormat="false" ht="12.8" hidden="false" customHeight="false" outlineLevel="0" collapsed="false">
      <c r="A1234" s="10" t="s">
        <v>3543</v>
      </c>
      <c r="B1234" s="10" t="n">
        <v>1</v>
      </c>
      <c r="C1234" s="10" t="s">
        <v>3544</v>
      </c>
      <c r="D1234" s="10" t="s">
        <v>3545</v>
      </c>
      <c r="E1234" s="17" t="s">
        <v>31</v>
      </c>
      <c r="F1234" s="10" t="str">
        <f aca="false">+C$1233</f>
        <v>87010K400</v>
      </c>
      <c r="G1234" s="13" t="n">
        <v>545</v>
      </c>
      <c r="H1234" s="13" t="n">
        <f aca="false">SUMPRODUCT(B1235:B1236,G1235:G1236)</f>
        <v>545</v>
      </c>
      <c r="I1234" s="14"/>
      <c r="J1234" s="10" t="s">
        <v>3485</v>
      </c>
      <c r="K1234" s="10" t="s">
        <v>361</v>
      </c>
      <c r="L1234" s="10"/>
      <c r="M1234" s="12"/>
      <c r="N1234" s="10"/>
      <c r="O1234" s="10" t="s">
        <v>3485</v>
      </c>
      <c r="P1234" s="1" t="n">
        <f aca="false">+LEN(D1234)</f>
        <v>16</v>
      </c>
      <c r="Q1234" s="1" t="n">
        <f aca="false">+LEN(N1234)</f>
        <v>0</v>
      </c>
    </row>
    <row r="1235" customFormat="false" ht="12.8" hidden="false" customHeight="false" outlineLevel="0" collapsed="false">
      <c r="A1235" s="10" t="s">
        <v>3546</v>
      </c>
      <c r="B1235" s="10" t="n">
        <v>1</v>
      </c>
      <c r="C1235" s="10" t="s">
        <v>3547</v>
      </c>
      <c r="D1235" s="10" t="s">
        <v>3548</v>
      </c>
      <c r="E1235" s="15"/>
      <c r="F1235" s="10" t="str">
        <f aca="false">+C$1234</f>
        <v>87000K400</v>
      </c>
      <c r="G1235" s="13" t="n">
        <v>274</v>
      </c>
      <c r="H1235" s="13"/>
      <c r="I1235" s="14"/>
      <c r="J1235" s="10" t="s">
        <v>3485</v>
      </c>
      <c r="K1235" s="10" t="s">
        <v>361</v>
      </c>
      <c r="L1235" s="10"/>
      <c r="M1235" s="12"/>
      <c r="N1235" s="10"/>
      <c r="O1235" s="10" t="s">
        <v>3485</v>
      </c>
      <c r="P1235" s="1" t="n">
        <f aca="false">+LEN(D1235)</f>
        <v>19</v>
      </c>
      <c r="Q1235" s="1" t="n">
        <f aca="false">+LEN(N1235)</f>
        <v>0</v>
      </c>
    </row>
    <row r="1236" customFormat="false" ht="12.8" hidden="false" customHeight="false" outlineLevel="0" collapsed="false">
      <c r="A1236" s="10" t="s">
        <v>3549</v>
      </c>
      <c r="B1236" s="10" t="n">
        <v>1</v>
      </c>
      <c r="C1236" s="10" t="s">
        <v>3550</v>
      </c>
      <c r="D1236" s="10" t="s">
        <v>3551</v>
      </c>
      <c r="E1236" s="15"/>
      <c r="F1236" s="10" t="str">
        <f aca="false">+C$1234</f>
        <v>87000K400</v>
      </c>
      <c r="G1236" s="13" t="n">
        <v>271</v>
      </c>
      <c r="H1236" s="13"/>
      <c r="I1236" s="14"/>
      <c r="J1236" s="10" t="s">
        <v>3485</v>
      </c>
      <c r="K1236" s="10" t="s">
        <v>46</v>
      </c>
      <c r="L1236" s="10" t="s">
        <v>3552</v>
      </c>
      <c r="M1236" s="12"/>
      <c r="N1236" s="10"/>
      <c r="O1236" s="10" t="s">
        <v>3485</v>
      </c>
      <c r="P1236" s="1" t="n">
        <f aca="false">+LEN(D1236)</f>
        <v>34</v>
      </c>
      <c r="Q1236" s="1" t="n">
        <f aca="false">+LEN(N1236)</f>
        <v>0</v>
      </c>
    </row>
    <row r="1237" customFormat="false" ht="12.8" hidden="false" customHeight="false" outlineLevel="0" collapsed="false">
      <c r="A1237" s="10" t="s">
        <v>3553</v>
      </c>
      <c r="B1237" s="10" t="n">
        <v>1</v>
      </c>
      <c r="C1237" s="10" t="s">
        <v>3554</v>
      </c>
      <c r="D1237" s="10" t="s">
        <v>3555</v>
      </c>
      <c r="E1237" s="15"/>
      <c r="F1237" s="10" t="str">
        <f aca="false">+C$1233</f>
        <v>87010K400</v>
      </c>
      <c r="G1237" s="13" t="n">
        <v>96</v>
      </c>
      <c r="H1237" s="13"/>
      <c r="I1237" s="14"/>
      <c r="J1237" s="10" t="s">
        <v>3485</v>
      </c>
      <c r="K1237" s="10" t="s">
        <v>361</v>
      </c>
      <c r="L1237" s="10"/>
      <c r="M1237" s="12"/>
      <c r="N1237" s="10"/>
      <c r="O1237" s="10" t="s">
        <v>3485</v>
      </c>
      <c r="P1237" s="1" t="n">
        <f aca="false">+LEN(D1237)</f>
        <v>12</v>
      </c>
      <c r="Q1237" s="1" t="n">
        <f aca="false">+LEN(N1237)</f>
        <v>0</v>
      </c>
    </row>
    <row r="1238" customFormat="false" ht="12.8" hidden="false" customHeight="false" outlineLevel="0" collapsed="false">
      <c r="A1238" s="10" t="s">
        <v>3556</v>
      </c>
      <c r="B1238" s="10"/>
      <c r="C1238" s="10" t="s">
        <v>3557</v>
      </c>
      <c r="D1238" s="10" t="s">
        <v>3558</v>
      </c>
      <c r="E1238" s="27" t="s">
        <v>868</v>
      </c>
      <c r="F1238" s="10"/>
      <c r="G1238" s="13" t="n">
        <v>641</v>
      </c>
      <c r="H1238" s="13" t="n">
        <f aca="false">+(B1239*G1239)+(B1242*G1242)</f>
        <v>641</v>
      </c>
      <c r="I1238" s="14"/>
      <c r="J1238" s="10" t="s">
        <v>3485</v>
      </c>
      <c r="K1238" s="10" t="s">
        <v>361</v>
      </c>
      <c r="L1238" s="10" t="s">
        <v>3559</v>
      </c>
      <c r="M1238" s="12"/>
      <c r="N1238" s="10" t="s">
        <v>4</v>
      </c>
      <c r="O1238" s="10" t="s">
        <v>3485</v>
      </c>
      <c r="P1238" s="1" t="n">
        <f aca="false">+LEN(D1238)</f>
        <v>12</v>
      </c>
      <c r="Q1238" s="1" t="n">
        <f aca="false">+LEN(N1238)</f>
        <v>5</v>
      </c>
    </row>
    <row r="1239" customFormat="false" ht="12.8" hidden="false" customHeight="false" outlineLevel="0" collapsed="false">
      <c r="A1239" s="10" t="s">
        <v>3560</v>
      </c>
      <c r="B1239" s="10" t="n">
        <v>1</v>
      </c>
      <c r="C1239" s="10" t="s">
        <v>3561</v>
      </c>
      <c r="D1239" s="10" t="s">
        <v>3562</v>
      </c>
      <c r="E1239" s="17" t="s">
        <v>31</v>
      </c>
      <c r="F1239" s="10" t="str">
        <f aca="false">+C$1238</f>
        <v>87010K500</v>
      </c>
      <c r="G1239" s="13" t="n">
        <v>545</v>
      </c>
      <c r="H1239" s="13" t="n">
        <f aca="false">SUMPRODUCT(B1240:B1241,G1240:G1241)</f>
        <v>545</v>
      </c>
      <c r="I1239" s="14"/>
      <c r="J1239" s="10" t="s">
        <v>3485</v>
      </c>
      <c r="K1239" s="10" t="s">
        <v>361</v>
      </c>
      <c r="L1239" s="10"/>
      <c r="M1239" s="12"/>
      <c r="N1239" s="10"/>
      <c r="O1239" s="10" t="s">
        <v>3485</v>
      </c>
      <c r="P1239" s="1" t="n">
        <f aca="false">+LEN(D1239)</f>
        <v>22</v>
      </c>
      <c r="Q1239" s="1" t="n">
        <f aca="false">+LEN(N1239)</f>
        <v>0</v>
      </c>
    </row>
    <row r="1240" customFormat="false" ht="12.8" hidden="false" customHeight="false" outlineLevel="0" collapsed="false">
      <c r="A1240" s="10" t="s">
        <v>3563</v>
      </c>
      <c r="B1240" s="10" t="n">
        <v>1</v>
      </c>
      <c r="C1240" s="10" t="s">
        <v>3564</v>
      </c>
      <c r="D1240" s="10" t="s">
        <v>3565</v>
      </c>
      <c r="E1240" s="15"/>
      <c r="F1240" s="10" t="str">
        <f aca="false">+C$1239</f>
        <v>87000K500</v>
      </c>
      <c r="G1240" s="13" t="n">
        <v>274</v>
      </c>
      <c r="H1240" s="13"/>
      <c r="I1240" s="14"/>
      <c r="J1240" s="10" t="s">
        <v>3485</v>
      </c>
      <c r="K1240" s="10" t="s">
        <v>361</v>
      </c>
      <c r="L1240" s="10"/>
      <c r="M1240" s="12"/>
      <c r="N1240" s="10"/>
      <c r="O1240" s="10" t="s">
        <v>3485</v>
      </c>
      <c r="P1240" s="1" t="n">
        <f aca="false">+LEN(D1240)</f>
        <v>25</v>
      </c>
      <c r="Q1240" s="1" t="n">
        <f aca="false">+LEN(N1240)</f>
        <v>0</v>
      </c>
    </row>
    <row r="1241" customFormat="false" ht="12.8" hidden="false" customHeight="false" outlineLevel="0" collapsed="false">
      <c r="A1241" s="10" t="s">
        <v>3566</v>
      </c>
      <c r="B1241" s="10" t="n">
        <v>1</v>
      </c>
      <c r="C1241" s="10" t="s">
        <v>3567</v>
      </c>
      <c r="D1241" s="10" t="s">
        <v>3568</v>
      </c>
      <c r="E1241" s="15"/>
      <c r="F1241" s="10" t="str">
        <f aca="false">+C$1239</f>
        <v>87000K500</v>
      </c>
      <c r="G1241" s="13" t="n">
        <v>271</v>
      </c>
      <c r="H1241" s="13"/>
      <c r="I1241" s="14"/>
      <c r="J1241" s="10" t="s">
        <v>3485</v>
      </c>
      <c r="K1241" s="10" t="s">
        <v>46</v>
      </c>
      <c r="L1241" s="10" t="s">
        <v>3569</v>
      </c>
      <c r="M1241" s="12"/>
      <c r="N1241" s="10"/>
      <c r="O1241" s="10" t="s">
        <v>3485</v>
      </c>
      <c r="P1241" s="1" t="n">
        <f aca="false">+LEN(D1241)</f>
        <v>40</v>
      </c>
      <c r="Q1241" s="1" t="n">
        <f aca="false">+LEN(N1241)</f>
        <v>0</v>
      </c>
    </row>
    <row r="1242" customFormat="false" ht="12.8" hidden="false" customHeight="false" outlineLevel="0" collapsed="false">
      <c r="A1242" s="10" t="s">
        <v>3570</v>
      </c>
      <c r="B1242" s="10" t="n">
        <v>1</v>
      </c>
      <c r="C1242" s="10" t="s">
        <v>3571</v>
      </c>
      <c r="D1242" s="10" t="s">
        <v>3572</v>
      </c>
      <c r="E1242" s="15"/>
      <c r="F1242" s="10" t="str">
        <f aca="false">+C$1238</f>
        <v>87010K500</v>
      </c>
      <c r="G1242" s="13" t="n">
        <v>96</v>
      </c>
      <c r="H1242" s="13"/>
      <c r="I1242" s="14"/>
      <c r="J1242" s="10" t="s">
        <v>3485</v>
      </c>
      <c r="K1242" s="10" t="s">
        <v>361</v>
      </c>
      <c r="L1242" s="10"/>
      <c r="M1242" s="12"/>
      <c r="N1242" s="10"/>
      <c r="O1242" s="10" t="s">
        <v>3485</v>
      </c>
      <c r="P1242" s="1" t="n">
        <f aca="false">+LEN(D1242)</f>
        <v>18</v>
      </c>
      <c r="Q1242" s="1" t="n">
        <f aca="false">+LEN(N1242)</f>
        <v>0</v>
      </c>
    </row>
    <row r="1243" customFormat="false" ht="12.8" hidden="false" customHeight="false" outlineLevel="0" collapsed="false">
      <c r="A1243" s="10" t="s">
        <v>3573</v>
      </c>
      <c r="B1243" s="18"/>
      <c r="C1243" s="18" t="s">
        <v>3574</v>
      </c>
      <c r="D1243" s="18" t="s">
        <v>3575</v>
      </c>
      <c r="E1243" s="32" t="s">
        <v>31</v>
      </c>
      <c r="F1243" s="18"/>
      <c r="G1243" s="12" t="n">
        <v>641</v>
      </c>
      <c r="H1243" s="12" t="n">
        <f aca="false">SUMPRODUCT(B1244:B1246,G1244:G1246)</f>
        <v>641</v>
      </c>
      <c r="I1243" s="22"/>
      <c r="J1243" s="18" t="s">
        <v>3485</v>
      </c>
      <c r="K1243" s="18" t="s">
        <v>361</v>
      </c>
      <c r="L1243" s="10"/>
      <c r="M1243" s="12"/>
      <c r="N1243" s="18" t="s">
        <v>62</v>
      </c>
      <c r="O1243" s="10" t="s">
        <v>3485</v>
      </c>
      <c r="P1243" s="1" t="n">
        <f aca="false">+LEN(D1243)</f>
        <v>23</v>
      </c>
      <c r="Q1243" s="1" t="n">
        <f aca="false">+LEN(N1243)</f>
        <v>7</v>
      </c>
    </row>
    <row r="1244" customFormat="false" ht="12.8" hidden="false" customHeight="false" outlineLevel="0" collapsed="false">
      <c r="A1244" s="10" t="s">
        <v>3576</v>
      </c>
      <c r="B1244" s="18" t="n">
        <v>1</v>
      </c>
      <c r="C1244" s="10" t="s">
        <v>3547</v>
      </c>
      <c r="D1244" s="10" t="s">
        <v>3548</v>
      </c>
      <c r="E1244" s="15"/>
      <c r="F1244" s="10" t="str">
        <f aca="false">+C$1243</f>
        <v>87000K600</v>
      </c>
      <c r="G1244" s="13" t="n">
        <v>274</v>
      </c>
      <c r="H1244" s="13"/>
      <c r="I1244" s="14"/>
      <c r="J1244" s="10" t="s">
        <v>3485</v>
      </c>
      <c r="K1244" s="10" t="s">
        <v>361</v>
      </c>
      <c r="L1244" s="10"/>
      <c r="M1244" s="12"/>
      <c r="N1244" s="18"/>
      <c r="O1244" s="10" t="s">
        <v>3485</v>
      </c>
      <c r="P1244" s="1" t="n">
        <f aca="false">+LEN(D1244)</f>
        <v>19</v>
      </c>
      <c r="Q1244" s="1" t="n">
        <f aca="false">+LEN(N1244)</f>
        <v>0</v>
      </c>
    </row>
    <row r="1245" customFormat="false" ht="12.8" hidden="false" customHeight="false" outlineLevel="0" collapsed="false">
      <c r="A1245" s="10" t="s">
        <v>3577</v>
      </c>
      <c r="B1245" s="18" t="n">
        <v>1</v>
      </c>
      <c r="C1245" s="10" t="s">
        <v>3550</v>
      </c>
      <c r="D1245" s="10" t="s">
        <v>3551</v>
      </c>
      <c r="E1245" s="15"/>
      <c r="F1245" s="10" t="str">
        <f aca="false">+C$1243</f>
        <v>87000K600</v>
      </c>
      <c r="G1245" s="13" t="n">
        <v>271</v>
      </c>
      <c r="H1245" s="13"/>
      <c r="I1245" s="14"/>
      <c r="J1245" s="10" t="s">
        <v>3485</v>
      </c>
      <c r="K1245" s="10" t="s">
        <v>46</v>
      </c>
      <c r="L1245" s="10" t="s">
        <v>3552</v>
      </c>
      <c r="M1245" s="12"/>
      <c r="N1245" s="18"/>
      <c r="O1245" s="10" t="s">
        <v>3485</v>
      </c>
      <c r="P1245" s="1" t="n">
        <f aca="false">+LEN(D1245)</f>
        <v>34</v>
      </c>
      <c r="Q1245" s="1" t="n">
        <f aca="false">+LEN(N1245)</f>
        <v>0</v>
      </c>
    </row>
    <row r="1246" customFormat="false" ht="12.8" hidden="false" customHeight="false" outlineLevel="0" collapsed="false">
      <c r="A1246" s="10" t="s">
        <v>3578</v>
      </c>
      <c r="B1246" s="18" t="n">
        <v>1</v>
      </c>
      <c r="C1246" s="10" t="s">
        <v>3554</v>
      </c>
      <c r="D1246" s="10" t="s">
        <v>3555</v>
      </c>
      <c r="E1246" s="15"/>
      <c r="F1246" s="10" t="str">
        <f aca="false">+C$1243</f>
        <v>87000K600</v>
      </c>
      <c r="G1246" s="13" t="n">
        <v>96</v>
      </c>
      <c r="H1246" s="13"/>
      <c r="I1246" s="14"/>
      <c r="J1246" s="10" t="s">
        <v>3485</v>
      </c>
      <c r="K1246" s="10" t="s">
        <v>361</v>
      </c>
      <c r="L1246" s="10"/>
      <c r="M1246" s="12"/>
      <c r="N1246" s="18"/>
      <c r="O1246" s="10" t="s">
        <v>3485</v>
      </c>
      <c r="P1246" s="1" t="n">
        <f aca="false">+LEN(D1246)</f>
        <v>12</v>
      </c>
      <c r="Q1246" s="1" t="n">
        <f aca="false">+LEN(N1246)</f>
        <v>0</v>
      </c>
    </row>
    <row r="1247" customFormat="false" ht="12.8" hidden="false" customHeight="false" outlineLevel="0" collapsed="false">
      <c r="A1247" s="10" t="s">
        <v>3579</v>
      </c>
      <c r="B1247" s="10"/>
      <c r="C1247" s="10" t="s">
        <v>3580</v>
      </c>
      <c r="D1247" s="10" t="s">
        <v>3581</v>
      </c>
      <c r="E1247" s="15"/>
      <c r="F1247" s="10"/>
      <c r="G1247" s="13" t="n">
        <v>22</v>
      </c>
      <c r="H1247" s="13"/>
      <c r="I1247" s="14" t="s">
        <v>25</v>
      </c>
      <c r="J1247" s="10" t="s">
        <v>3390</v>
      </c>
      <c r="K1247" s="10" t="s">
        <v>3582</v>
      </c>
      <c r="L1247" s="10" t="s">
        <v>3583</v>
      </c>
      <c r="M1247" s="18"/>
      <c r="N1247" s="10"/>
      <c r="O1247" s="10" t="s">
        <v>3584</v>
      </c>
      <c r="P1247" s="1" t="n">
        <f aca="false">+LEN(D1247)</f>
        <v>19</v>
      </c>
      <c r="Q1247" s="1" t="n">
        <f aca="false">+LEN(N1247)</f>
        <v>0</v>
      </c>
    </row>
    <row r="1248" customFormat="false" ht="12.8" hidden="false" customHeight="false" outlineLevel="0" collapsed="false">
      <c r="A1248" s="10" t="s">
        <v>3585</v>
      </c>
      <c r="B1248" s="10"/>
      <c r="C1248" s="10" t="s">
        <v>3586</v>
      </c>
      <c r="D1248" s="10" t="s">
        <v>3587</v>
      </c>
      <c r="E1248" s="15"/>
      <c r="F1248" s="10"/>
      <c r="G1248" s="13" t="n">
        <v>12</v>
      </c>
      <c r="H1248" s="13"/>
      <c r="I1248" s="14" t="s">
        <v>25</v>
      </c>
      <c r="J1248" s="10" t="s">
        <v>3390</v>
      </c>
      <c r="K1248" s="10" t="s">
        <v>3582</v>
      </c>
      <c r="L1248" s="10"/>
      <c r="M1248" s="18"/>
      <c r="N1248" s="10"/>
      <c r="O1248" s="10" t="s">
        <v>3584</v>
      </c>
      <c r="P1248" s="1" t="n">
        <f aca="false">+LEN(D1248)</f>
        <v>17</v>
      </c>
      <c r="Q1248" s="1" t="n">
        <f aca="false">+LEN(N1248)</f>
        <v>0</v>
      </c>
    </row>
    <row r="1249" customFormat="false" ht="12.8" hidden="false" customHeight="false" outlineLevel="0" collapsed="false">
      <c r="A1249" s="10" t="s">
        <v>3588</v>
      </c>
      <c r="B1249" s="10"/>
      <c r="C1249" s="18" t="s">
        <v>3589</v>
      </c>
      <c r="D1249" s="18" t="s">
        <v>3590</v>
      </c>
      <c r="E1249" s="20"/>
      <c r="F1249" s="18"/>
      <c r="G1249" s="12" t="n">
        <v>18</v>
      </c>
      <c r="H1249" s="12"/>
      <c r="I1249" s="22" t="s">
        <v>25</v>
      </c>
      <c r="J1249" s="18" t="s">
        <v>3390</v>
      </c>
      <c r="K1249" s="18" t="s">
        <v>3582</v>
      </c>
      <c r="L1249" s="10"/>
      <c r="M1249" s="18"/>
      <c r="N1249" s="18" t="s">
        <v>62</v>
      </c>
      <c r="O1249" s="10"/>
      <c r="P1249" s="1" t="n">
        <f aca="false">+LEN(D1249)</f>
        <v>15</v>
      </c>
      <c r="Q1249" s="1" t="n">
        <f aca="false">+LEN(N1249)</f>
        <v>7</v>
      </c>
    </row>
    <row r="1250" customFormat="false" ht="12.8" hidden="false" customHeight="false" outlineLevel="0" collapsed="false">
      <c r="A1250" s="10" t="s">
        <v>3588</v>
      </c>
      <c r="B1250" s="10"/>
      <c r="C1250" s="18" t="s">
        <v>473</v>
      </c>
      <c r="D1250" s="18"/>
      <c r="E1250" s="20"/>
      <c r="F1250" s="18"/>
      <c r="G1250" s="12" t="n">
        <v>18</v>
      </c>
      <c r="H1250" s="12"/>
      <c r="I1250" s="22" t="s">
        <v>25</v>
      </c>
      <c r="J1250" s="18" t="s">
        <v>3390</v>
      </c>
      <c r="K1250" s="18" t="s">
        <v>3582</v>
      </c>
      <c r="L1250" s="10"/>
      <c r="M1250" s="18"/>
      <c r="N1250" s="18" t="s">
        <v>62</v>
      </c>
      <c r="O1250" s="10"/>
      <c r="P1250" s="1" t="n">
        <f aca="false">+LEN(D1250)</f>
        <v>0</v>
      </c>
      <c r="Q1250" s="1" t="n">
        <f aca="false">+LEN(N1250)</f>
        <v>7</v>
      </c>
    </row>
  </sheetData>
  <autoFilter ref="A1:V1249"/>
  <conditionalFormatting sqref="A2:D2 F499:K502 F546:K549 F562:K564 F565:K567 F570:K572 F573:K575 F627:K630 F641:K643 F644:K658 F744:K774 F847:K864 F909:K917 F918:K923 F1015:K1020 F1021:K1025 F1026:K1031 F1032:K1042 F1043:K1053 F1054:K1057 F1082:K1085 F1120:K1135 F223:K225 F226:K229 F197:K202 F216:K219 F220:K222 F230:K242 F243:K257 F269:K272 F273:K317 F445:K450 F451:K455 F464:K468 F480:K487 I319:K321 F2:K2 F1141:K1146 F1136:K1140 F163:K182 F503:K505 F1086:K1109 F992:K996 F827:K846 F795:K826 F711:K743 F678:K710 F506:K510 F488:K498 F212:K215 F459:K463 F512:K512 F525:K531 F997:K1002 F260:K268 B459:D463 B1001:D1002 B1138:D1140 B522:D522 F550:K553 A550:D550 A1141:D1146 F1199:K1200 A1199:D1199 B471:D474 F576:K598 F775:K794 F515:K522 F326:K327 F204:K211 F469:K479 B524:D532 B523 F543:K545 F555:K561 B555:D561 B624:D626 J1011:K1011 F1110:K1114 F1212:I1212 F1249:I1250 F1147:K1157 B1149:D1157 F183:K196 A259 F599:K626 A599:D599 A900:B900 A989:D990 F1171:K1173 A1171:D1171 F1247:K1247 A1214:D1247 F989:K990 B1175:D1180 F1175:K1180 F353:K353 B362:D366 F362:K366 A382:D382 F382:K393 F400:K438 B444:D444 F444:K444 A439:A444 F660:K677 F973:K988 F1012:K1014 F1003:K1010 B1009:D1014 F1159:K1169 A1159:D1159 B1191:D1193 F1192:K1193 F533:K542 B1188:D1189 F1189:K1189 F1183:K1184 B1182:D1184 B1172:D1173 G380:L381 F379:F381 A2:A33 A163:D182 A183:D196 A260:D268 A273:D301 B359:D360 B383:D393 A383:A399 A400:D438 A499:D502 A533:D542 B551:D553 A551:A561 A576:D598 B600:D613 A600:A626 A775:D794 A1086:D1109 B1160:D1169 A1160:A1170 A1172:A1198 B1200:D1203 A1200:A1211 G360:K360 G1182:K1182 G1188:K1188 G1191:K1191 G1201:K1203 F1233:K1246 F328:K352 B380:D381 B352:D352 F319:G319 F320:H321 A353:D353 F323:K324 A358:D358 F355:K359 B355:D357 A359:A381 D900 F900:K908 A901:D908 A865:D893 B896:D899 F865:K893 B895:C895 F896:I899 K896:K899 A940:A988 F1062:K1076 A1062:D1072 B1073:D1075 A1073:A1077 A1078:D1081 F1078:K1081 D1212:D1213 A1212:B1213 A1248:A1250 K1212:K1213 F1214:J1232">
    <cfRule type="expression" priority="2" aboveAverage="0" equalAverage="0" bottom="0" percent="0" rank="0" text="" dxfId="0">
      <formula>$I2="X"</formula>
    </cfRule>
  </conditionalFormatting>
  <conditionalFormatting sqref="H2 H499:H502 H1138 H1141:H1146 H163:H182 H260:H268 H525:H531 H550:H553 H1199:H1203 H576:H598 H775:H794 H469:H474 H555:H561 H1012:H1013 H1212 H1150:H1157 H183:H196 H273:H301 H599:H623 H989:H990 H1159:H1161 H1171:H1173 H1215:H1247 H1175:H1180 H353 H362:H363 H382:H393 H400:H438 H444 H1009:H1010 H1191:H1193 H537:H542 H533:H534 H1188:H1189 H1182:H1184 H380:H381 H352 H355:H360 H900:H908 H865:H893 H896:H899 H1062:H1076 H1078:H1081">
    <cfRule type="expression" priority="3" aboveAverage="0" equalAverage="0" bottom="0" percent="0" rank="0" text="" dxfId="1">
      <formula>G2&lt;&gt;H2</formula>
    </cfRule>
  </conditionalFormatting>
  <conditionalFormatting sqref="A480:A487">
    <cfRule type="expression" priority="4" aboveAverage="0" equalAverage="0" bottom="0" percent="0" rank="0" text="" dxfId="2">
      <formula>$I480="X"</formula>
    </cfRule>
  </conditionalFormatting>
  <conditionalFormatting sqref="B197:D202 B204:D211">
    <cfRule type="expression" priority="5" aboveAverage="0" equalAverage="0" bottom="0" percent="0" rank="0" text="" dxfId="3">
      <formula>$I197="X"</formula>
    </cfRule>
  </conditionalFormatting>
  <conditionalFormatting sqref="H223:H225">
    <cfRule type="expression" priority="6" aboveAverage="0" equalAverage="0" bottom="0" percent="0" rank="0" text="" dxfId="4">
      <formula>G223&lt;&gt;H223</formula>
    </cfRule>
  </conditionalFormatting>
  <conditionalFormatting sqref="A226:D229">
    <cfRule type="expression" priority="7" aboveAverage="0" equalAverage="0" bottom="0" percent="0" rank="0" text="" dxfId="5">
      <formula>$I226="X"</formula>
    </cfRule>
  </conditionalFormatting>
  <conditionalFormatting sqref="H226:H229">
    <cfRule type="expression" priority="8" aboveAverage="0" equalAverage="0" bottom="0" percent="0" rank="0" text="" dxfId="6">
      <formula>G226&lt;&gt;H226</formula>
    </cfRule>
  </conditionalFormatting>
  <conditionalFormatting sqref="B231:D235">
    <cfRule type="expression" priority="9" aboveAverage="0" equalAverage="0" bottom="0" percent="0" rank="0" text="" dxfId="7">
      <formula>$I231="X"</formula>
    </cfRule>
  </conditionalFormatting>
  <conditionalFormatting sqref="A230:D230 A231:A242">
    <cfRule type="expression" priority="10" aboveAverage="0" equalAverage="0" bottom="0" percent="0" rank="0" text="" dxfId="8">
      <formula>$I230="X"</formula>
    </cfRule>
  </conditionalFormatting>
  <conditionalFormatting sqref="A223:D225">
    <cfRule type="expression" priority="11" aboveAverage="0" equalAverage="0" bottom="0" percent="0" rank="0" text="" dxfId="9">
      <formula>$I223="X"</formula>
    </cfRule>
  </conditionalFormatting>
  <conditionalFormatting sqref="A243:D257">
    <cfRule type="expression" priority="12" aboveAverage="0" equalAverage="0" bottom="0" percent="0" rank="0" text="" dxfId="10">
      <formula>$I243="X"</formula>
    </cfRule>
  </conditionalFormatting>
  <conditionalFormatting sqref="H197:H202 H204:H211">
    <cfRule type="expression" priority="13" aboveAverage="0" equalAverage="0" bottom="0" percent="0" rank="0" text="" dxfId="11">
      <formula>G197&lt;&gt;H197</formula>
    </cfRule>
  </conditionalFormatting>
  <conditionalFormatting sqref="A216:D219">
    <cfRule type="expression" priority="14" aboveAverage="0" equalAverage="0" bottom="0" percent="0" rank="0" text="" dxfId="12">
      <formula>$I216="X"</formula>
    </cfRule>
  </conditionalFormatting>
  <conditionalFormatting sqref="A212:D215">
    <cfRule type="expression" priority="15" aboveAverage="0" equalAverage="0" bottom="0" percent="0" rank="0" text="" dxfId="13">
      <formula>$I212="X"</formula>
    </cfRule>
  </conditionalFormatting>
  <conditionalFormatting sqref="H212:H215">
    <cfRule type="expression" priority="16" aboveAverage="0" equalAverage="0" bottom="0" percent="0" rank="0" text="" dxfId="14">
      <formula>G212&lt;&gt;H212</formula>
    </cfRule>
  </conditionalFormatting>
  <conditionalFormatting sqref="H216:H219">
    <cfRule type="expression" priority="17" aboveAverage="0" equalAverage="0" bottom="0" percent="0" rank="0" text="" dxfId="15">
      <formula>G216&lt;&gt;H216</formula>
    </cfRule>
  </conditionalFormatting>
  <conditionalFormatting sqref="A220:D222">
    <cfRule type="expression" priority="18" aboveAverage="0" equalAverage="0" bottom="0" percent="0" rank="0" text="" dxfId="16">
      <formula>$I220="X"</formula>
    </cfRule>
  </conditionalFormatting>
  <conditionalFormatting sqref="H220:H222">
    <cfRule type="expression" priority="19" aboveAverage="0" equalAverage="0" bottom="0" percent="0" rank="0" text="" dxfId="17">
      <formula>G220&lt;&gt;H220</formula>
    </cfRule>
  </conditionalFormatting>
  <conditionalFormatting sqref="H230">
    <cfRule type="expression" priority="20" aboveAverage="0" equalAverage="0" bottom="0" percent="0" rank="0" text="" dxfId="18">
      <formula>G230&lt;&gt;H230</formula>
    </cfRule>
  </conditionalFormatting>
  <conditionalFormatting sqref="H231:H235">
    <cfRule type="expression" priority="21" aboveAverage="0" equalAverage="0" bottom="0" percent="0" rank="0" text="" dxfId="19">
      <formula>G231&lt;&gt;H231</formula>
    </cfRule>
  </conditionalFormatting>
  <conditionalFormatting sqref="B236:D242">
    <cfRule type="expression" priority="22" aboveAverage="0" equalAverage="0" bottom="0" percent="0" rank="0" text="" dxfId="20">
      <formula>$I236="X"</formula>
    </cfRule>
  </conditionalFormatting>
  <conditionalFormatting sqref="H236:H242">
    <cfRule type="expression" priority="23" aboveAverage="0" equalAverage="0" bottom="0" percent="0" rank="0" text="" dxfId="21">
      <formula>G236&lt;&gt;H236</formula>
    </cfRule>
  </conditionalFormatting>
  <conditionalFormatting sqref="H243:H257">
    <cfRule type="expression" priority="24" aboveAverage="0" equalAverage="0" bottom="0" percent="0" rank="0" text="" dxfId="22">
      <formula>G243&lt;&gt;H243</formula>
    </cfRule>
  </conditionalFormatting>
  <conditionalFormatting sqref="A269:D272">
    <cfRule type="expression" priority="25" aboveAverage="0" equalAverage="0" bottom="0" percent="0" rank="0" text="" dxfId="23">
      <formula>$I269="X"</formula>
    </cfRule>
  </conditionalFormatting>
  <conditionalFormatting sqref="H269:H272">
    <cfRule type="expression" priority="26" aboveAverage="0" equalAverage="0" bottom="0" percent="0" rank="0" text="" dxfId="24">
      <formula>G269&lt;&gt;H269</formula>
    </cfRule>
  </conditionalFormatting>
  <conditionalFormatting sqref="A302:D317">
    <cfRule type="expression" priority="27" aboveAverage="0" equalAverage="0" bottom="0" percent="0" rank="0" text="" dxfId="25">
      <formula>$I302="X"</formula>
    </cfRule>
  </conditionalFormatting>
  <conditionalFormatting sqref="H302:H317">
    <cfRule type="expression" priority="28" aboveAverage="0" equalAverage="0" bottom="0" percent="0" rank="0" text="" dxfId="26">
      <formula>G302&lt;&gt;H302</formula>
    </cfRule>
  </conditionalFormatting>
  <conditionalFormatting sqref="B323:D324 B326:D327 B319:D321">
    <cfRule type="expression" priority="29" aboveAverage="0" equalAverage="0" bottom="0" percent="0" rank="0" text="" dxfId="27">
      <formula>$I319="X"</formula>
    </cfRule>
  </conditionalFormatting>
  <conditionalFormatting sqref="H320:H321 H323:H324 H326:H327">
    <cfRule type="expression" priority="30" aboveAverage="0" equalAverage="0" bottom="0" percent="0" rank="0" text="" dxfId="28">
      <formula>G320&lt;&gt;H320</formula>
    </cfRule>
  </conditionalFormatting>
  <conditionalFormatting sqref="H319">
    <cfRule type="expression" priority="31" aboveAverage="0" equalAverage="0" bottom="0" percent="0" rank="0" text="" dxfId="29">
      <formula>$I319="X"</formula>
    </cfRule>
  </conditionalFormatting>
  <conditionalFormatting sqref="H319">
    <cfRule type="expression" priority="32" aboveAverage="0" equalAverage="0" bottom="0" percent="0" rank="0" text="" dxfId="30">
      <formula>G319&lt;&gt;H319</formula>
    </cfRule>
  </conditionalFormatting>
  <conditionalFormatting sqref="A328:D328 B329:D351 A329:A352">
    <cfRule type="expression" priority="33" aboveAverage="0" equalAverage="0" bottom="0" percent="0" rank="0" text="" dxfId="31">
      <formula>$I328="X"</formula>
    </cfRule>
  </conditionalFormatting>
  <conditionalFormatting sqref="H328:H351">
    <cfRule type="expression" priority="34" aboveAverage="0" equalAverage="0" bottom="0" percent="0" rank="0" text="" dxfId="32">
      <formula>G328&lt;&gt;H328</formula>
    </cfRule>
  </conditionalFormatting>
  <conditionalFormatting sqref="A445:D450">
    <cfRule type="expression" priority="35" aboveAverage="0" equalAverage="0" bottom="0" percent="0" rank="0" text="" dxfId="33">
      <formula>$I445="X"</formula>
    </cfRule>
  </conditionalFormatting>
  <conditionalFormatting sqref="H445:H450">
    <cfRule type="expression" priority="36" aboveAverage="0" equalAverage="0" bottom="0" percent="0" rank="0" text="" dxfId="34">
      <formula>G445&lt;&gt;H445</formula>
    </cfRule>
  </conditionalFormatting>
  <conditionalFormatting sqref="A451:D451 B452:D455 A452:A463">
    <cfRule type="expression" priority="37" aboveAverage="0" equalAverage="0" bottom="0" percent="0" rank="0" text="" dxfId="35">
      <formula>$I451="X"</formula>
    </cfRule>
  </conditionalFormatting>
  <conditionalFormatting sqref="H451:H455 H459:H463">
    <cfRule type="expression" priority="38" aboveAverage="0" equalAverage="0" bottom="0" percent="0" rank="0" text="" dxfId="36">
      <formula>G451&lt;&gt;H451</formula>
    </cfRule>
  </conditionalFormatting>
  <conditionalFormatting sqref="A464:D468">
    <cfRule type="expression" priority="39" aboveAverage="0" equalAverage="0" bottom="0" percent="0" rank="0" text="" dxfId="37">
      <formula>$I464="X"</formula>
    </cfRule>
  </conditionalFormatting>
  <conditionalFormatting sqref="H464:H468">
    <cfRule type="expression" priority="40" aboveAverage="0" equalAverage="0" bottom="0" percent="0" rank="0" text="" dxfId="38">
      <formula>G464&lt;&gt;H464</formula>
    </cfRule>
  </conditionalFormatting>
  <conditionalFormatting sqref="A469:D469 B470:D470 A470:A479">
    <cfRule type="expression" priority="41" aboveAverage="0" equalAverage="0" bottom="0" percent="0" rank="0" text="" dxfId="39">
      <formula>$I469="X"</formula>
    </cfRule>
  </conditionalFormatting>
  <conditionalFormatting sqref="B475:D479">
    <cfRule type="expression" priority="42" aboveAverage="0" equalAverage="0" bottom="0" percent="0" rank="0" text="" dxfId="40">
      <formula>$I475="X"</formula>
    </cfRule>
  </conditionalFormatting>
  <conditionalFormatting sqref="H475:H479">
    <cfRule type="expression" priority="43" aboveAverage="0" equalAverage="0" bottom="0" percent="0" rank="0" text="" dxfId="41">
      <formula>G475&lt;&gt;H475</formula>
    </cfRule>
  </conditionalFormatting>
  <conditionalFormatting sqref="B480:D487">
    <cfRule type="expression" priority="44" aboveAverage="0" equalAverage="0" bottom="0" percent="0" rank="0" text="" dxfId="42">
      <formula>$I480="X"</formula>
    </cfRule>
  </conditionalFormatting>
  <conditionalFormatting sqref="H480:H487">
    <cfRule type="expression" priority="45" aboveAverage="0" equalAverage="0" bottom="0" percent="0" rank="0" text="" dxfId="43">
      <formula>G480&lt;&gt;H480</formula>
    </cfRule>
  </conditionalFormatting>
  <conditionalFormatting sqref="A488:A498">
    <cfRule type="expression" priority="46" aboveAverage="0" equalAverage="0" bottom="0" percent="0" rank="0" text="" dxfId="44">
      <formula>$I488="X"</formula>
    </cfRule>
  </conditionalFormatting>
  <conditionalFormatting sqref="B488:D498">
    <cfRule type="expression" priority="47" aboveAverage="0" equalAverage="0" bottom="0" percent="0" rank="0" text="" dxfId="45">
      <formula>$I488="X"</formula>
    </cfRule>
  </conditionalFormatting>
  <conditionalFormatting sqref="H488:H498">
    <cfRule type="expression" priority="48" aboveAverage="0" equalAverage="0" bottom="0" percent="0" rank="0" text="" dxfId="46">
      <formula>G488&lt;&gt;H488</formula>
    </cfRule>
  </conditionalFormatting>
  <conditionalFormatting sqref="A503:D505">
    <cfRule type="expression" priority="49" aboveAverage="0" equalAverage="0" bottom="0" percent="0" rank="0" text="" dxfId="47">
      <formula>$I503="X"</formula>
    </cfRule>
  </conditionalFormatting>
  <conditionalFormatting sqref="H503:H505">
    <cfRule type="expression" priority="50" aboveAverage="0" equalAverage="0" bottom="0" percent="0" rank="0" text="" dxfId="48">
      <formula>G503&lt;&gt;H503</formula>
    </cfRule>
  </conditionalFormatting>
  <conditionalFormatting sqref="A506:D506 B507:D510 A507:A511">
    <cfRule type="expression" priority="51" aboveAverage="0" equalAverage="0" bottom="0" percent="0" rank="0" text="" dxfId="49">
      <formula>$I506="X"</formula>
    </cfRule>
  </conditionalFormatting>
  <conditionalFormatting sqref="H506:H510">
    <cfRule type="expression" priority="52" aboveAverage="0" equalAverage="0" bottom="0" percent="0" rank="0" text="" dxfId="50">
      <formula>G506&lt;&gt;H506</formula>
    </cfRule>
  </conditionalFormatting>
  <conditionalFormatting sqref="A512:D512 B515:D521 A513:A532">
    <cfRule type="expression" priority="53" aboveAverage="0" equalAverage="0" bottom="0" percent="0" rank="0" text="" dxfId="51">
      <formula>$I512="X"</formula>
    </cfRule>
  </conditionalFormatting>
  <conditionalFormatting sqref="H512 H515:H521">
    <cfRule type="expression" priority="54" aboveAverage="0" equalAverage="0" bottom="0" percent="0" rank="0" text="" dxfId="52">
      <formula>G512&lt;&gt;H512</formula>
    </cfRule>
  </conditionalFormatting>
  <conditionalFormatting sqref="B543:D545">
    <cfRule type="expression" priority="55" aboveAverage="0" equalAverage="0" bottom="0" percent="0" rank="0" text="" dxfId="53">
      <formula>$I543="X"</formula>
    </cfRule>
  </conditionalFormatting>
  <conditionalFormatting sqref="H543:H545">
    <cfRule type="expression" priority="56" aboveAverage="0" equalAverage="0" bottom="0" percent="0" rank="0" text="" dxfId="54">
      <formula>G543&lt;&gt;H543</formula>
    </cfRule>
  </conditionalFormatting>
  <conditionalFormatting sqref="A546:D549">
    <cfRule type="expression" priority="57" aboveAverage="0" equalAverage="0" bottom="0" percent="0" rank="0" text="" dxfId="55">
      <formula>$I546="X"</formula>
    </cfRule>
  </conditionalFormatting>
  <conditionalFormatting sqref="H546:H549">
    <cfRule type="expression" priority="58" aboveAverage="0" equalAverage="0" bottom="0" percent="0" rank="0" text="" dxfId="56">
      <formula>G546&lt;&gt;H546</formula>
    </cfRule>
  </conditionalFormatting>
  <conditionalFormatting sqref="B562:D564">
    <cfRule type="expression" priority="59" aboveAverage="0" equalAverage="0" bottom="0" percent="0" rank="0" text="" dxfId="57">
      <formula>$I562="X"</formula>
    </cfRule>
  </conditionalFormatting>
  <conditionalFormatting sqref="H562:H564">
    <cfRule type="expression" priority="60" aboveAverage="0" equalAverage="0" bottom="0" percent="0" rank="0" text="" dxfId="58">
      <formula>G562&lt;&gt;H562</formula>
    </cfRule>
  </conditionalFormatting>
  <conditionalFormatting sqref="A565:D565 B566:D567 A566:A569">
    <cfRule type="expression" priority="61" aboveAverage="0" equalAverage="0" bottom="0" percent="0" rank="0" text="" dxfId="59">
      <formula>$I565="X"</formula>
    </cfRule>
  </conditionalFormatting>
  <conditionalFormatting sqref="H565:H567">
    <cfRule type="expression" priority="62" aboveAverage="0" equalAverage="0" bottom="0" percent="0" rank="0" text="" dxfId="60">
      <formula>G565&lt;&gt;H565</formula>
    </cfRule>
  </conditionalFormatting>
  <conditionalFormatting sqref="A570:D572">
    <cfRule type="expression" priority="63" aboveAverage="0" equalAverage="0" bottom="0" percent="0" rank="0" text="" dxfId="61">
      <formula>$I570="X"</formula>
    </cfRule>
  </conditionalFormatting>
  <conditionalFormatting sqref="H570:H572">
    <cfRule type="expression" priority="64" aboveAverage="0" equalAverage="0" bottom="0" percent="0" rank="0" text="" dxfId="62">
      <formula>G570&lt;&gt;H570</formula>
    </cfRule>
  </conditionalFormatting>
  <conditionalFormatting sqref="A573:D575">
    <cfRule type="expression" priority="65" aboveAverage="0" equalAverage="0" bottom="0" percent="0" rank="0" text="" dxfId="63">
      <formula>$I573="X"</formula>
    </cfRule>
  </conditionalFormatting>
  <conditionalFormatting sqref="H573:H575">
    <cfRule type="expression" priority="66" aboveAverage="0" equalAverage="0" bottom="0" percent="0" rank="0" text="" dxfId="64">
      <formula>G573&lt;&gt;H573</formula>
    </cfRule>
  </conditionalFormatting>
  <conditionalFormatting sqref="B614:D623">
    <cfRule type="expression" priority="67" aboveAverage="0" equalAverage="0" bottom="0" percent="0" rank="0" text="" dxfId="65">
      <formula>$I614="X"</formula>
    </cfRule>
  </conditionalFormatting>
  <conditionalFormatting sqref="A627:D630">
    <cfRule type="expression" priority="68" aboveAverage="0" equalAverage="0" bottom="0" percent="0" rank="0" text="" dxfId="66">
      <formula>$I627="X"</formula>
    </cfRule>
  </conditionalFormatting>
  <conditionalFormatting sqref="H627:H630">
    <cfRule type="expression" priority="69" aboveAverage="0" equalAverage="0" bottom="0" percent="0" rank="0" text="" dxfId="67">
      <formula>G627&lt;&gt;H627</formula>
    </cfRule>
  </conditionalFormatting>
  <conditionalFormatting sqref="A641:D643">
    <cfRule type="expression" priority="70" aboveAverage="0" equalAverage="0" bottom="0" percent="0" rank="0" text="" dxfId="68">
      <formula>$I641="X"</formula>
    </cfRule>
  </conditionalFormatting>
  <conditionalFormatting sqref="H641:H643">
    <cfRule type="expression" priority="71" aboveAverage="0" equalAverage="0" bottom="0" percent="0" rank="0" text="" dxfId="69">
      <formula>G641&lt;&gt;H641</formula>
    </cfRule>
  </conditionalFormatting>
  <conditionalFormatting sqref="H624:H626">
    <cfRule type="expression" priority="72" aboveAverage="0" equalAverage="0" bottom="0" percent="0" rank="0" text="" dxfId="70">
      <formula>G624&lt;&gt;H624</formula>
    </cfRule>
  </conditionalFormatting>
  <conditionalFormatting sqref="A992:D996">
    <cfRule type="expression" priority="73" aboveAverage="0" equalAverage="0" bottom="0" percent="0" rank="0" text="" dxfId="71">
      <formula>$I992="X"</formula>
    </cfRule>
  </conditionalFormatting>
  <conditionalFormatting sqref="A644:D658 A660:D677">
    <cfRule type="expression" priority="74" aboveAverage="0" equalAverage="0" bottom="0" percent="0" rank="0" text="" dxfId="72">
      <formula>$I644="X"</formula>
    </cfRule>
  </conditionalFormatting>
  <conditionalFormatting sqref="H644:H658 H660:H677">
    <cfRule type="expression" priority="75" aboveAverage="0" equalAverage="0" bottom="0" percent="0" rank="0" text="" dxfId="73">
      <formula>G644&lt;&gt;H644</formula>
    </cfRule>
  </conditionalFormatting>
  <conditionalFormatting sqref="A997:D997 B998:D1000 A998:A1002">
    <cfRule type="expression" priority="76" aboveAverage="0" equalAverage="0" bottom="0" percent="0" rank="0" text="" dxfId="74">
      <formula>$I997="X"</formula>
    </cfRule>
  </conditionalFormatting>
  <conditionalFormatting sqref="A678:D710">
    <cfRule type="expression" priority="77" aboveAverage="0" equalAverage="0" bottom="0" percent="0" rank="0" text="" dxfId="75">
      <formula>$I678="X"</formula>
    </cfRule>
  </conditionalFormatting>
  <conditionalFormatting sqref="H678:H710">
    <cfRule type="expression" priority="78" aboveAverage="0" equalAverage="0" bottom="0" percent="0" rank="0" text="" dxfId="76">
      <formula>G678&lt;&gt;H678</formula>
    </cfRule>
  </conditionalFormatting>
  <conditionalFormatting sqref="A711:D743">
    <cfRule type="expression" priority="79" aboveAverage="0" equalAverage="0" bottom="0" percent="0" rank="0" text="" dxfId="77">
      <formula>$I711="X"</formula>
    </cfRule>
  </conditionalFormatting>
  <conditionalFormatting sqref="H711:H743">
    <cfRule type="expression" priority="80" aboveAverage="0" equalAverage="0" bottom="0" percent="0" rank="0" text="" dxfId="78">
      <formula>G711&lt;&gt;H711</formula>
    </cfRule>
  </conditionalFormatting>
  <conditionalFormatting sqref="A744:D774">
    <cfRule type="expression" priority="81" aboveAverage="0" equalAverage="0" bottom="0" percent="0" rank="0" text="" dxfId="79">
      <formula>$I744="X"</formula>
    </cfRule>
  </conditionalFormatting>
  <conditionalFormatting sqref="H744:H774">
    <cfRule type="expression" priority="82" aboveAverage="0" equalAverage="0" bottom="0" percent="0" rank="0" text="" dxfId="80">
      <formula>G744&lt;&gt;H744</formula>
    </cfRule>
  </conditionalFormatting>
  <conditionalFormatting sqref="A795:D826">
    <cfRule type="expression" priority="83" aboveAverage="0" equalAverage="0" bottom="0" percent="0" rank="0" text="" dxfId="81">
      <formula>$I795="X"</formula>
    </cfRule>
  </conditionalFormatting>
  <conditionalFormatting sqref="H795:H826">
    <cfRule type="expression" priority="84" aboveAverage="0" equalAverage="0" bottom="0" percent="0" rank="0" text="" dxfId="82">
      <formula>G795&lt;&gt;H795</formula>
    </cfRule>
  </conditionalFormatting>
  <conditionalFormatting sqref="A827:D846">
    <cfRule type="expression" priority="85" aboveAverage="0" equalAverage="0" bottom="0" percent="0" rank="0" text="" dxfId="83">
      <formula>$I827="X"</formula>
    </cfRule>
  </conditionalFormatting>
  <conditionalFormatting sqref="H827:H846">
    <cfRule type="expression" priority="86" aboveAverage="0" equalAverage="0" bottom="0" percent="0" rank="0" text="" dxfId="84">
      <formula>G827&lt;&gt;H827</formula>
    </cfRule>
  </conditionalFormatting>
  <conditionalFormatting sqref="A847:D864">
    <cfRule type="expression" priority="87" aboveAverage="0" equalAverage="0" bottom="0" percent="0" rank="0" text="" dxfId="85">
      <formula>$I847="X"</formula>
    </cfRule>
  </conditionalFormatting>
  <conditionalFormatting sqref="H847:H864">
    <cfRule type="expression" priority="88" aboveAverage="0" equalAverage="0" bottom="0" percent="0" rank="0" text="" dxfId="86">
      <formula>G847&lt;&gt;H847</formula>
    </cfRule>
  </conditionalFormatting>
  <conditionalFormatting sqref="A909:D917">
    <cfRule type="expression" priority="89" aboveAverage="0" equalAverage="0" bottom="0" percent="0" rank="0" text="" dxfId="87">
      <formula>$I909="X"</formula>
    </cfRule>
  </conditionalFormatting>
  <conditionalFormatting sqref="H909:H917">
    <cfRule type="expression" priority="90" aboveAverage="0" equalAverage="0" bottom="0" percent="0" rank="0" text="" dxfId="88">
      <formula>G909&lt;&gt;H909</formula>
    </cfRule>
  </conditionalFormatting>
  <conditionalFormatting sqref="A918:D923">
    <cfRule type="expression" priority="91" aboveAverage="0" equalAverage="0" bottom="0" percent="0" rank="0" text="" dxfId="89">
      <formula>$I918="X"</formula>
    </cfRule>
  </conditionalFormatting>
  <conditionalFormatting sqref="H918:H923">
    <cfRule type="expression" priority="92" aboveAverage="0" equalAverage="0" bottom="0" percent="0" rank="0" text="" dxfId="90">
      <formula>G918&lt;&gt;H918</formula>
    </cfRule>
  </conditionalFormatting>
  <conditionalFormatting sqref="B973:D988">
    <cfRule type="expression" priority="93" aboveAverage="0" equalAverage="0" bottom="0" percent="0" rank="0" text="" dxfId="91">
      <formula>$I973="X"</formula>
    </cfRule>
  </conditionalFormatting>
  <conditionalFormatting sqref="H973:H988">
    <cfRule type="expression" priority="94" aboveAverage="0" equalAverage="0" bottom="0" percent="0" rank="0" text="" dxfId="92">
      <formula>G973&lt;&gt;H973</formula>
    </cfRule>
  </conditionalFormatting>
  <conditionalFormatting sqref="H992:H996">
    <cfRule type="expression" priority="95" aboveAverage="0" equalAverage="0" bottom="0" percent="0" rank="0" text="" dxfId="93">
      <formula>G992&lt;&gt;H992</formula>
    </cfRule>
  </conditionalFormatting>
  <conditionalFormatting sqref="H997:H1002">
    <cfRule type="expression" priority="96" aboveAverage="0" equalAverage="0" bottom="0" percent="0" rank="0" text="" dxfId="94">
      <formula>G997&lt;&gt;H997</formula>
    </cfRule>
  </conditionalFormatting>
  <conditionalFormatting sqref="A1003:D1003 B1004:D1008 A1004:A1014">
    <cfRule type="expression" priority="97" aboveAverage="0" equalAverage="0" bottom="0" percent="0" rank="0" text="" dxfId="95">
      <formula>$I1003="X"</formula>
    </cfRule>
  </conditionalFormatting>
  <conditionalFormatting sqref="H1003:H1008">
    <cfRule type="expression" priority="98" aboveAverage="0" equalAverage="0" bottom="0" percent="0" rank="0" text="" dxfId="96">
      <formula>G1003&lt;&gt;H1003</formula>
    </cfRule>
  </conditionalFormatting>
  <conditionalFormatting sqref="A1015:D1020">
    <cfRule type="expression" priority="99" aboveAverage="0" equalAverage="0" bottom="0" percent="0" rank="0" text="" dxfId="97">
      <formula>$I1015="X"</formula>
    </cfRule>
  </conditionalFormatting>
  <conditionalFormatting sqref="H1015:H1020">
    <cfRule type="expression" priority="100" aboveAverage="0" equalAverage="0" bottom="0" percent="0" rank="0" text="" dxfId="98">
      <formula>G1015&lt;&gt;H1015</formula>
    </cfRule>
  </conditionalFormatting>
  <conditionalFormatting sqref="A1021:D1025">
    <cfRule type="expression" priority="101" aboveAverage="0" equalAverage="0" bottom="0" percent="0" rank="0" text="" dxfId="99">
      <formula>$I1021="X"</formula>
    </cfRule>
  </conditionalFormatting>
  <conditionalFormatting sqref="H1021:H1025">
    <cfRule type="expression" priority="102" aboveAverage="0" equalAverage="0" bottom="0" percent="0" rank="0" text="" dxfId="100">
      <formula>G1021&lt;&gt;H1021</formula>
    </cfRule>
  </conditionalFormatting>
  <conditionalFormatting sqref="A1026:D1031">
    <cfRule type="expression" priority="103" aboveAverage="0" equalAverage="0" bottom="0" percent="0" rank="0" text="" dxfId="101">
      <formula>$I1026="X"</formula>
    </cfRule>
  </conditionalFormatting>
  <conditionalFormatting sqref="H1026:H1031">
    <cfRule type="expression" priority="104" aboveAverage="0" equalAverage="0" bottom="0" percent="0" rank="0" text="" dxfId="102">
      <formula>G1026&lt;&gt;H1026</formula>
    </cfRule>
  </conditionalFormatting>
  <conditionalFormatting sqref="A1032:D1042">
    <cfRule type="expression" priority="105" aboveAverage="0" equalAverage="0" bottom="0" percent="0" rank="0" text="" dxfId="103">
      <formula>$I1032="X"</formula>
    </cfRule>
  </conditionalFormatting>
  <conditionalFormatting sqref="H1032:H1042">
    <cfRule type="expression" priority="106" aboveAverage="0" equalAverage="0" bottom="0" percent="0" rank="0" text="" dxfId="104">
      <formula>G1032&lt;&gt;H1032</formula>
    </cfRule>
  </conditionalFormatting>
  <conditionalFormatting sqref="A1043:D1053">
    <cfRule type="expression" priority="107" aboveAverage="0" equalAverage="0" bottom="0" percent="0" rank="0" text="" dxfId="105">
      <formula>$I1043="X"</formula>
    </cfRule>
  </conditionalFormatting>
  <conditionalFormatting sqref="H1043:H1053">
    <cfRule type="expression" priority="108" aboveAverage="0" equalAverage="0" bottom="0" percent="0" rank="0" text="" dxfId="106">
      <formula>G1043&lt;&gt;H1043</formula>
    </cfRule>
  </conditionalFormatting>
  <conditionalFormatting sqref="A1054:D1054 B1055:D1057 A1055:A1061">
    <cfRule type="expression" priority="109" aboveAverage="0" equalAverage="0" bottom="0" percent="0" rank="0" text="" dxfId="107">
      <formula>$I1054="X"</formula>
    </cfRule>
  </conditionalFormatting>
  <conditionalFormatting sqref="H1054:H1057">
    <cfRule type="expression" priority="110" aboveAverage="0" equalAverage="0" bottom="0" percent="0" rank="0" text="" dxfId="108">
      <formula>G1054&lt;&gt;H1054</formula>
    </cfRule>
  </conditionalFormatting>
  <conditionalFormatting sqref="A1082:D1085">
    <cfRule type="expression" priority="111" aboveAverage="0" equalAverage="0" bottom="0" percent="0" rank="0" text="" dxfId="109">
      <formula>$I1082="X"</formula>
    </cfRule>
  </conditionalFormatting>
  <conditionalFormatting sqref="H1082:H1085">
    <cfRule type="expression" priority="112" aboveAverage="0" equalAverage="0" bottom="0" percent="0" rank="0" text="" dxfId="110">
      <formula>G1082&lt;&gt;H1082</formula>
    </cfRule>
  </conditionalFormatting>
  <conditionalFormatting sqref="H1086:H1109">
    <cfRule type="expression" priority="113" aboveAverage="0" equalAverage="0" bottom="0" percent="0" rank="0" text="" dxfId="111">
      <formula>G1086&lt;&gt;H1086</formula>
    </cfRule>
  </conditionalFormatting>
  <conditionalFormatting sqref="A1110:D1110 B1111:D1114 A1111:A1119">
    <cfRule type="expression" priority="114" aboveAverage="0" equalAverage="0" bottom="0" percent="0" rank="0" text="" dxfId="112">
      <formula>$I1110="X"</formula>
    </cfRule>
  </conditionalFormatting>
  <conditionalFormatting sqref="H1110:H1114">
    <cfRule type="expression" priority="115" aboveAverage="0" equalAverage="0" bottom="0" percent="0" rank="0" text="" dxfId="113">
      <formula>G1110&lt;&gt;H1110</formula>
    </cfRule>
  </conditionalFormatting>
  <conditionalFormatting sqref="A1120:D1135">
    <cfRule type="expression" priority="116" aboveAverage="0" equalAverage="0" bottom="0" percent="0" rank="0" text="" dxfId="114">
      <formula>$I1120="X"</formula>
    </cfRule>
  </conditionalFormatting>
  <conditionalFormatting sqref="H1120:H1135">
    <cfRule type="expression" priority="117" aboveAverage="0" equalAverage="0" bottom="0" percent="0" rank="0" text="" dxfId="115">
      <formula>G1120&lt;&gt;H1120</formula>
    </cfRule>
  </conditionalFormatting>
  <conditionalFormatting sqref="A1136:D1136 B1137:D1137 A1137:A1140">
    <cfRule type="expression" priority="118" aboveAverage="0" equalAverage="0" bottom="0" percent="0" rank="0" text="" dxfId="116">
      <formula>$I1136="X"</formula>
    </cfRule>
  </conditionalFormatting>
  <conditionalFormatting sqref="H1136:H1137 H1139:H1140">
    <cfRule type="expression" priority="119" aboveAverage="0" equalAverage="0" bottom="0" percent="0" rank="0" text="" dxfId="117">
      <formula>G1136&lt;&gt;H1136</formula>
    </cfRule>
  </conditionalFormatting>
  <conditionalFormatting sqref="A1147:D1147 B1148:D1148 A1148:A1158">
    <cfRule type="expression" priority="120" aboveAverage="0" equalAverage="0" bottom="0" percent="0" rank="0" text="" dxfId="118">
      <formula>$I1147="X"</formula>
    </cfRule>
  </conditionalFormatting>
  <conditionalFormatting sqref="H1147:H1149">
    <cfRule type="expression" priority="121" aboveAverage="0" equalAverage="0" bottom="0" percent="0" rank="0" text="" dxfId="119">
      <formula>G1147&lt;&gt;H1147</formula>
    </cfRule>
  </conditionalFormatting>
  <conditionalFormatting sqref="B1249:D1250">
    <cfRule type="expression" priority="122" aboveAverage="0" equalAverage="0" bottom="0" percent="0" rank="0" text="" dxfId="120">
      <formula>$I1249="X"</formula>
    </cfRule>
  </conditionalFormatting>
  <conditionalFormatting sqref="H1249:H1250">
    <cfRule type="expression" priority="123" aboveAverage="0" equalAverage="0" bottom="0" percent="0" rank="0" text="" dxfId="121">
      <formula>G1249&lt;&gt;H1249</formula>
    </cfRule>
  </conditionalFormatting>
  <conditionalFormatting sqref="F568:K568">
    <cfRule type="expression" priority="124" aboveAverage="0" equalAverage="0" bottom="0" percent="0" rank="0" text="" dxfId="122">
      <formula>$I568="X"</formula>
    </cfRule>
  </conditionalFormatting>
  <conditionalFormatting sqref="B568:D568">
    <cfRule type="expression" priority="125" aboveAverage="0" equalAverage="0" bottom="0" percent="0" rank="0" text="" dxfId="123">
      <formula>$I568="X"</formula>
    </cfRule>
  </conditionalFormatting>
  <conditionalFormatting sqref="H568">
    <cfRule type="expression" priority="126" aboveAverage="0" equalAverage="0" bottom="0" percent="0" rank="0" text="" dxfId="124">
      <formula>G568&lt;&gt;H568</formula>
    </cfRule>
  </conditionalFormatting>
  <conditionalFormatting sqref="F511:K511">
    <cfRule type="expression" priority="127" aboveAverage="0" equalAverage="0" bottom="0" percent="0" rank="0" text="" dxfId="125">
      <formula>$I511="X"</formula>
    </cfRule>
  </conditionalFormatting>
  <conditionalFormatting sqref="B511:D511">
    <cfRule type="expression" priority="128" aboveAverage="0" equalAverage="0" bottom="0" percent="0" rank="0" text="" dxfId="126">
      <formula>$I511="X"</formula>
    </cfRule>
  </conditionalFormatting>
  <conditionalFormatting sqref="H511">
    <cfRule type="expression" priority="129" aboveAverage="0" equalAverage="0" bottom="0" percent="0" rank="0" text="" dxfId="127">
      <formula>G511&lt;&gt;H511</formula>
    </cfRule>
  </conditionalFormatting>
  <conditionalFormatting sqref="F1158:K1158">
    <cfRule type="expression" priority="130" aboveAverage="0" equalAverage="0" bottom="0" percent="0" rank="0" text="" dxfId="128">
      <formula>$I1158="X"</formula>
    </cfRule>
  </conditionalFormatting>
  <conditionalFormatting sqref="B1158:D1158">
    <cfRule type="expression" priority="131" aboveAverage="0" equalAverage="0" bottom="0" percent="0" rank="0" text="" dxfId="129">
      <formula>$I1158="X"</formula>
    </cfRule>
  </conditionalFormatting>
  <conditionalFormatting sqref="H1158">
    <cfRule type="expression" priority="132" aboveAverage="0" equalAverage="0" bottom="0" percent="0" rank="0" text="" dxfId="130">
      <formula>G1158&lt;&gt;H1158</formula>
    </cfRule>
  </conditionalFormatting>
  <conditionalFormatting sqref="B1076:D1076">
    <cfRule type="expression" priority="133" aboveAverage="0" equalAverage="0" bottom="0" percent="0" rank="0" text="" dxfId="131">
      <formula>$I1076="X"</formula>
    </cfRule>
  </conditionalFormatting>
  <conditionalFormatting sqref="F1077:K1077">
    <cfRule type="expression" priority="134" aboveAverage="0" equalAverage="0" bottom="0" percent="0" rank="0" text="" dxfId="132">
      <formula>$I1077="X"</formula>
    </cfRule>
  </conditionalFormatting>
  <conditionalFormatting sqref="B1077:D1077">
    <cfRule type="expression" priority="135" aboveAverage="0" equalAverage="0" bottom="0" percent="0" rank="0" text="" dxfId="133">
      <formula>$I1077="X"</formula>
    </cfRule>
  </conditionalFormatting>
  <conditionalFormatting sqref="H1077">
    <cfRule type="expression" priority="136" aboveAverage="0" equalAverage="0" bottom="0" percent="0" rank="0" text="" dxfId="134">
      <formula>G1077&lt;&gt;H1077</formula>
    </cfRule>
  </conditionalFormatting>
  <conditionalFormatting sqref="B3:D10 B12:D33">
    <cfRule type="expression" priority="137" aboveAverage="0" equalAverage="0" bottom="0" percent="0" rank="0" text="" dxfId="135">
      <formula>$I3="X"</formula>
    </cfRule>
  </conditionalFormatting>
  <conditionalFormatting sqref="F3:K10 F12:K33">
    <cfRule type="expression" priority="138" aboveAverage="0" equalAverage="0" bottom="0" percent="0" rank="0" text="" dxfId="136">
      <formula>$I3="X"</formula>
    </cfRule>
  </conditionalFormatting>
  <conditionalFormatting sqref="H3:H10 H12:H33">
    <cfRule type="expression" priority="139" aboveAverage="0" equalAverage="0" bottom="0" percent="0" rank="0" text="" dxfId="137">
      <formula>G3&lt;&gt;H3</formula>
    </cfRule>
  </conditionalFormatting>
  <conditionalFormatting sqref="A96:D96 B97:D102 A97:A131 B106:D131 B103:C104">
    <cfRule type="expression" priority="140" aboveAverage="0" equalAverage="0" bottom="0" percent="0" rank="0" text="" dxfId="138">
      <formula>$I96="X"</formula>
    </cfRule>
  </conditionalFormatting>
  <conditionalFormatting sqref="A34:D34 B35:D42 A35:A65 B44:D65">
    <cfRule type="expression" priority="141" aboveAverage="0" equalAverage="0" bottom="0" percent="0" rank="0" text="" dxfId="139">
      <formula>$I34="X"</formula>
    </cfRule>
  </conditionalFormatting>
  <conditionalFormatting sqref="F34:K42 F44:K65">
    <cfRule type="expression" priority="142" aboveAverage="0" equalAverage="0" bottom="0" percent="0" rank="0" text="" dxfId="140">
      <formula>$I34="X"</formula>
    </cfRule>
  </conditionalFormatting>
  <conditionalFormatting sqref="H34:H42 H44:H65">
    <cfRule type="expression" priority="143" aboveAverage="0" equalAverage="0" bottom="0" percent="0" rank="0" text="" dxfId="141">
      <formula>G34&lt;&gt;H34</formula>
    </cfRule>
  </conditionalFormatting>
  <conditionalFormatting sqref="F96:K104 F106:K131">
    <cfRule type="expression" priority="144" aboveAverage="0" equalAverage="0" bottom="0" percent="0" rank="0" text="" dxfId="142">
      <formula>$I96="X"</formula>
    </cfRule>
  </conditionalFormatting>
  <conditionalFormatting sqref="A66:D66 B67:D74 A67:A95 B76:D95">
    <cfRule type="expression" priority="145" aboveAverage="0" equalAverage="0" bottom="0" percent="0" rank="0" text="" dxfId="143">
      <formula>$I66="X"</formula>
    </cfRule>
  </conditionalFormatting>
  <conditionalFormatting sqref="F66:K74 F76:K95">
    <cfRule type="expression" priority="146" aboveAverage="0" equalAverage="0" bottom="0" percent="0" rank="0" text="" dxfId="144">
      <formula>$I66="X"</formula>
    </cfRule>
  </conditionalFormatting>
  <conditionalFormatting sqref="H66:H74 H76:H95">
    <cfRule type="expression" priority="147" aboveAverage="0" equalAverage="0" bottom="0" percent="0" rank="0" text="" dxfId="145">
      <formula>G66&lt;&gt;H66</formula>
    </cfRule>
  </conditionalFormatting>
  <conditionalFormatting sqref="H96:H104 H106:H131">
    <cfRule type="expression" priority="148" aboveAverage="0" equalAverage="0" bottom="0" percent="0" rank="0" text="" dxfId="146">
      <formula>G96&lt;&gt;H96</formula>
    </cfRule>
  </conditionalFormatting>
  <conditionalFormatting sqref="B141:D147 B149:D152 B154:D157 B159:D162 B136:D139">
    <cfRule type="expression" priority="149" aboveAverage="0" equalAverage="0" bottom="0" percent="0" rank="0" text="" dxfId="147">
      <formula>$I136="X"</formula>
    </cfRule>
  </conditionalFormatting>
  <conditionalFormatting sqref="F258:K259">
    <cfRule type="expression" priority="150" aboveAverage="0" equalAverage="0" bottom="0" percent="0" rank="0" text="" dxfId="148">
      <formula>$I258="X"</formula>
    </cfRule>
  </conditionalFormatting>
  <conditionalFormatting sqref="A258:D258 B259:D259">
    <cfRule type="expression" priority="151" aboveAverage="0" equalAverage="0" bottom="0" percent="0" rank="0" text="" dxfId="149">
      <formula>$I258="X"</formula>
    </cfRule>
  </conditionalFormatting>
  <conditionalFormatting sqref="H258:H259">
    <cfRule type="expression" priority="152" aboveAverage="0" equalAverage="0" bottom="0" percent="0" rank="0" text="" dxfId="150">
      <formula>G258&lt;&gt;H258</formula>
    </cfRule>
  </conditionalFormatting>
  <conditionalFormatting sqref="F456:K458">
    <cfRule type="expression" priority="153" aboveAverage="0" equalAverage="0" bottom="0" percent="0" rank="0" text="" dxfId="151">
      <formula>$I456="X"</formula>
    </cfRule>
  </conditionalFormatting>
  <conditionalFormatting sqref="B456:D458">
    <cfRule type="expression" priority="154" aboveAverage="0" equalAverage="0" bottom="0" percent="0" rank="0" text="" dxfId="152">
      <formula>$I456="X"</formula>
    </cfRule>
  </conditionalFormatting>
  <conditionalFormatting sqref="H456:H458">
    <cfRule type="expression" priority="155" aboveAverage="0" equalAverage="0" bottom="0" percent="0" rank="0" text="" dxfId="153">
      <formula>G456&lt;&gt;H456</formula>
    </cfRule>
  </conditionalFormatting>
  <conditionalFormatting sqref="L462">
    <cfRule type="expression" priority="156" aboveAverage="0" equalAverage="0" bottom="0" percent="0" rank="0" text="" dxfId="154">
      <formula>$I462="X"</formula>
    </cfRule>
  </conditionalFormatting>
  <conditionalFormatting sqref="F1058:K1058">
    <cfRule type="expression" priority="157" aboveAverage="0" equalAverage="0" bottom="0" percent="0" rank="0" text="" dxfId="155">
      <formula>$I1058="X"</formula>
    </cfRule>
  </conditionalFormatting>
  <conditionalFormatting sqref="B1058:D1058">
    <cfRule type="expression" priority="158" aboveAverage="0" equalAverage="0" bottom="0" percent="0" rank="0" text="" dxfId="156">
      <formula>$I1058="X"</formula>
    </cfRule>
  </conditionalFormatting>
  <conditionalFormatting sqref="H1058">
    <cfRule type="expression" priority="159" aboveAverage="0" equalAverage="0" bottom="0" percent="0" rank="0" text="" dxfId="157">
      <formula>G1058&lt;&gt;H1058</formula>
    </cfRule>
  </conditionalFormatting>
  <conditionalFormatting sqref="F1059:K1059">
    <cfRule type="expression" priority="160" aboveAverage="0" equalAverage="0" bottom="0" percent="0" rank="0" text="" dxfId="158">
      <formula>$I1059="X"</formula>
    </cfRule>
  </conditionalFormatting>
  <conditionalFormatting sqref="B1059:D1059">
    <cfRule type="expression" priority="161" aboveAverage="0" equalAverage="0" bottom="0" percent="0" rank="0" text="" dxfId="159">
      <formula>$I1059="X"</formula>
    </cfRule>
  </conditionalFormatting>
  <conditionalFormatting sqref="H1059">
    <cfRule type="expression" priority="162" aboveAverage="0" equalAverage="0" bottom="0" percent="0" rank="0" text="" dxfId="160">
      <formula>G1059&lt;&gt;H1059</formula>
    </cfRule>
  </conditionalFormatting>
  <conditionalFormatting sqref="F1060:K1060">
    <cfRule type="expression" priority="163" aboveAverage="0" equalAverage="0" bottom="0" percent="0" rank="0" text="" dxfId="161">
      <formula>$I1060="X"</formula>
    </cfRule>
  </conditionalFormatting>
  <conditionalFormatting sqref="B1060:C1060">
    <cfRule type="expression" priority="164" aboveAverage="0" equalAverage="0" bottom="0" percent="0" rank="0" text="" dxfId="162">
      <formula>$I1060="X"</formula>
    </cfRule>
  </conditionalFormatting>
  <conditionalFormatting sqref="H1060">
    <cfRule type="expression" priority="165" aboveAverage="0" equalAverage="0" bottom="0" percent="0" rank="0" text="" dxfId="163">
      <formula>G1060&lt;&gt;H1060</formula>
    </cfRule>
  </conditionalFormatting>
  <conditionalFormatting sqref="F1061:K1061">
    <cfRule type="expression" priority="166" aboveAverage="0" equalAverage="0" bottom="0" percent="0" rank="0" text="" dxfId="164">
      <formula>$I1061="X"</formula>
    </cfRule>
  </conditionalFormatting>
  <conditionalFormatting sqref="B1061:C1061">
    <cfRule type="expression" priority="167" aboveAverage="0" equalAverage="0" bottom="0" percent="0" rank="0" text="" dxfId="165">
      <formula>$I1061="X"</formula>
    </cfRule>
  </conditionalFormatting>
  <conditionalFormatting sqref="H1061">
    <cfRule type="expression" priority="168" aboveAverage="0" equalAverage="0" bottom="0" percent="0" rank="0" text="" dxfId="166">
      <formula>G1061&lt;&gt;H1061</formula>
    </cfRule>
  </conditionalFormatting>
  <conditionalFormatting sqref="D1060">
    <cfRule type="expression" priority="169" aboveAverage="0" equalAverage="0" bottom="0" percent="0" rank="0" text="" dxfId="167">
      <formula>$I1060="X"</formula>
    </cfRule>
  </conditionalFormatting>
  <conditionalFormatting sqref="D1061">
    <cfRule type="expression" priority="170" aboveAverage="0" equalAverage="0" bottom="0" percent="0" rank="0" text="" dxfId="168">
      <formula>$I1061="X"</formula>
    </cfRule>
  </conditionalFormatting>
  <conditionalFormatting sqref="H522">
    <cfRule type="expression" priority="171" aboveAverage="0" equalAverage="0" bottom="0" percent="0" rank="0" text="" dxfId="169">
      <formula>G522&lt;&gt;H522</formula>
    </cfRule>
  </conditionalFormatting>
  <conditionalFormatting sqref="F524:K524">
    <cfRule type="expression" priority="172" aboveAverage="0" equalAverage="0" bottom="0" percent="0" rank="0" text="" dxfId="170">
      <formula>$I524="X"</formula>
    </cfRule>
  </conditionalFormatting>
  <conditionalFormatting sqref="H524">
    <cfRule type="expression" priority="173" aboveAverage="0" equalAverage="0" bottom="0" percent="0" rank="0" text="" dxfId="171">
      <formula>G524&lt;&gt;H524</formula>
    </cfRule>
  </conditionalFormatting>
  <conditionalFormatting sqref="F532:K532">
    <cfRule type="expression" priority="174" aboveAverage="0" equalAverage="0" bottom="0" percent="0" rank="0" text="" dxfId="172">
      <formula>$I532="X"</formula>
    </cfRule>
  </conditionalFormatting>
  <conditionalFormatting sqref="H532">
    <cfRule type="expression" priority="175" aboveAverage="0" equalAverage="0" bottom="0" percent="0" rank="0" text="" dxfId="173">
      <formula>G532&lt;&gt;H532</formula>
    </cfRule>
  </conditionalFormatting>
  <conditionalFormatting sqref="L992:L993">
    <cfRule type="expression" priority="176" aboveAverage="0" equalAverage="0" bottom="0" percent="0" rank="0" text="" dxfId="174">
      <formula>$I992="X"</formula>
    </cfRule>
  </conditionalFormatting>
  <conditionalFormatting sqref="B140:D140">
    <cfRule type="expression" priority="177" aboveAverage="0" equalAverage="0" bottom="0" percent="0" rank="0" text="" dxfId="175">
      <formula>$I140="X"</formula>
    </cfRule>
  </conditionalFormatting>
  <conditionalFormatting sqref="F140:K140">
    <cfRule type="expression" priority="178" aboveAverage="0" equalAverage="0" bottom="0" percent="0" rank="0" text="" dxfId="176">
      <formula>$I140="X"</formula>
    </cfRule>
  </conditionalFormatting>
  <conditionalFormatting sqref="H140">
    <cfRule type="expression" priority="179" aboveAverage="0" equalAverage="0" bottom="0" percent="0" rank="0" text="" dxfId="177">
      <formula>G140&lt;&gt;H140</formula>
    </cfRule>
  </conditionalFormatting>
  <conditionalFormatting sqref="B148:D148">
    <cfRule type="expression" priority="180" aboveAverage="0" equalAverage="0" bottom="0" percent="0" rank="0" text="" dxfId="178">
      <formula>$I148="X"</formula>
    </cfRule>
  </conditionalFormatting>
  <conditionalFormatting sqref="F148:K148">
    <cfRule type="expression" priority="181" aboveAverage="0" equalAverage="0" bottom="0" percent="0" rank="0" text="" dxfId="179">
      <formula>$I148="X"</formula>
    </cfRule>
  </conditionalFormatting>
  <conditionalFormatting sqref="H148">
    <cfRule type="expression" priority="182" aboveAverage="0" equalAverage="0" bottom="0" percent="0" rank="0" text="" dxfId="180">
      <formula>G148&lt;&gt;H148</formula>
    </cfRule>
  </conditionalFormatting>
  <conditionalFormatting sqref="B153:D153">
    <cfRule type="expression" priority="183" aboveAverage="0" equalAverage="0" bottom="0" percent="0" rank="0" text="" dxfId="181">
      <formula>$I153="X"</formula>
    </cfRule>
  </conditionalFormatting>
  <conditionalFormatting sqref="F153:K153">
    <cfRule type="expression" priority="184" aboveAverage="0" equalAverage="0" bottom="0" percent="0" rank="0" text="" dxfId="182">
      <formula>$I153="X"</formula>
    </cfRule>
  </conditionalFormatting>
  <conditionalFormatting sqref="H153">
    <cfRule type="expression" priority="185" aboveAverage="0" equalAverage="0" bottom="0" percent="0" rank="0" text="" dxfId="183">
      <formula>G153&lt;&gt;H153</formula>
    </cfRule>
  </conditionalFormatting>
  <conditionalFormatting sqref="B158:D158">
    <cfRule type="expression" priority="186" aboveAverage="0" equalAverage="0" bottom="0" percent="0" rank="0" text="" dxfId="184">
      <formula>$I158="X"</formula>
    </cfRule>
  </conditionalFormatting>
  <conditionalFormatting sqref="F158:K158">
    <cfRule type="expression" priority="187" aboveAverage="0" equalAverage="0" bottom="0" percent="0" rank="0" text="" dxfId="185">
      <formula>$I158="X"</formula>
    </cfRule>
  </conditionalFormatting>
  <conditionalFormatting sqref="H158">
    <cfRule type="expression" priority="188" aboveAverage="0" equalAverage="0" bottom="0" percent="0" rank="0" text="" dxfId="186">
      <formula>G158&lt;&gt;H158</formula>
    </cfRule>
  </conditionalFormatting>
  <conditionalFormatting sqref="A197:A211">
    <cfRule type="expression" priority="189" aboveAverage="0" equalAverage="0" bottom="0" percent="0" rank="0" text="" dxfId="187">
      <formula>$I197="X"</formula>
    </cfRule>
  </conditionalFormatting>
  <conditionalFormatting sqref="H1182">
    <cfRule type="expression" priority="190" aboveAverage="0" equalAverage="0" bottom="0" percent="0" rank="0" text="" dxfId="188">
      <formula>G1182&lt;&gt;H1182</formula>
    </cfRule>
  </conditionalFormatting>
  <conditionalFormatting sqref="F1198:J1198 B1198:D1198">
    <cfRule type="expression" priority="191" aboveAverage="0" equalAverage="0" bottom="0" percent="0" rank="0" text="" dxfId="189">
      <formula>$I1198="X"</formula>
    </cfRule>
  </conditionalFormatting>
  <conditionalFormatting sqref="H1198">
    <cfRule type="expression" priority="192" aboveAverage="0" equalAverage="0" bottom="0" percent="0" rank="0" text="" dxfId="190">
      <formula>G1198&lt;&gt;H1198</formula>
    </cfRule>
  </conditionalFormatting>
  <conditionalFormatting sqref="H1191">
    <cfRule type="expression" priority="193" aboveAverage="0" equalAverage="0" bottom="0" percent="0" rank="0" text="" dxfId="191">
      <formula>G1191&lt;&gt;H1191</formula>
    </cfRule>
  </conditionalFormatting>
  <conditionalFormatting sqref="H1191">
    <cfRule type="expression" priority="194" aboveAverage="0" equalAverage="0" bottom="0" percent="0" rank="0" text="" dxfId="192">
      <formula>G1191&lt;&gt;H1191</formula>
    </cfRule>
  </conditionalFormatting>
  <conditionalFormatting sqref="F322:G322 I322:K322">
    <cfRule type="expression" priority="195" aboveAverage="0" equalAverage="0" bottom="0" percent="0" rank="0" text="" dxfId="193">
      <formula>$I322="X"</formula>
    </cfRule>
  </conditionalFormatting>
  <conditionalFormatting sqref="B322:D322">
    <cfRule type="expression" priority="196" aboveAverage="0" equalAverage="0" bottom="0" percent="0" rank="0" text="" dxfId="194">
      <formula>$I322="X"</formula>
    </cfRule>
  </conditionalFormatting>
  <conditionalFormatting sqref="F325:G325 I325:K325">
    <cfRule type="expression" priority="197" aboveAverage="0" equalAverage="0" bottom="0" percent="0" rank="0" text="" dxfId="195">
      <formula>$I325="X"</formula>
    </cfRule>
  </conditionalFormatting>
  <conditionalFormatting sqref="B325:D325">
    <cfRule type="expression" priority="198" aboveAverage="0" equalAverage="0" bottom="0" percent="0" rank="0" text="" dxfId="196">
      <formula>$I325="X"</formula>
    </cfRule>
  </conditionalFormatting>
  <conditionalFormatting sqref="H322">
    <cfRule type="expression" priority="199" aboveAverage="0" equalAverage="0" bottom="0" percent="0" rank="0" text="" dxfId="197">
      <formula>$I322="X"</formula>
    </cfRule>
  </conditionalFormatting>
  <conditionalFormatting sqref="H322">
    <cfRule type="expression" priority="200" aboveAverage="0" equalAverage="0" bottom="0" percent="0" rank="0" text="" dxfId="198">
      <formula>G322&lt;&gt;H322</formula>
    </cfRule>
  </conditionalFormatting>
  <conditionalFormatting sqref="H325">
    <cfRule type="expression" priority="201" aboveAverage="0" equalAverage="0" bottom="0" percent="0" rank="0" text="" dxfId="199">
      <formula>$I325="X"</formula>
    </cfRule>
  </conditionalFormatting>
  <conditionalFormatting sqref="H325">
    <cfRule type="expression" priority="202" aboveAverage="0" equalAverage="0" bottom="0" percent="0" rank="0" text="" dxfId="200">
      <formula>G325&lt;&gt;H325</formula>
    </cfRule>
  </conditionalFormatting>
  <conditionalFormatting sqref="B133:D134">
    <cfRule type="expression" priority="203" aboveAverage="0" equalAverage="0" bottom="0" percent="0" rank="0" text="" dxfId="201">
      <formula>$I133="X"</formula>
    </cfRule>
  </conditionalFormatting>
  <conditionalFormatting sqref="F133:K134">
    <cfRule type="expression" priority="204" aboveAverage="0" equalAverage="0" bottom="0" percent="0" rank="0" text="" dxfId="202">
      <formula>$I133="X"</formula>
    </cfRule>
  </conditionalFormatting>
  <conditionalFormatting sqref="H133:H134">
    <cfRule type="expression" priority="205" aboveAverage="0" equalAverage="0" bottom="0" percent="0" rank="0" text="" dxfId="203">
      <formula>G133&lt;&gt;H133</formula>
    </cfRule>
  </conditionalFormatting>
  <conditionalFormatting sqref="B135:D135">
    <cfRule type="expression" priority="206" aboveAverage="0" equalAverage="0" bottom="0" percent="0" rank="0" text="" dxfId="204">
      <formula>$I135="X"</formula>
    </cfRule>
  </conditionalFormatting>
  <conditionalFormatting sqref="F135:K135">
    <cfRule type="expression" priority="207" aboveAverage="0" equalAverage="0" bottom="0" percent="0" rank="0" text="" dxfId="205">
      <formula>$I135="X"</formula>
    </cfRule>
  </conditionalFormatting>
  <conditionalFormatting sqref="H135">
    <cfRule type="expression" priority="208" aboveAverage="0" equalAverage="0" bottom="0" percent="0" rank="0" text="" dxfId="206">
      <formula>G135&lt;&gt;H135</formula>
    </cfRule>
  </conditionalFormatting>
  <conditionalFormatting sqref="F132:K132 A132:D132 A133:A162">
    <cfRule type="expression" priority="209" aboveAverage="0" equalAverage="0" bottom="0" percent="0" rank="0" text="" dxfId="207">
      <formula>$I132="X"</formula>
    </cfRule>
  </conditionalFormatting>
  <conditionalFormatting sqref="H132">
    <cfRule type="expression" priority="210" aboveAverage="0" equalAverage="0" bottom="0" percent="0" rank="0" text="" dxfId="208">
      <formula>G132&lt;&gt;H132</formula>
    </cfRule>
  </conditionalFormatting>
  <conditionalFormatting sqref="F925:K925">
    <cfRule type="expression" priority="211" aboveAverage="0" equalAverage="0" bottom="0" percent="0" rank="0" text="" dxfId="209">
      <formula>$I925="X"</formula>
    </cfRule>
  </conditionalFormatting>
  <conditionalFormatting sqref="B925:D925">
    <cfRule type="expression" priority="212" aboveAverage="0" equalAverage="0" bottom="0" percent="0" rank="0" text="" dxfId="210">
      <formula>$I925="X"</formula>
    </cfRule>
  </conditionalFormatting>
  <conditionalFormatting sqref="H925">
    <cfRule type="expression" priority="213" aboveAverage="0" equalAverage="0" bottom="0" percent="0" rank="0" text="" dxfId="211">
      <formula>G925&lt;&gt;H925</formula>
    </cfRule>
  </conditionalFormatting>
  <conditionalFormatting sqref="F930:K930">
    <cfRule type="expression" priority="214" aboveAverage="0" equalAverage="0" bottom="0" percent="0" rank="0" text="" dxfId="212">
      <formula>$I930="X"</formula>
    </cfRule>
  </conditionalFormatting>
  <conditionalFormatting sqref="B930:D930">
    <cfRule type="expression" priority="215" aboveAverage="0" equalAverage="0" bottom="0" percent="0" rank="0" text="" dxfId="213">
      <formula>$I930="X"</formula>
    </cfRule>
  </conditionalFormatting>
  <conditionalFormatting sqref="H930">
    <cfRule type="expression" priority="216" aboveAverage="0" equalAverage="0" bottom="0" percent="0" rank="0" text="" dxfId="214">
      <formula>G930&lt;&gt;H930</formula>
    </cfRule>
  </conditionalFormatting>
  <conditionalFormatting sqref="F924:K924">
    <cfRule type="expression" priority="217" aboveAverage="0" equalAverage="0" bottom="0" percent="0" rank="0" text="" dxfId="215">
      <formula>$I924="X"</formula>
    </cfRule>
  </conditionalFormatting>
  <conditionalFormatting sqref="A924:D924 A925:A938">
    <cfRule type="expression" priority="218" aboveAverage="0" equalAverage="0" bottom="0" percent="0" rank="0" text="" dxfId="216">
      <formula>$I924="X"</formula>
    </cfRule>
  </conditionalFormatting>
  <conditionalFormatting sqref="H924">
    <cfRule type="expression" priority="219" aboveAverage="0" equalAverage="0" bottom="0" percent="0" rank="0" text="" dxfId="217">
      <formula>G924&lt;&gt;H924</formula>
    </cfRule>
  </conditionalFormatting>
  <conditionalFormatting sqref="F926:K929">
    <cfRule type="expression" priority="220" aboveAverage="0" equalAverage="0" bottom="0" percent="0" rank="0" text="" dxfId="218">
      <formula>$I926="X"</formula>
    </cfRule>
  </conditionalFormatting>
  <conditionalFormatting sqref="B926:D929">
    <cfRule type="expression" priority="221" aboveAverage="0" equalAverage="0" bottom="0" percent="0" rank="0" text="" dxfId="219">
      <formula>$I926="X"</formula>
    </cfRule>
  </conditionalFormatting>
  <conditionalFormatting sqref="H926:H929">
    <cfRule type="expression" priority="222" aboveAverage="0" equalAverage="0" bottom="0" percent="0" rank="0" text="" dxfId="220">
      <formula>G926&lt;&gt;H926</formula>
    </cfRule>
  </conditionalFormatting>
  <conditionalFormatting sqref="F931:K931 F933:K933 F932 H932:K932">
    <cfRule type="expression" priority="223" aboveAverage="0" equalAverage="0" bottom="0" percent="0" rank="0" text="" dxfId="221">
      <formula>$I931="X"</formula>
    </cfRule>
  </conditionalFormatting>
  <conditionalFormatting sqref="B931:D933">
    <cfRule type="expression" priority="224" aboveAverage="0" equalAverage="0" bottom="0" percent="0" rank="0" text="" dxfId="222">
      <formula>$I931="X"</formula>
    </cfRule>
  </conditionalFormatting>
  <conditionalFormatting sqref="H931:H933">
    <cfRule type="expression" priority="225" aboveAverage="0" equalAverage="0" bottom="0" percent="0" rank="0" text="" dxfId="223">
      <formula>G931&lt;&gt;H931</formula>
    </cfRule>
  </conditionalFormatting>
  <conditionalFormatting sqref="L924">
    <cfRule type="expression" priority="226" aboveAverage="0" equalAverage="0" bottom="0" percent="0" rank="0" text="" dxfId="224">
      <formula>$I924="X"</formula>
    </cfRule>
  </conditionalFormatting>
  <conditionalFormatting sqref="F513:K514 B513:D514">
    <cfRule type="expression" priority="227" aboveAverage="0" equalAverage="0" bottom="0" percent="0" rank="0" text="" dxfId="225">
      <formula>$I513="X"</formula>
    </cfRule>
  </conditionalFormatting>
  <conditionalFormatting sqref="H513:H514">
    <cfRule type="expression" priority="228" aboveAverage="0" equalAverage="0" bottom="0" percent="0" rank="0" text="" dxfId="226">
      <formula>G513&lt;&gt;H513</formula>
    </cfRule>
  </conditionalFormatting>
  <conditionalFormatting sqref="F554:K554 B554:D554">
    <cfRule type="expression" priority="229" aboveAverage="0" equalAverage="0" bottom="0" percent="0" rank="0" text="" dxfId="227">
      <formula>$I554="X"</formula>
    </cfRule>
  </conditionalFormatting>
  <conditionalFormatting sqref="H554">
    <cfRule type="expression" priority="230" aboveAverage="0" equalAverage="0" bottom="0" percent="0" rank="0" text="" dxfId="228">
      <formula>G554&lt;&gt;H554</formula>
    </cfRule>
  </conditionalFormatting>
  <conditionalFormatting sqref="B935:D938">
    <cfRule type="expression" priority="231" aboveAverage="0" equalAverage="0" bottom="0" percent="0" rank="0" text="" dxfId="229">
      <formula>$I935="X"</formula>
    </cfRule>
  </conditionalFormatting>
  <conditionalFormatting sqref="F935:K938">
    <cfRule type="expression" priority="232" aboveAverage="0" equalAverage="0" bottom="0" percent="0" rank="0" text="" dxfId="230">
      <formula>$I935="X"</formula>
    </cfRule>
  </conditionalFormatting>
  <conditionalFormatting sqref="H935:H938">
    <cfRule type="expression" priority="233" aboveAverage="0" equalAverage="0" bottom="0" percent="0" rank="0" text="" dxfId="231">
      <formula>G935&lt;&gt;H935</formula>
    </cfRule>
  </conditionalFormatting>
  <conditionalFormatting sqref="F934:K934">
    <cfRule type="expression" priority="234" aboveAverage="0" equalAverage="0" bottom="0" percent="0" rank="0" text="" dxfId="232">
      <formula>$I934="X"</formula>
    </cfRule>
  </conditionalFormatting>
  <conditionalFormatting sqref="B934:D934">
    <cfRule type="expression" priority="235" aboveAverage="0" equalAverage="0" bottom="0" percent="0" rank="0" text="" dxfId="233">
      <formula>$I934="X"</formula>
    </cfRule>
  </conditionalFormatting>
  <conditionalFormatting sqref="H934">
    <cfRule type="expression" priority="236" aboveAverage="0" equalAverage="0" bottom="0" percent="0" rank="0" text="" dxfId="234">
      <formula>G934&lt;&gt;H934</formula>
    </cfRule>
  </conditionalFormatting>
  <conditionalFormatting sqref="G932">
    <cfRule type="expression" priority="237" aboveAverage="0" equalAverage="0" bottom="0" percent="0" rank="0" text="" dxfId="235">
      <formula>$I932="X"</formula>
    </cfRule>
  </conditionalFormatting>
  <conditionalFormatting sqref="M202 M204">
    <cfRule type="expression" priority="238" aboveAverage="0" equalAverage="0" bottom="0" percent="0" rank="0" text="" dxfId="236">
      <formula>$I202="X"</formula>
    </cfRule>
  </conditionalFormatting>
  <conditionalFormatting sqref="M163">
    <cfRule type="expression" priority="239" aboveAverage="0" equalAverage="0" bottom="0" percent="0" rank="0" text="" dxfId="237">
      <formula>$I163="X"</formula>
    </cfRule>
  </conditionalFormatting>
  <conditionalFormatting sqref="M170:M171">
    <cfRule type="expression" priority="240" aboveAverage="0" equalAverage="0" bottom="0" percent="0" rank="0" text="" dxfId="238">
      <formula>$I170="X"</formula>
    </cfRule>
  </conditionalFormatting>
  <conditionalFormatting sqref="M183">
    <cfRule type="expression" priority="241" aboveAverage="0" equalAverage="0" bottom="0" percent="0" rank="0" text="" dxfId="239">
      <formula>$I183="X"</formula>
    </cfRule>
  </conditionalFormatting>
  <conditionalFormatting sqref="M197">
    <cfRule type="expression" priority="242" aboveAverage="0" equalAverage="0" bottom="0" percent="0" rank="0" text="" dxfId="240">
      <formula>$I197="X"</formula>
    </cfRule>
  </conditionalFormatting>
  <conditionalFormatting sqref="M228">
    <cfRule type="expression" priority="243" aboveAverage="0" equalAverage="0" bottom="0" percent="0" rank="0" text="" dxfId="241">
      <formula>$I228="X"</formula>
    </cfRule>
  </conditionalFormatting>
  <conditionalFormatting sqref="F203:K203">
    <cfRule type="expression" priority="244" aboveAverage="0" equalAverage="0" bottom="0" percent="0" rank="0" text="" dxfId="242">
      <formula>$I203="X"</formula>
    </cfRule>
  </conditionalFormatting>
  <conditionalFormatting sqref="B203:D203">
    <cfRule type="expression" priority="245" aboveAverage="0" equalAverage="0" bottom="0" percent="0" rank="0" text="" dxfId="243">
      <formula>$I203="X"</formula>
    </cfRule>
  </conditionalFormatting>
  <conditionalFormatting sqref="H203">
    <cfRule type="expression" priority="246" aboveAverage="0" equalAverage="0" bottom="0" percent="0" rank="0" text="" dxfId="244">
      <formula>G203&lt;&gt;H203</formula>
    </cfRule>
  </conditionalFormatting>
  <conditionalFormatting sqref="M203">
    <cfRule type="expression" priority="247" aboveAverage="0" equalAverage="0" bottom="0" percent="0" rank="0" text="" dxfId="245">
      <formula>$I203="X"</formula>
    </cfRule>
  </conditionalFormatting>
  <conditionalFormatting sqref="H364">
    <cfRule type="expression" priority="248" aboveAverage="0" equalAverage="0" bottom="0" percent="0" rank="0" text="" dxfId="246">
      <formula>G364&lt;&gt;H364</formula>
    </cfRule>
  </conditionalFormatting>
  <conditionalFormatting sqref="H365:H366">
    <cfRule type="expression" priority="249" aboveAverage="0" equalAverage="0" bottom="0" percent="0" rank="0" text="" dxfId="247">
      <formula>G365&lt;&gt;H365</formula>
    </cfRule>
  </conditionalFormatting>
  <conditionalFormatting sqref="A543">
    <cfRule type="expression" priority="250" aboveAverage="0" equalAverage="0" bottom="0" percent="0" rank="0" text="" dxfId="248">
      <formula>$I543="X"</formula>
    </cfRule>
  </conditionalFormatting>
  <conditionalFormatting sqref="C523:D523 G523:K523">
    <cfRule type="expression" priority="251" aboveAverage="0" equalAverage="0" bottom="0" percent="0" rank="0" text="" dxfId="249">
      <formula>$I523="X"</formula>
    </cfRule>
  </conditionalFormatting>
  <conditionalFormatting sqref="H523">
    <cfRule type="expression" priority="252" aboveAverage="0" equalAverage="0" bottom="0" percent="0" rank="0" text="" dxfId="250">
      <formula>G523&lt;&gt;H523</formula>
    </cfRule>
  </conditionalFormatting>
  <conditionalFormatting sqref="A544:A545">
    <cfRule type="expression" priority="253" aboveAverage="0" equalAverage="0" bottom="0" percent="0" rank="0" text="" dxfId="251">
      <formula>$I544="X"</formula>
    </cfRule>
  </conditionalFormatting>
  <conditionalFormatting sqref="D569">
    <cfRule type="expression" priority="254" aboveAverage="0" equalAverage="0" bottom="0" percent="0" rank="0" text="" dxfId="252">
      <formula>$I569="X"</formula>
    </cfRule>
  </conditionalFormatting>
  <conditionalFormatting sqref="K569">
    <cfRule type="expression" priority="255" aboveAverage="0" equalAverage="0" bottom="0" percent="0" rank="0" text="" dxfId="253">
      <formula>$I569="X"</formula>
    </cfRule>
  </conditionalFormatting>
  <conditionalFormatting sqref="F569:I569">
    <cfRule type="expression" priority="256" aboveAverage="0" equalAverage="0" bottom="0" percent="0" rank="0" text="" dxfId="254">
      <formula>$I569="X"</formula>
    </cfRule>
  </conditionalFormatting>
  <conditionalFormatting sqref="B569:C569">
    <cfRule type="expression" priority="257" aboveAverage="0" equalAverage="0" bottom="0" percent="0" rank="0" text="" dxfId="255">
      <formula>$I569="X"</formula>
    </cfRule>
  </conditionalFormatting>
  <conditionalFormatting sqref="H569">
    <cfRule type="expression" priority="258" aboveAverage="0" equalAverage="0" bottom="0" percent="0" rank="0" text="" dxfId="256">
      <formula>G569&lt;&gt;H569</formula>
    </cfRule>
  </conditionalFormatting>
  <conditionalFormatting sqref="J569">
    <cfRule type="expression" priority="259" aboveAverage="0" equalAverage="0" bottom="0" percent="0" rank="0" text="" dxfId="257">
      <formula>$I569="X"</formula>
    </cfRule>
  </conditionalFormatting>
  <conditionalFormatting sqref="A562:A564">
    <cfRule type="expression" priority="260" aboveAverage="0" equalAverage="0" bottom="0" percent="0" rank="0" text="" dxfId="258">
      <formula>$I562="X"</formula>
    </cfRule>
  </conditionalFormatting>
  <conditionalFormatting sqref="M607">
    <cfRule type="expression" priority="261" aboveAverage="0" equalAverage="0" bottom="0" percent="0" rank="0" text="" dxfId="259">
      <formula>$I607="X"</formula>
    </cfRule>
  </conditionalFormatting>
  <conditionalFormatting sqref="M599">
    <cfRule type="expression" priority="262" aboveAverage="0" equalAverage="0" bottom="0" percent="0" rank="0" text="" dxfId="260">
      <formula>$I599="X"</formula>
    </cfRule>
  </conditionalFormatting>
  <conditionalFormatting sqref="M613">
    <cfRule type="expression" priority="263" aboveAverage="0" equalAverage="0" bottom="0" percent="0" rank="0" text="" dxfId="261">
      <formula>$I613="X"</formula>
    </cfRule>
  </conditionalFormatting>
  <conditionalFormatting sqref="M861">
    <cfRule type="expression" priority="264" aboveAverage="0" equalAverage="0" bottom="0" percent="0" rank="0" text="" dxfId="262">
      <formula>$I861="X"</formula>
    </cfRule>
  </conditionalFormatting>
  <conditionalFormatting sqref="F956:K971">
    <cfRule type="expression" priority="265" aboveAverage="0" equalAverage="0" bottom="0" percent="0" rank="0" text="" dxfId="263">
      <formula>$I956="X"</formula>
    </cfRule>
  </conditionalFormatting>
  <conditionalFormatting sqref="B956:D971">
    <cfRule type="expression" priority="266" aboveAverage="0" equalAverage="0" bottom="0" percent="0" rank="0" text="" dxfId="264">
      <formula>$I956="X"</formula>
    </cfRule>
  </conditionalFormatting>
  <conditionalFormatting sqref="H956:H971">
    <cfRule type="expression" priority="267" aboveAverage="0" equalAverage="0" bottom="0" percent="0" rank="0" text="" dxfId="265">
      <formula>G956&lt;&gt;H956</formula>
    </cfRule>
  </conditionalFormatting>
  <conditionalFormatting sqref="F939:K955">
    <cfRule type="expression" priority="268" aboveAverage="0" equalAverage="0" bottom="0" percent="0" rank="0" text="" dxfId="266">
      <formula>$I939="X"</formula>
    </cfRule>
  </conditionalFormatting>
  <conditionalFormatting sqref="A939:D939 B940:D955">
    <cfRule type="expression" priority="269" aboveAverage="0" equalAverage="0" bottom="0" percent="0" rank="0" text="" dxfId="267">
      <formula>$I939="X"</formula>
    </cfRule>
  </conditionalFormatting>
  <conditionalFormatting sqref="H939:H955">
    <cfRule type="expression" priority="270" aboveAverage="0" equalAverage="0" bottom="0" percent="0" rank="0" text="" dxfId="268">
      <formula>G939&lt;&gt;H939</formula>
    </cfRule>
  </conditionalFormatting>
  <conditionalFormatting sqref="F972:K972">
    <cfRule type="expression" priority="271" aboveAverage="0" equalAverage="0" bottom="0" percent="0" rank="0" text="" dxfId="269">
      <formula>$I972="X"</formula>
    </cfRule>
  </conditionalFormatting>
  <conditionalFormatting sqref="B972:D972">
    <cfRule type="expression" priority="272" aboveAverage="0" equalAverage="0" bottom="0" percent="0" rank="0" text="" dxfId="270">
      <formula>$I972="X"</formula>
    </cfRule>
  </conditionalFormatting>
  <conditionalFormatting sqref="H972">
    <cfRule type="expression" priority="273" aboveAverage="0" equalAverage="0" bottom="0" percent="0" rank="0" text="" dxfId="271">
      <formula>G972&lt;&gt;H972</formula>
    </cfRule>
  </conditionalFormatting>
  <conditionalFormatting sqref="M1002">
    <cfRule type="expression" priority="274" aboveAverage="0" equalAverage="0" bottom="0" percent="0" rank="0" text="" dxfId="272">
      <formula>$I1002="X"</formula>
    </cfRule>
  </conditionalFormatting>
  <conditionalFormatting sqref="I1011 F1011:G1011">
    <cfRule type="expression" priority="275" aboveAverage="0" equalAverage="0" bottom="0" percent="0" rank="0" text="" dxfId="273">
      <formula>$I1011="X"</formula>
    </cfRule>
  </conditionalFormatting>
  <conditionalFormatting sqref="H1014">
    <cfRule type="expression" priority="276" aboveAverage="0" equalAverage="0" bottom="0" percent="0" rank="0" text="" dxfId="274">
      <formula>G1014&lt;&gt;H1014</formula>
    </cfRule>
  </conditionalFormatting>
  <conditionalFormatting sqref="H1011">
    <cfRule type="expression" priority="277" aboveAverage="0" equalAverage="0" bottom="0" percent="0" rank="0" text="" dxfId="275">
      <formula>$I1011="X"</formula>
    </cfRule>
  </conditionalFormatting>
  <conditionalFormatting sqref="H1011">
    <cfRule type="expression" priority="278" aboveAverage="0" equalAverage="0" bottom="0" percent="0" rank="0" text="" dxfId="276">
      <formula>G1011&lt;&gt;H1011</formula>
    </cfRule>
  </conditionalFormatting>
  <conditionalFormatting sqref="F1115:K1116 G1117:K1119">
    <cfRule type="expression" priority="279" aboveAverage="0" equalAverage="0" bottom="0" percent="0" rank="0" text="" dxfId="277">
      <formula>$I1115="X"</formula>
    </cfRule>
  </conditionalFormatting>
  <conditionalFormatting sqref="B1115:D1119">
    <cfRule type="expression" priority="280" aboveAverage="0" equalAverage="0" bottom="0" percent="0" rank="0" text="" dxfId="278">
      <formula>$I1115="X"</formula>
    </cfRule>
  </conditionalFormatting>
  <conditionalFormatting sqref="H1115:H1119">
    <cfRule type="expression" priority="281" aboveAverage="0" equalAverage="0" bottom="0" percent="0" rank="0" text="" dxfId="279">
      <formula>G1115&lt;&gt;H1115</formula>
    </cfRule>
  </conditionalFormatting>
  <conditionalFormatting sqref="F1117">
    <cfRule type="expression" priority="282" aboveAverage="0" equalAverage="0" bottom="0" percent="0" rank="0" text="" dxfId="280">
      <formula>$I1117="X"</formula>
    </cfRule>
  </conditionalFormatting>
  <conditionalFormatting sqref="F1118:F1119">
    <cfRule type="expression" priority="283" aboveAverage="0" equalAverage="0" bottom="0" percent="0" rank="0" text="" dxfId="281">
      <formula>$I1118="X"</formula>
    </cfRule>
  </conditionalFormatting>
  <conditionalFormatting sqref="B1170:D1170 F1170:K1170">
    <cfRule type="expression" priority="284" aboveAverage="0" equalAverage="0" bottom="0" percent="0" rank="0" text="" dxfId="282">
      <formula>$I1170="X"</formula>
    </cfRule>
  </conditionalFormatting>
  <conditionalFormatting sqref="H1170">
    <cfRule type="expression" priority="285" aboveAverage="0" equalAverage="0" bottom="0" percent="0" rank="0" text="" dxfId="283">
      <formula>G1170&lt;&gt;H1170</formula>
    </cfRule>
  </conditionalFormatting>
  <conditionalFormatting sqref="G1197:K1197 B1197:D1197">
    <cfRule type="expression" priority="286" aboveAverage="0" equalAverage="0" bottom="0" percent="0" rank="0" text="" dxfId="284">
      <formula>$I1197="X"</formula>
    </cfRule>
  </conditionalFormatting>
  <conditionalFormatting sqref="H1197">
    <cfRule type="expression" priority="287" aboveAverage="0" equalAverage="0" bottom="0" percent="0" rank="0" text="" dxfId="285">
      <formula>G1197&lt;&gt;H1197</formula>
    </cfRule>
  </conditionalFormatting>
  <conditionalFormatting sqref="H1213">
    <cfRule type="expression" priority="288" aboveAverage="0" equalAverage="0" bottom="0" percent="0" rank="0" text="" dxfId="286">
      <formula>G1213&lt;&gt;H1213</formula>
    </cfRule>
  </conditionalFormatting>
  <conditionalFormatting sqref="F1213:I1213">
    <cfRule type="expression" priority="289" aboveAverage="0" equalAverage="0" bottom="0" percent="0" rank="0" text="" dxfId="287">
      <formula>$I1213="X"</formula>
    </cfRule>
  </conditionalFormatting>
  <conditionalFormatting sqref="G1204:K1204 G1207:I1211 B1204:D1211 F1205:H1205 G1206:H1206">
    <cfRule type="expression" priority="290" aboveAverage="0" equalAverage="0" bottom="0" percent="0" rank="0" text="" dxfId="288">
      <formula>$I1204="X"</formula>
    </cfRule>
  </conditionalFormatting>
  <conditionalFormatting sqref="I1205:I1206">
    <cfRule type="expression" priority="291" aboveAverage="0" equalAverage="0" bottom="0" percent="0" rank="0" text="" dxfId="289">
      <formula>$I1205="X"</formula>
    </cfRule>
  </conditionalFormatting>
  <conditionalFormatting sqref="H1204:H1211">
    <cfRule type="expression" priority="292" aboveAverage="0" equalAverage="0" bottom="0" percent="0" rank="0" text="" dxfId="290">
      <formula>G1204&lt;&gt;H1204</formula>
    </cfRule>
  </conditionalFormatting>
  <conditionalFormatting sqref="J1205:K1205 J1207:K1211">
    <cfRule type="expression" priority="293" aboveAverage="0" equalAverage="0" bottom="0" percent="0" rank="0" text="" dxfId="291">
      <formula>$I1205="X"</formula>
    </cfRule>
  </conditionalFormatting>
  <conditionalFormatting sqref="I1205:I1206">
    <cfRule type="expression" priority="294" aboveAverage="0" equalAverage="0" bottom="0" percent="0" rank="0" text="" dxfId="292">
      <formula>H1205&lt;&gt;I1205</formula>
    </cfRule>
  </conditionalFormatting>
  <conditionalFormatting sqref="J1206:K1206">
    <cfRule type="expression" priority="295" aboveAverage="0" equalAverage="0" bottom="0" percent="0" rank="0" text="" dxfId="293">
      <formula>$I1206="X"</formula>
    </cfRule>
  </conditionalFormatting>
  <conditionalFormatting sqref="F1248:K1248">
    <cfRule type="expression" priority="296" aboveAverage="0" equalAverage="0" bottom="0" percent="0" rank="0" text="" dxfId="294">
      <formula>$I1248="X"</formula>
    </cfRule>
  </conditionalFormatting>
  <conditionalFormatting sqref="B1248:D1248">
    <cfRule type="expression" priority="297" aboveAverage="0" equalAverage="0" bottom="0" percent="0" rank="0" text="" dxfId="295">
      <formula>$I1248="X"</formula>
    </cfRule>
  </conditionalFormatting>
  <conditionalFormatting sqref="H1248">
    <cfRule type="expression" priority="298" aboveAverage="0" equalAverage="0" bottom="0" percent="0" rank="0" text="" dxfId="296">
      <formula>G1248&lt;&gt;H1248</formula>
    </cfRule>
  </conditionalFormatting>
  <conditionalFormatting sqref="J1249:K1250">
    <cfRule type="expression" priority="299" aboveAverage="0" equalAverage="0" bottom="0" percent="0" rank="0" text="" dxfId="297">
      <formula>$I1249="X"</formula>
    </cfRule>
  </conditionalFormatting>
  <conditionalFormatting sqref="H989">
    <cfRule type="expression" priority="300" aboveAverage="0" equalAverage="0" bottom="0" percent="0" rank="0" text="" dxfId="298">
      <formula>G989&lt;&gt;H989</formula>
    </cfRule>
  </conditionalFormatting>
  <conditionalFormatting sqref="F991:K991 A991">
    <cfRule type="expression" priority="301" aboveAverage="0" equalAverage="0" bottom="0" percent="0" rank="0" text="" dxfId="299">
      <formula>$I991="X"</formula>
    </cfRule>
  </conditionalFormatting>
  <conditionalFormatting sqref="B991:D991">
    <cfRule type="expression" priority="302" aboveAverage="0" equalAverage="0" bottom="0" percent="0" rank="0" text="" dxfId="300">
      <formula>$I991="X"</formula>
    </cfRule>
  </conditionalFormatting>
  <conditionalFormatting sqref="H991">
    <cfRule type="expression" priority="303" aboveAverage="0" equalAverage="0" bottom="0" percent="0" rank="0" text="" dxfId="301">
      <formula>G991&lt;&gt;H991</formula>
    </cfRule>
  </conditionalFormatting>
  <conditionalFormatting sqref="B1174:D1174 F1174:K1174">
    <cfRule type="expression" priority="304" aboveAverage="0" equalAverage="0" bottom="0" percent="0" rank="0" text="" dxfId="302">
      <formula>$I1174="X"</formula>
    </cfRule>
  </conditionalFormatting>
  <conditionalFormatting sqref="H1174">
    <cfRule type="expression" priority="305" aboveAverage="0" equalAverage="0" bottom="0" percent="0" rank="0" text="" dxfId="303">
      <formula>G1174&lt;&gt;H1174</formula>
    </cfRule>
  </conditionalFormatting>
  <conditionalFormatting sqref="B1181:D1181 G1181:K1181">
    <cfRule type="expression" priority="306" aboveAverage="0" equalAverage="0" bottom="0" percent="0" rank="0" text="" dxfId="304">
      <formula>$I1181="X"</formula>
    </cfRule>
  </conditionalFormatting>
  <conditionalFormatting sqref="H1181">
    <cfRule type="expression" priority="307" aboveAverage="0" equalAverage="0" bottom="0" percent="0" rank="0" text="" dxfId="305">
      <formula>G1181&lt;&gt;H1181</formula>
    </cfRule>
  </conditionalFormatting>
  <conditionalFormatting sqref="B1190:D1190 G1190:K1190">
    <cfRule type="expression" priority="308" aboveAverage="0" equalAverage="0" bottom="0" percent="0" rank="0" text="" dxfId="306">
      <formula>$I1190="X"</formula>
    </cfRule>
  </conditionalFormatting>
  <conditionalFormatting sqref="H1190">
    <cfRule type="expression" priority="309" aboveAverage="0" equalAverage="0" bottom="0" percent="0" rank="0" text="" dxfId="307">
      <formula>G1190&lt;&gt;H1190</formula>
    </cfRule>
  </conditionalFormatting>
  <conditionalFormatting sqref="L10">
    <cfRule type="expression" priority="310" aboveAverage="0" equalAverage="0" bottom="0" percent="0" rank="0" text="" dxfId="308">
      <formula>$I10="X"</formula>
    </cfRule>
  </conditionalFormatting>
  <conditionalFormatting sqref="B11:D11">
    <cfRule type="expression" priority="311" aboveAverage="0" equalAverage="0" bottom="0" percent="0" rank="0" text="" dxfId="309">
      <formula>$I11="X"</formula>
    </cfRule>
  </conditionalFormatting>
  <conditionalFormatting sqref="F11:K11">
    <cfRule type="expression" priority="312" aboveAverage="0" equalAverage="0" bottom="0" percent="0" rank="0" text="" dxfId="310">
      <formula>$I11="X"</formula>
    </cfRule>
  </conditionalFormatting>
  <conditionalFormatting sqref="H11">
    <cfRule type="expression" priority="313" aboveAverage="0" equalAverage="0" bottom="0" percent="0" rank="0" text="" dxfId="311">
      <formula>G11&lt;&gt;H11</formula>
    </cfRule>
  </conditionalFormatting>
  <conditionalFormatting sqref="L9">
    <cfRule type="expression" priority="314" aboveAverage="0" equalAverage="0" bottom="0" percent="0" rank="0" text="" dxfId="312">
      <formula>$I9="X"</formula>
    </cfRule>
  </conditionalFormatting>
  <conditionalFormatting sqref="M65">
    <cfRule type="expression" priority="315" aboveAverage="0" equalAverage="0" bottom="0" percent="0" rank="0" text="" dxfId="313">
      <formula>$I65="X"</formula>
    </cfRule>
  </conditionalFormatting>
  <conditionalFormatting sqref="M61">
    <cfRule type="expression" priority="316" aboveAverage="0" equalAverage="0" bottom="0" percent="0" rank="0" text="" dxfId="314">
      <formula>$I61="X"</formula>
    </cfRule>
  </conditionalFormatting>
  <conditionalFormatting sqref="B43:D43">
    <cfRule type="expression" priority="317" aboveAverage="0" equalAverage="0" bottom="0" percent="0" rank="0" text="" dxfId="315">
      <formula>$I43="X"</formula>
    </cfRule>
  </conditionalFormatting>
  <conditionalFormatting sqref="G43:K43">
    <cfRule type="expression" priority="318" aboveAverage="0" equalAverage="0" bottom="0" percent="0" rank="0" text="" dxfId="316">
      <formula>$I43="X"</formula>
    </cfRule>
  </conditionalFormatting>
  <conditionalFormatting sqref="H43">
    <cfRule type="expression" priority="319" aboveAverage="0" equalAverage="0" bottom="0" percent="0" rank="0" text="" dxfId="317">
      <formula>G43&lt;&gt;H43</formula>
    </cfRule>
  </conditionalFormatting>
  <conditionalFormatting sqref="M41:M42">
    <cfRule type="expression" priority="320" aboveAverage="0" equalAverage="0" bottom="0" percent="0" rank="0" text="" dxfId="318">
      <formula>$I41="X"</formula>
    </cfRule>
  </conditionalFormatting>
  <conditionalFormatting sqref="M91:M95">
    <cfRule type="expression" priority="321" aboveAverage="0" equalAverage="0" bottom="0" percent="0" rank="0" text="" dxfId="319">
      <formula>$I91="X"</formula>
    </cfRule>
  </conditionalFormatting>
  <conditionalFormatting sqref="B75:D75">
    <cfRule type="expression" priority="322" aboveAverage="0" equalAverage="0" bottom="0" percent="0" rank="0" text="" dxfId="320">
      <formula>$I75="X"</formula>
    </cfRule>
  </conditionalFormatting>
  <conditionalFormatting sqref="G75:K75">
    <cfRule type="expression" priority="323" aboveAverage="0" equalAverage="0" bottom="0" percent="0" rank="0" text="" dxfId="321">
      <formula>$I75="X"</formula>
    </cfRule>
  </conditionalFormatting>
  <conditionalFormatting sqref="H75">
    <cfRule type="expression" priority="324" aboveAverage="0" equalAverage="0" bottom="0" percent="0" rank="0" text="" dxfId="322">
      <formula>G75&lt;&gt;H75</formula>
    </cfRule>
  </conditionalFormatting>
  <conditionalFormatting sqref="L66:L67">
    <cfRule type="expression" priority="325" aboveAverage="0" equalAverage="0" bottom="0" percent="0" rank="0" text="" dxfId="323">
      <formula>$I66="X"</formula>
    </cfRule>
  </conditionalFormatting>
  <conditionalFormatting sqref="L74">
    <cfRule type="expression" priority="326" aboveAverage="0" equalAverage="0" bottom="0" percent="0" rank="0" text="" dxfId="324">
      <formula>$I74="X"</formula>
    </cfRule>
  </conditionalFormatting>
  <conditionalFormatting sqref="M73">
    <cfRule type="expression" priority="327" aboveAverage="0" equalAverage="0" bottom="0" percent="0" rank="0" text="" dxfId="325">
      <formula>$I73="X"</formula>
    </cfRule>
  </conditionalFormatting>
  <conditionalFormatting sqref="M88">
    <cfRule type="expression" priority="328" aboveAverage="0" equalAverage="0" bottom="0" percent="0" rank="0" text="" dxfId="326">
      <formula>$I88="X"</formula>
    </cfRule>
  </conditionalFormatting>
  <conditionalFormatting sqref="B105:D105">
    <cfRule type="expression" priority="329" aboveAverage="0" equalAverage="0" bottom="0" percent="0" rank="0" text="" dxfId="327">
      <formula>$I105="X"</formula>
    </cfRule>
  </conditionalFormatting>
  <conditionalFormatting sqref="G105:K105">
    <cfRule type="expression" priority="330" aboveAverage="0" equalAverage="0" bottom="0" percent="0" rank="0" text="" dxfId="328">
      <formula>$I105="X"</formula>
    </cfRule>
  </conditionalFormatting>
  <conditionalFormatting sqref="H105">
    <cfRule type="expression" priority="331" aboveAverage="0" equalAverage="0" bottom="0" percent="0" rank="0" text="" dxfId="329">
      <formula>G105&lt;&gt;H105</formula>
    </cfRule>
  </conditionalFormatting>
  <conditionalFormatting sqref="L103:L104">
    <cfRule type="expression" priority="332" aboveAverage="0" equalAverage="0" bottom="0" percent="0" rank="0" text="" dxfId="330">
      <formula>$I103="X"</formula>
    </cfRule>
  </conditionalFormatting>
  <conditionalFormatting sqref="L125">
    <cfRule type="expression" priority="333" aboveAverage="0" equalAverage="0" bottom="0" percent="0" rank="0" text="" dxfId="331">
      <formula>$I125="X"</formula>
    </cfRule>
  </conditionalFormatting>
  <conditionalFormatting sqref="L127">
    <cfRule type="expression" priority="334" aboveAverage="0" equalAverage="0" bottom="0" percent="0" rank="0" text="" dxfId="332">
      <formula>$I127="X"</formula>
    </cfRule>
  </conditionalFormatting>
  <conditionalFormatting sqref="B373:D376 F374:K376 G373:K373">
    <cfRule type="expression" priority="335" aboveAverage="0" equalAverage="0" bottom="0" percent="0" rank="0" text="" dxfId="333">
      <formula>$I373="X"</formula>
    </cfRule>
  </conditionalFormatting>
  <conditionalFormatting sqref="H373:H376">
    <cfRule type="expression" priority="336" aboveAverage="0" equalAverage="0" bottom="0" percent="0" rank="0" text="" dxfId="334">
      <formula>G373&lt;&gt;H373</formula>
    </cfRule>
  </conditionalFormatting>
  <conditionalFormatting sqref="L370:L372">
    <cfRule type="expression" priority="337" aboveAverage="0" equalAverage="0" bottom="0" percent="0" rank="0" text="" dxfId="335">
      <formula>$I370="X"</formula>
    </cfRule>
  </conditionalFormatting>
  <conditionalFormatting sqref="G370:K372">
    <cfRule type="expression" priority="338" aboveAverage="0" equalAverage="0" bottom="0" percent="0" rank="0" text="" dxfId="336">
      <formula>$I370="X"</formula>
    </cfRule>
  </conditionalFormatting>
  <conditionalFormatting sqref="B370:D372">
    <cfRule type="expression" priority="339" aboveAverage="0" equalAverage="0" bottom="0" percent="0" rank="0" text="" dxfId="337">
      <formula>$I370="X"</formula>
    </cfRule>
  </conditionalFormatting>
  <conditionalFormatting sqref="H370:H372">
    <cfRule type="expression" priority="340" aboveAverage="0" equalAverage="0" bottom="0" percent="0" rank="0" text="" dxfId="338">
      <formula>G370&lt;&gt;H370</formula>
    </cfRule>
  </conditionalFormatting>
  <conditionalFormatting sqref="F368:K368 B367:D369 G369:K369 F369:F372 G367:K367">
    <cfRule type="expression" priority="341" aboveAverage="0" equalAverage="0" bottom="0" percent="0" rank="0" text="" dxfId="339">
      <formula>$I367="X"</formula>
    </cfRule>
  </conditionalFormatting>
  <conditionalFormatting sqref="H367:H369">
    <cfRule type="expression" priority="342" aboveAverage="0" equalAverage="0" bottom="0" percent="0" rank="0" text="" dxfId="340">
      <formula>G367&lt;&gt;H367</formula>
    </cfRule>
  </conditionalFormatting>
  <conditionalFormatting sqref="F378:K378 B377:D379 G379:K379 G377:K377">
    <cfRule type="expression" priority="343" aboveAverage="0" equalAverage="0" bottom="0" percent="0" rank="0" text="" dxfId="341">
      <formula>$I377="X"</formula>
    </cfRule>
  </conditionalFormatting>
  <conditionalFormatting sqref="H377:H379">
    <cfRule type="expression" priority="344" aboveAverage="0" equalAverage="0" bottom="0" percent="0" rank="0" text="" dxfId="342">
      <formula>G377&lt;&gt;H377</formula>
    </cfRule>
  </conditionalFormatting>
  <conditionalFormatting sqref="F361:I361 B361:D361 K361">
    <cfRule type="expression" priority="345" aboveAverage="0" equalAverage="0" bottom="0" percent="0" rank="0" text="" dxfId="343">
      <formula>$I361="X"</formula>
    </cfRule>
  </conditionalFormatting>
  <conditionalFormatting sqref="H361">
    <cfRule type="expression" priority="346" aboveAverage="0" equalAverage="0" bottom="0" percent="0" rank="0" text="" dxfId="344">
      <formula>G361&lt;&gt;H361</formula>
    </cfRule>
  </conditionalFormatting>
  <conditionalFormatting sqref="M392">
    <cfRule type="expression" priority="347" aboveAverage="0" equalAverage="0" bottom="0" percent="0" rank="0" text="" dxfId="345">
      <formula>$I392="X"</formula>
    </cfRule>
  </conditionalFormatting>
  <conditionalFormatting sqref="B394:D394 B396:D396 B395:C395 B399:D399 B397:C398 F395:K399 G394:K394">
    <cfRule type="expression" priority="348" aboveAverage="0" equalAverage="0" bottom="0" percent="0" rank="0" text="" dxfId="346">
      <formula>$I394="X"</formula>
    </cfRule>
  </conditionalFormatting>
  <conditionalFormatting sqref="H394:H399">
    <cfRule type="expression" priority="349" aboveAverage="0" equalAverage="0" bottom="0" percent="0" rank="0" text="" dxfId="347">
      <formula>G394&lt;&gt;H394</formula>
    </cfRule>
  </conditionalFormatting>
  <conditionalFormatting sqref="L386">
    <cfRule type="expression" priority="350" aboveAverage="0" equalAverage="0" bottom="0" percent="0" rank="0" text="" dxfId="348">
      <formula>$I386="X"</formula>
    </cfRule>
  </conditionalFormatting>
  <conditionalFormatting sqref="H439:H443">
    <cfRule type="expression" priority="351" aboveAverage="0" equalAverage="0" bottom="0" percent="0" rank="0" text="" dxfId="349">
      <formula>G439&lt;&gt;H439</formula>
    </cfRule>
  </conditionalFormatting>
  <conditionalFormatting sqref="F439:K443">
    <cfRule type="expression" priority="352" aboveAverage="0" equalAverage="0" bottom="0" percent="0" rank="0" text="" dxfId="350">
      <formula>$I439="X"</formula>
    </cfRule>
  </conditionalFormatting>
  <conditionalFormatting sqref="B439:D443">
    <cfRule type="expression" priority="353" aboveAverage="0" equalAverage="0" bottom="0" percent="0" rank="0" text="" dxfId="351">
      <formula>$I439="X"</formula>
    </cfRule>
  </conditionalFormatting>
  <conditionalFormatting sqref="F523">
    <cfRule type="expression" priority="354" aboveAverage="0" equalAverage="0" bottom="0" percent="0" rank="0" text="" dxfId="352">
      <formula>$I523="X"</formula>
    </cfRule>
  </conditionalFormatting>
  <conditionalFormatting sqref="H535:H536">
    <cfRule type="expression" priority="355" aboveAverage="0" equalAverage="0" bottom="0" percent="0" rank="0" text="" dxfId="353">
      <formula>G535&lt;&gt;H535</formula>
    </cfRule>
  </conditionalFormatting>
  <conditionalFormatting sqref="F631:K631 B631:D631 J633:K633 J635:K635 J637:K637 J639:K639">
    <cfRule type="expression" priority="356" aboveAverage="0" equalAverage="0" bottom="0" percent="0" rank="0" text="" dxfId="354">
      <formula>$I631="X"</formula>
    </cfRule>
  </conditionalFormatting>
  <conditionalFormatting sqref="H631">
    <cfRule type="expression" priority="357" aboveAverage="0" equalAverage="0" bottom="0" percent="0" rank="0" text="" dxfId="355">
      <formula>G631&lt;&gt;H631</formula>
    </cfRule>
  </conditionalFormatting>
  <conditionalFormatting sqref="B637:B640 F637:I640">
    <cfRule type="expression" priority="358" aboveAverage="0" equalAverage="0" bottom="0" percent="0" rank="0" text="" dxfId="356">
      <formula>$I637="X"</formula>
    </cfRule>
  </conditionalFormatting>
  <conditionalFormatting sqref="H637:H640">
    <cfRule type="expression" priority="359" aboveAverage="0" equalAverage="0" bottom="0" percent="0" rank="0" text="" dxfId="357">
      <formula>G637&lt;&gt;H637</formula>
    </cfRule>
  </conditionalFormatting>
  <conditionalFormatting sqref="F632:K632 J634:K634 J636:K636 J638:K638 J640:K640 F633:I636">
    <cfRule type="expression" priority="360" aboveAverage="0" equalAverage="0" bottom="0" percent="0" rank="0" text="" dxfId="358">
      <formula>$I632="X"</formula>
    </cfRule>
  </conditionalFormatting>
  <conditionalFormatting sqref="B632:D636">
    <cfRule type="expression" priority="361" aboveAverage="0" equalAverage="0" bottom="0" percent="0" rank="0" text="" dxfId="359">
      <formula>$I632="X"</formula>
    </cfRule>
  </conditionalFormatting>
  <conditionalFormatting sqref="H632:H636">
    <cfRule type="expression" priority="362" aboveAverage="0" equalAverage="0" bottom="0" percent="0" rank="0" text="" dxfId="360">
      <formula>G632&lt;&gt;H632</formula>
    </cfRule>
  </conditionalFormatting>
  <conditionalFormatting sqref="C637:D640">
    <cfRule type="expression" priority="363" aboveAverage="0" equalAverage="0" bottom="0" percent="0" rank="0" text="" dxfId="361">
      <formula>$I637="X"</formula>
    </cfRule>
  </conditionalFormatting>
  <conditionalFormatting sqref="A631:A640">
    <cfRule type="expression" priority="364" aboveAverage="0" equalAverage="0" bottom="0" percent="0" rank="0" text="" dxfId="362">
      <formula>$I631="X"</formula>
    </cfRule>
  </conditionalFormatting>
  <conditionalFormatting sqref="H1162:H1165 H1168">
    <cfRule type="expression" priority="365" aboveAverage="0" equalAverage="0" bottom="0" percent="0" rank="0" text="" dxfId="363">
      <formula>G1162&lt;&gt;H1162</formula>
    </cfRule>
  </conditionalFormatting>
  <conditionalFormatting sqref="H1166">
    <cfRule type="expression" priority="366" aboveAverage="0" equalAverage="0" bottom="0" percent="0" rank="0" text="" dxfId="364">
      <formula>G1166&lt;&gt;H1166</formula>
    </cfRule>
  </conditionalFormatting>
  <conditionalFormatting sqref="H1167">
    <cfRule type="expression" priority="367" aboveAverage="0" equalAverage="0" bottom="0" percent="0" rank="0" text="" dxfId="365">
      <formula>G1167&lt;&gt;H1167</formula>
    </cfRule>
  </conditionalFormatting>
  <conditionalFormatting sqref="H1169">
    <cfRule type="expression" priority="368" aboveAverage="0" equalAverage="0" bottom="0" percent="0" rank="0" text="" dxfId="366">
      <formula>G1169&lt;&gt;H1169</formula>
    </cfRule>
  </conditionalFormatting>
  <conditionalFormatting sqref="G1194:I1194 F1195:I1196 K1194:K1196">
    <cfRule type="expression" priority="369" aboveAverage="0" equalAverage="0" bottom="0" percent="0" rank="0" text="" dxfId="367">
      <formula>$I1192="X"</formula>
    </cfRule>
  </conditionalFormatting>
  <conditionalFormatting sqref="B1194:D1196">
    <cfRule type="expression" priority="370" aboveAverage="0" equalAverage="0" bottom="0" percent="0" rank="0" text="" dxfId="368">
      <formula>$I1194="X"</formula>
    </cfRule>
  </conditionalFormatting>
  <conditionalFormatting sqref="H1194:H1196">
    <cfRule type="expression" priority="371" aboveAverage="0" equalAverage="0" bottom="0" percent="0" rank="0" text="" dxfId="369">
      <formula>G1194&lt;&gt;H1194</formula>
    </cfRule>
  </conditionalFormatting>
  <conditionalFormatting sqref="F1186:I1187 G1185:I1185 K1185:K1187">
    <cfRule type="expression" priority="372" aboveAverage="0" equalAverage="0" bottom="0" percent="0" rank="0" text="" dxfId="370">
      <formula>$I1183="X"</formula>
    </cfRule>
  </conditionalFormatting>
  <conditionalFormatting sqref="B1185:D1187">
    <cfRule type="expression" priority="373" aboveAverage="0" equalAverage="0" bottom="0" percent="0" rank="0" text="" dxfId="371">
      <formula>$I1185="X"</formula>
    </cfRule>
  </conditionalFormatting>
  <conditionalFormatting sqref="H1185:H1187">
    <cfRule type="expression" priority="374" aboveAverage="0" equalAverage="0" bottom="0" percent="0" rank="0" text="" dxfId="372">
      <formula>G1185&lt;&gt;H1185</formula>
    </cfRule>
  </conditionalFormatting>
  <conditionalFormatting sqref="D395">
    <cfRule type="expression" priority="375" aboveAverage="0" equalAverage="0" bottom="0" percent="0" rank="0" text="" dxfId="373">
      <formula>$I395="X"</formula>
    </cfRule>
  </conditionalFormatting>
  <conditionalFormatting sqref="D398">
    <cfRule type="expression" priority="376" aboveAverage="0" equalAverage="0" bottom="0" percent="0" rank="0" text="" dxfId="374">
      <formula>$I398="X"</formula>
    </cfRule>
  </conditionalFormatting>
  <conditionalFormatting sqref="D397">
    <cfRule type="expression" priority="377" aboveAverage="0" equalAverage="0" bottom="0" percent="0" rank="0" text="" dxfId="375">
      <formula>$I397="X"</formula>
    </cfRule>
  </conditionalFormatting>
  <conditionalFormatting sqref="F1185">
    <cfRule type="expression" priority="378" aboveAverage="0" equalAverage="0" bottom="0" percent="0" rank="0" text="" dxfId="376">
      <formula>$I1185="X"</formula>
    </cfRule>
  </conditionalFormatting>
  <conditionalFormatting sqref="F1188">
    <cfRule type="expression" priority="379" aboveAverage="0" equalAverage="0" bottom="0" percent="0" rank="0" text="" dxfId="377">
      <formula>$I1188="X"</formula>
    </cfRule>
  </conditionalFormatting>
  <conditionalFormatting sqref="F43">
    <cfRule type="expression" priority="380" aboveAverage="0" equalAverage="0" bottom="0" percent="0" rank="0" text="" dxfId="378">
      <formula>$I43="X"</formula>
    </cfRule>
  </conditionalFormatting>
  <conditionalFormatting sqref="F75">
    <cfRule type="expression" priority="381" aboveAverage="0" equalAverage="0" bottom="0" percent="0" rank="0" text="" dxfId="379">
      <formula>$I75="X"</formula>
    </cfRule>
  </conditionalFormatting>
  <conditionalFormatting sqref="F105">
    <cfRule type="expression" priority="382" aboveAverage="0" equalAverage="0" bottom="0" percent="0" rank="0" text="" dxfId="380">
      <formula>$I105="X"</formula>
    </cfRule>
  </conditionalFormatting>
  <conditionalFormatting sqref="F360">
    <cfRule type="expression" priority="383" aboveAverage="0" equalAverage="0" bottom="0" percent="0" rank="0" text="" dxfId="381">
      <formula>$I360="X"</formula>
    </cfRule>
  </conditionalFormatting>
  <conditionalFormatting sqref="F367">
    <cfRule type="expression" priority="384" aboveAverage="0" equalAverage="0" bottom="0" percent="0" rank="0" text="" dxfId="382">
      <formula>$I367="X"</formula>
    </cfRule>
  </conditionalFormatting>
  <conditionalFormatting sqref="F373">
    <cfRule type="expression" priority="385" aboveAverage="0" equalAverage="0" bottom="0" percent="0" rank="0" text="" dxfId="383">
      <formula>$I373="X"</formula>
    </cfRule>
  </conditionalFormatting>
  <conditionalFormatting sqref="F377">
    <cfRule type="expression" priority="386" aboveAverage="0" equalAverage="0" bottom="0" percent="0" rank="0" text="" dxfId="384">
      <formula>$I377="X"</formula>
    </cfRule>
  </conditionalFormatting>
  <conditionalFormatting sqref="F394">
    <cfRule type="expression" priority="387" aboveAverage="0" equalAverage="0" bottom="0" percent="0" rank="0" text="" dxfId="385">
      <formula>$I394="X"</formula>
    </cfRule>
  </conditionalFormatting>
  <conditionalFormatting sqref="F1201">
    <cfRule type="expression" priority="388" aboveAverage="0" equalAverage="0" bottom="0" percent="0" rank="0" text="" dxfId="386">
      <formula>$I1201="X"</formula>
    </cfRule>
  </conditionalFormatting>
  <conditionalFormatting sqref="F1197">
    <cfRule type="expression" priority="389" aboveAverage="0" equalAverage="0" bottom="0" percent="0" rank="0" text="" dxfId="387">
      <formula>$I1194="X"</formula>
    </cfRule>
  </conditionalFormatting>
  <conditionalFormatting sqref="J1185:J1187">
    <cfRule type="expression" priority="390" aboveAverage="0" equalAverage="0" bottom="0" percent="0" rank="0" text="" dxfId="388">
      <formula>$I1185="X"</formula>
    </cfRule>
  </conditionalFormatting>
  <conditionalFormatting sqref="J1194:J1196">
    <cfRule type="expression" priority="391" aboveAverage="0" equalAverage="0" bottom="0" percent="0" rank="0" text="" dxfId="389">
      <formula>$I1194="X"</formula>
    </cfRule>
  </conditionalFormatting>
  <conditionalFormatting sqref="F1181">
    <cfRule type="expression" priority="392" aboveAverage="0" equalAverage="0" bottom="0" percent="0" rank="0" text="" dxfId="390">
      <formula>$I1181="X"</formula>
    </cfRule>
  </conditionalFormatting>
  <conditionalFormatting sqref="F1182">
    <cfRule type="expression" priority="393" aboveAverage="0" equalAverage="0" bottom="0" percent="0" rank="0" text="" dxfId="391">
      <formula>$I1182="X"</formula>
    </cfRule>
  </conditionalFormatting>
  <conditionalFormatting sqref="F1190">
    <cfRule type="expression" priority="394" aboveAverage="0" equalAverage="0" bottom="0" percent="0" rank="0" text="" dxfId="392">
      <formula>$I1190="X"</formula>
    </cfRule>
  </conditionalFormatting>
  <conditionalFormatting sqref="F1191">
    <cfRule type="expression" priority="395" aboveAverage="0" equalAverage="0" bottom="0" percent="0" rank="0" text="" dxfId="393">
      <formula>$I1191="X"</formula>
    </cfRule>
  </conditionalFormatting>
  <conditionalFormatting sqref="F1194">
    <cfRule type="expression" priority="396" aboveAverage="0" equalAverage="0" bottom="0" percent="0" rank="0" text="" dxfId="394">
      <formula>$I1194="X"</formula>
    </cfRule>
  </conditionalFormatting>
  <conditionalFormatting sqref="F1202">
    <cfRule type="expression" priority="397" aboveAverage="0" equalAverage="0" bottom="0" percent="0" rank="0" text="" dxfId="395">
      <formula>$I1202="X"</formula>
    </cfRule>
  </conditionalFormatting>
  <conditionalFormatting sqref="F1203">
    <cfRule type="expression" priority="398" aboveAverage="0" equalAverage="0" bottom="0" percent="0" rank="0" text="" dxfId="396">
      <formula>$I1203="X"</formula>
    </cfRule>
  </conditionalFormatting>
  <conditionalFormatting sqref="F1204">
    <cfRule type="expression" priority="399" aboveAverage="0" equalAverage="0" bottom="0" percent="0" rank="0" text="" dxfId="397">
      <formula>$I1204="X"</formula>
    </cfRule>
  </conditionalFormatting>
  <conditionalFormatting sqref="F1206">
    <cfRule type="expression" priority="400" aboveAverage="0" equalAverage="0" bottom="0" percent="0" rank="0" text="" dxfId="398">
      <formula>$I1206="X"</formula>
    </cfRule>
  </conditionalFormatting>
  <conditionalFormatting sqref="F1207:F1211">
    <cfRule type="expression" priority="401" aboveAverage="0" equalAverage="0" bottom="0" percent="0" rank="0" text="" dxfId="399">
      <formula>$I1207="X"</formula>
    </cfRule>
  </conditionalFormatting>
  <conditionalFormatting sqref="J361">
    <cfRule type="expression" priority="402" aboveAverage="0" equalAverage="0" bottom="0" percent="0" rank="0" text="" dxfId="400">
      <formula>$I361="X"</formula>
    </cfRule>
  </conditionalFormatting>
  <conditionalFormatting sqref="D103:D104">
    <cfRule type="expression" priority="403" aboveAverage="0" equalAverage="0" bottom="0" percent="0" rank="0" text="" dxfId="401">
      <formula>$I103="X"</formula>
    </cfRule>
  </conditionalFormatting>
  <conditionalFormatting sqref="F318:G318 I318:K318">
    <cfRule type="expression" priority="404" aboveAverage="0" equalAverage="0" bottom="0" percent="0" rank="0" text="" dxfId="402">
      <formula>$I318="X"</formula>
    </cfRule>
  </conditionalFormatting>
  <conditionalFormatting sqref="A318:D318 A319:A327">
    <cfRule type="expression" priority="405" aboveAverage="0" equalAverage="0" bottom="0" percent="0" rank="0" text="" dxfId="403">
      <formula>$I318="X"</formula>
    </cfRule>
  </conditionalFormatting>
  <conditionalFormatting sqref="H318">
    <cfRule type="expression" priority="406" aboveAverage="0" equalAverage="0" bottom="0" percent="0" rank="0" text="" dxfId="404">
      <formula>$I318="X"</formula>
    </cfRule>
  </conditionalFormatting>
  <conditionalFormatting sqref="H318">
    <cfRule type="expression" priority="407" aboveAverage="0" equalAverage="0" bottom="0" percent="0" rank="0" text="" dxfId="405">
      <formula>G318&lt;&gt;H318</formula>
    </cfRule>
  </conditionalFormatting>
  <conditionalFormatting sqref="H354">
    <cfRule type="expression" priority="408" aboveAverage="0" equalAverage="0" bottom="0" percent="0" rank="0" text="" dxfId="406">
      <formula>$I354="X"</formula>
    </cfRule>
  </conditionalFormatting>
  <conditionalFormatting sqref="H354">
    <cfRule type="expression" priority="409" aboveAverage="0" equalAverage="0" bottom="0" percent="0" rank="0" text="" dxfId="407">
      <formula>G354&lt;&gt;H354</formula>
    </cfRule>
  </conditionalFormatting>
  <conditionalFormatting sqref="A354:D354 F354:G354 I354:K354 A355:A357">
    <cfRule type="expression" priority="410" aboveAverage="0" equalAverage="0" bottom="0" percent="0" rank="0" text="" dxfId="408">
      <formula>$I354="X"</formula>
    </cfRule>
  </conditionalFormatting>
  <conditionalFormatting sqref="L900">
    <cfRule type="expression" priority="411" aboveAverage="0" equalAverage="0" bottom="0" percent="0" rank="0" text="" dxfId="409">
      <formula>$I900="X"</formula>
    </cfRule>
  </conditionalFormatting>
  <conditionalFormatting sqref="C900">
    <cfRule type="expression" priority="412" aboveAverage="0" equalAverage="0" bottom="0" percent="0" rank="0" text="" dxfId="410">
      <formula>$I900="X"</formula>
    </cfRule>
  </conditionalFormatting>
  <conditionalFormatting sqref="K1198">
    <cfRule type="expression" priority="413" aboveAverage="0" equalAverage="0" bottom="0" percent="0" rank="0" text="" dxfId="411">
      <formula>$I1198="X"</formula>
    </cfRule>
  </conditionalFormatting>
  <conditionalFormatting sqref="F659:K659">
    <cfRule type="expression" priority="414" aboveAverage="0" equalAverage="0" bottom="0" percent="0" rank="0" text="" dxfId="412">
      <formula>$I659="X"</formula>
    </cfRule>
  </conditionalFormatting>
  <conditionalFormatting sqref="A659:D659">
    <cfRule type="expression" priority="415" aboveAverage="0" equalAverage="0" bottom="0" percent="0" rank="0" text="" dxfId="413">
      <formula>$I659="X"</formula>
    </cfRule>
  </conditionalFormatting>
  <conditionalFormatting sqref="H659">
    <cfRule type="expression" priority="416" aboveAverage="0" equalAverage="0" bottom="0" percent="0" rank="0" text="" dxfId="414">
      <formula>G659&lt;&gt;H659</formula>
    </cfRule>
  </conditionalFormatting>
  <conditionalFormatting sqref="F894:K894 A894:D894 A895:A899">
    <cfRule type="expression" priority="417" aboveAverage="0" equalAverage="0" bottom="0" percent="0" rank="0" text="" dxfId="415">
      <formula>$I894="X"</formula>
    </cfRule>
  </conditionalFormatting>
  <conditionalFormatting sqref="H894">
    <cfRule type="expression" priority="418" aboveAverage="0" equalAverage="0" bottom="0" percent="0" rank="0" text="" dxfId="416">
      <formula>G894&lt;&gt;H894</formula>
    </cfRule>
  </conditionalFormatting>
  <conditionalFormatting sqref="D895">
    <cfRule type="expression" priority="419" aboveAverage="0" equalAverage="0" bottom="0" percent="0" rank="0" text="" dxfId="417">
      <formula>$I895="X"</formula>
    </cfRule>
  </conditionalFormatting>
  <conditionalFormatting sqref="F895:K895">
    <cfRule type="expression" priority="420" aboveAverage="0" equalAverage="0" bottom="0" percent="0" rank="0" text="" dxfId="418">
      <formula>$I895="X"</formula>
    </cfRule>
  </conditionalFormatting>
  <conditionalFormatting sqref="H895">
    <cfRule type="expression" priority="421" aboveAverage="0" equalAverage="0" bottom="0" percent="0" rank="0" text="" dxfId="419">
      <formula>G895&lt;&gt;H895</formula>
    </cfRule>
  </conditionalFormatting>
  <conditionalFormatting sqref="J896:J899">
    <cfRule type="expression" priority="422" aboveAverage="0" equalAverage="0" bottom="0" percent="0" rank="0" text="" dxfId="420">
      <formula>$I896="X"</formula>
    </cfRule>
  </conditionalFormatting>
  <conditionalFormatting sqref="H1214">
    <cfRule type="expression" priority="423" aboveAverage="0" equalAverage="0" bottom="0" percent="0" rank="0" text="" dxfId="421">
      <formula>G1214&lt;&gt;H1214</formula>
    </cfRule>
  </conditionalFormatting>
  <conditionalFormatting sqref="J1212:J1213">
    <cfRule type="expression" priority="424" aboveAverage="0" equalAverage="0" bottom="0" percent="0" rank="0" text="" dxfId="422">
      <formula>$I1212="X"</formula>
    </cfRule>
  </conditionalFormatting>
  <printOptions headings="false" gridLines="false" gridLinesSet="true" horizontalCentered="true" verticalCentered="false"/>
  <pageMargins left="0.2" right="0.2" top="0.5" bottom="0.4" header="0.25" footer="0.2"/>
  <pageSetup paperSize="1" scale="8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&amp;CTAA 24-28 SRC Baseline&amp;R30 November 2020</oddHeader>
    <oddFooter>&amp;CPage &amp;P of &amp;N</oddFooter>
  </headerFooter>
  <rowBreaks count="32" manualBreakCount="32">
    <brk id="33" man="true" max="16383" min="0"/>
    <brk id="65" man="true" max="16383" min="0"/>
    <brk id="95" man="true" max="16383" min="0"/>
    <brk id="131" man="true" max="16383" min="0"/>
    <brk id="162" man="true" max="16383" min="0"/>
    <brk id="211" man="true" max="16383" min="0"/>
    <brk id="242" man="true" max="16383" min="0"/>
    <brk id="281" man="true" max="16383" min="0"/>
    <brk id="317" man="true" max="16383" min="0"/>
    <brk id="357" man="true" max="16383" min="0"/>
    <brk id="405" man="true" max="16383" min="0"/>
    <brk id="450" man="true" max="16383" min="0"/>
    <brk id="487" man="true" max="16383" min="0"/>
    <brk id="524" man="true" max="16383" min="0"/>
    <brk id="561" man="true" max="16383" min="0"/>
    <brk id="598" man="true" max="16383" min="0"/>
    <brk id="643" man="true" max="16383" min="0"/>
    <brk id="677" man="true" max="16383" min="0"/>
    <brk id="710" man="true" max="16383" min="0"/>
    <brk id="743" man="true" max="16383" min="0"/>
    <brk id="774" man="true" max="16383" min="0"/>
    <brk id="809" man="true" max="16383" min="0"/>
    <brk id="846" man="true" max="16383" min="0"/>
    <brk id="884" man="true" max="16383" min="0"/>
    <brk id="917" man="true" max="16383" min="0"/>
    <brk id="955" man="true" max="16383" min="0"/>
    <brk id="988" man="true" max="16383" min="0"/>
    <brk id="1031" man="true" max="16383" min="0"/>
    <brk id="1081" man="true" max="16383" min="0"/>
    <brk id="1119" man="true" max="16383" min="0"/>
    <brk id="1158" man="true" max="16383" min="0"/>
    <brk id="1198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2015-05-21T17:14:26Z</dcterms:created>
  <dc:creator>Chou, My Duc L Ms HQDA DCS G-3/5/7</dc:creator>
  <dc:description/>
  <dc:language>en-US</dc:language>
  <cp:lastModifiedBy/>
  <cp:lastPrinted>2020-11-30T18:48:54Z</cp:lastPrinted>
  <dcterms:modified xsi:type="dcterms:W3CDTF">2023-02-22T19:20:18Z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