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<sst xmlns="http://schemas.openxmlformats.org/spreadsheetml/2006/main" count="46" uniqueCount="46">
  <si>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RAW CAPACITY</t>
  </si>
  <si>
    <t xml:space="preserve">EFFECTIVE CAPACITY</t>
  </si>
  <si>
    <t xml:space="preserve">Region</t>
  </si>
  <si>
    <t xml:space="preserve">Physical Raw Capacity(TiB)</t>
  </si>
  <si>
    <t xml:space="preserve">Useable Raw Capacity(TiB)</t>
  </si>
  <si>
    <t xml:space="preserve">Utilized on Raw(TiB)</t>
  </si>
  <si>
    <t xml:space="preserve">Available Raw((TiB)</t>
  </si>
  <si>
    <t xml:space="preserve">% Utilized</t>
  </si>
  <si>
    <t xml:space="preserve">Effective utilization</t>
  </si>
  <si>
    <t xml:space="preserve">Efficiency(Data reduction)</t>
  </si>
  <si>
    <t xml:space="preserve">Estimated Effective Capacity(TiB)</t>
  </si>
  <si>
    <t xml:space="preserve">Utilization threshold (Max 80 %)</t>
  </si>
  <si>
    <t xml:space="preserve">Potential available for utilization(TiB)</t>
  </si>
  <si>
    <t xml:space="preserve">Available Effective Capacity(TiB)</t>
  </si>
  <si>
    <t xml:space="preserve">SACSA043</t>
  </si>
  <si>
    <t xml:space="preserve">SRISA003</t>
  </si>
  <si>
    <t xml:space="preserve">SACSA044</t>
  </si>
  <si>
    <t xml:space="preserve">SACSA041</t>
  </si>
  <si>
    <t xml:space="preserve">CGDSA002</t>
  </si>
  <si>
    <t xml:space="preserve">sgdsa026</t>
  </si>
  <si>
    <t xml:space="preserve">PNASA202</t>
  </si>
  <si>
    <t xml:space="preserve">TIMSA012</t>
  </si>
  <si>
    <t xml:space="preserve">TIMSA011</t>
  </si>
  <si>
    <t xml:space="preserve">PTPSA001</t>
  </si>
  <si>
    <t xml:space="preserve">SACSA042</t>
  </si>
  <si>
    <t xml:space="preserve">PNASA201</t>
  </si>
  <si>
    <t xml:space="preserve">TIMSA100</t>
  </si>
  <si>
    <t xml:space="preserve">SACSA040</t>
  </si>
  <si>
    <t xml:space="preserve">SACSA038</t>
  </si>
  <si>
    <t xml:space="preserve">DUCSA008</t>
  </si>
  <si>
    <t xml:space="preserve">PNASA102</t>
  </si>
  <si>
    <t xml:space="preserve">SNISA002</t>
  </si>
  <si>
    <t xml:space="preserve">PNASA502</t>
  </si>
  <si>
    <t xml:space="preserve">SGDSA025</t>
  </si>
  <si>
    <t xml:space="preserve">DUCSA009</t>
  </si>
  <si>
    <t xml:space="preserve">sacsa045</t>
  </si>
  <si>
    <t xml:space="preserve">SGDSA029</t>
  </si>
  <si>
    <t xml:space="preserve">Regions</t>
  </si>
  <si>
    <t xml:space="preserve">Corporate</t>
  </si>
  <si>
    <t xml:space="preserve">Storage Tiers</t>
  </si>
  <si>
    <t xml:space="preserve">Tier 1</t>
  </si>
  <si>
    <t xml:space="preserve">X90, Netapps, X50</t>
  </si>
  <si>
    <t xml:space="preserve">Tier 2</t>
  </si>
  <si>
    <t xml:space="preserve">C60, AF40</t>
  </si>
  <si>
    <t xml:space="preserve">Tier 3</t>
  </si>
  <si>
    <t xml:space="preserve">HF40, Hitachi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</si>
</sst>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  <fill>
      <patternFill patternType="solid">
        <fgColor rgb="FF92D050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right" vertical="bottom" textRotation="0" wrapText="false" indent="1" shrinkToFit="false"/>
      <protection locked="true" hidden="false"/>
    </xf>
    <xf numFmtId="165" fontId="0" fillId="6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31"/>
  <sheetViews>
    <sheetView showFormulas="false" showGridLines="true" showRowColHeaders="true" showZeros="true" rightToLeft="false" tabSelected="true" showOutlineSymbols="true" defaultGridColor="true" view="normal" topLeftCell="A2" colorId="64" zoomScale="90" zoomScaleNormal="90" zoomScalePageLayoutView="100" workbookViewId="0">
      <selection pane="topLeft" activeCell="A8" activeCellId="0" sqref="8:8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1.09"/>
    <col collapsed="false" customWidth="true" hidden="false" outlineLevel="0" max="3" min="3" style="0" width="23.82"/>
    <col collapsed="false" customWidth="true" hidden="false" outlineLevel="0" max="4" min="4" style="1" width="23.73"/>
    <col collapsed="false" customWidth="true" hidden="false" outlineLevel="0" max="5" min="5" style="0" width="21.91"/>
    <col collapsed="false" customWidth="true" hidden="false" outlineLevel="0" max="6" min="6" style="0" width="18.36"/>
    <col collapsed="false" customWidth="true" hidden="false" outlineLevel="0" max="7" min="7" style="0" width="12.36"/>
    <col collapsed="false" customWidth="true" hidden="false" outlineLevel="0" max="8" min="8" style="0" width="16.45"/>
    <col collapsed="false" customWidth="true" hidden="false" outlineLevel="0" max="9" min="9" style="0" width="14.45"/>
    <col collapsed="false" customWidth="true" hidden="false" outlineLevel="0" max="10" min="10" style="0" width="21.54"/>
    <col collapsed="false" customWidth="true" hidden="false" outlineLevel="0" max="11" min="11" style="0" width="22"/>
    <col collapsed="false" customWidth="true" hidden="false" outlineLevel="0" max="12" min="12" style="0" width="22.81"/>
    <col collapsed="false" customWidth="true" hidden="false" outlineLevel="0" max="13" min="13" style="0" width="18.54"/>
  </cols>
  <sheetData>
    <row r="1" customFormat="false" ht="14.25" hidden="false" customHeight="false" outlineLevel="0" collapsed="false">
      <c r="C1" s="0" t="n">
        <v>1</v>
      </c>
      <c r="D1" s="1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</row>
    <row r="2" customFormat="false" ht="14.25" hidden="false" customHeight="false" outlineLevel="0" collapsed="false">
      <c r="C2" s="2" t="s">
        <v>0</v>
      </c>
      <c r="D2" s="2"/>
      <c r="E2" s="2"/>
      <c r="F2" s="2"/>
      <c r="G2" s="2"/>
      <c r="H2" s="3" t="s">
        <v>1</v>
      </c>
      <c r="I2" s="3"/>
      <c r="J2" s="3"/>
      <c r="K2" s="3"/>
      <c r="L2" s="3"/>
      <c r="M2" s="3"/>
    </row>
    <row r="3" customFormat="false" ht="33.75" hidden="false" customHeight="true" outlineLevel="0" collapsed="false">
      <c r="B3" s="4" t="s">
        <v>2</v>
      </c>
      <c r="C3" s="0" t="s">
        <v>3</v>
      </c>
      <c r="D3" s="1" t="s">
        <v>4</v>
      </c>
      <c r="E3" s="5" t="s">
        <v>5</v>
      </c>
      <c r="F3" s="0" t="s">
        <v>6</v>
      </c>
      <c r="G3" s="0" t="s">
        <v>7</v>
      </c>
      <c r="H3" s="6" t="s">
        <v>8</v>
      </c>
      <c r="I3" s="7" t="s">
        <v>9</v>
      </c>
      <c r="J3" s="6" t="s">
        <v>10</v>
      </c>
      <c r="K3" s="6" t="s">
        <v>11</v>
      </c>
      <c r="L3" s="6" t="s">
        <v>12</v>
      </c>
      <c r="M3" s="8" t="s">
        <v>13</v>
      </c>
    </row>
    <row r="4" customFormat="false" ht="14.25" hidden="false" customHeight="false" outlineLevel="0" collapsed="false">
      <c r="B4" s="4" t="s">
        <v>14</v>
      </c>
      <c r="C4" s="0" t="n">
        <v>305.63</v>
      </c>
      <c r="D4" s="1" t="n">
        <v>224.29</v>
      </c>
      <c r="F4" s="0" t="n">
        <f aca="false">D4-E4</f>
        <v>224.29</v>
      </c>
      <c r="G4" s="9" t="n">
        <f aca="false">E4/D4</f>
        <v>0</v>
      </c>
      <c r="H4" s="0" t="n">
        <f aca="false">E4*I4</f>
        <v>0</v>
      </c>
      <c r="I4" s="4"/>
      <c r="J4" s="4" t="n">
        <f aca="false">D4*I4</f>
        <v>0</v>
      </c>
      <c r="K4" s="9" t="n">
        <v>0.8</v>
      </c>
      <c r="L4" s="4" t="n">
        <f aca="false">K4*J4</f>
        <v>0</v>
      </c>
      <c r="M4" s="0" t="n">
        <f aca="false">F4*I4-(J4-L4)</f>
        <v>0</v>
      </c>
    </row>
    <row r="5" customFormat="false" ht="14.25" hidden="false" customHeight="false" outlineLevel="0" collapsed="false">
      <c r="B5" s="4" t="s">
        <v>15</v>
      </c>
      <c r="C5" s="0" t="n">
        <v>126.9</v>
      </c>
      <c r="D5" s="1" t="n">
        <v>93.61</v>
      </c>
      <c r="F5" s="0" t="n">
        <f aca="false">D5-E5</f>
        <v>93.61</v>
      </c>
      <c r="H5" s="0" t="n">
        <f aca="false">E5*I5</f>
        <v>0</v>
      </c>
      <c r="J5" s="4" t="n">
        <f aca="false">D5*I5</f>
        <v>0</v>
      </c>
      <c r="K5" s="9" t="n">
        <v>0.8</v>
      </c>
      <c r="L5" s="4" t="n">
        <f aca="false">K5*J5</f>
        <v>0</v>
      </c>
      <c r="M5" s="0" t="n">
        <f aca="false">F5*I5-(J5-L5)</f>
        <v>0</v>
      </c>
    </row>
    <row r="6" customFormat="false" ht="14.25" hidden="false" customHeight="false" outlineLevel="0" collapsed="false">
      <c r="B6" s="4" t="s">
        <v>16</v>
      </c>
      <c r="C6" s="0" t="n">
        <v>1443.84</v>
      </c>
      <c r="D6" s="1" t="n">
        <v>905.14</v>
      </c>
      <c r="F6" s="0" t="n">
        <f aca="false">D6-E6</f>
        <v>905.14</v>
      </c>
      <c r="H6" s="0" t="n">
        <f aca="false">E6*I6</f>
        <v>0</v>
      </c>
      <c r="J6" s="4" t="n">
        <f aca="false">D6*I6</f>
        <v>0</v>
      </c>
      <c r="K6" s="9" t="n">
        <v>0.8</v>
      </c>
      <c r="L6" s="4" t="n">
        <f aca="false">K6*J6</f>
        <v>0</v>
      </c>
      <c r="M6" s="0" t="n">
        <f aca="false">F6*I6-(J6-L6)</f>
        <v>0</v>
      </c>
    </row>
    <row r="7" customFormat="false" ht="14.25" hidden="false" customHeight="false" outlineLevel="0" collapsed="false">
      <c r="B7" s="4" t="s">
        <v>17</v>
      </c>
      <c r="C7" s="0" t="n">
        <v>158.62</v>
      </c>
      <c r="D7" s="1" t="n">
        <v>120.54</v>
      </c>
      <c r="F7" s="0" t="n">
        <f aca="false">D7-E7</f>
        <v>120.54</v>
      </c>
      <c r="H7" s="0" t="n">
        <f aca="false">E7*I7</f>
        <v>0</v>
      </c>
      <c r="J7" s="4" t="n">
        <f aca="false">D7*I7</f>
        <v>0</v>
      </c>
      <c r="K7" s="9" t="n">
        <v>0.8</v>
      </c>
      <c r="L7" s="4" t="n">
        <f aca="false">K7*J7</f>
        <v>0</v>
      </c>
      <c r="M7" s="0" t="n">
        <f aca="false">F7*I7-(J7-L7)</f>
        <v>0</v>
      </c>
    </row>
    <row r="8" customFormat="false" ht="14.25" hidden="false" customHeight="false" outlineLevel="0" collapsed="false">
      <c r="B8" s="4" t="s">
        <v>18</v>
      </c>
      <c r="C8" s="0" t="n">
        <v>54.67</v>
      </c>
      <c r="D8" s="1" t="n">
        <v>36.83</v>
      </c>
      <c r="F8" s="0" t="n">
        <f aca="false">D8-E8</f>
        <v>36.83</v>
      </c>
      <c r="H8" s="0" t="n">
        <f aca="false">E8*I8</f>
        <v>0</v>
      </c>
      <c r="J8" s="4" t="n">
        <f aca="false">D8*I8</f>
        <v>0</v>
      </c>
      <c r="K8" s="9" t="n">
        <v>0.8</v>
      </c>
      <c r="L8" s="4" t="n">
        <f aca="false">K8*J8</f>
        <v>0</v>
      </c>
      <c r="M8" s="0" t="n">
        <f aca="false">F8*I8-(J8-L8)</f>
        <v>0</v>
      </c>
    </row>
    <row r="9" customFormat="false" ht="14.25" hidden="false" customHeight="false" outlineLevel="0" collapsed="false">
      <c r="B9" s="4" t="s">
        <v>19</v>
      </c>
      <c r="C9" s="0" t="n">
        <v>158.63</v>
      </c>
      <c r="D9" s="1" t="n">
        <v>120.55</v>
      </c>
      <c r="F9" s="0" t="n">
        <f aca="false">D9-E9</f>
        <v>120.55</v>
      </c>
      <c r="H9" s="0" t="n">
        <f aca="false">E9*I9</f>
        <v>0</v>
      </c>
      <c r="J9" s="4" t="n">
        <f aca="false">D9*I9</f>
        <v>0</v>
      </c>
      <c r="K9" s="9" t="n">
        <v>0.8</v>
      </c>
      <c r="L9" s="4" t="n">
        <f aca="false">K9*J9</f>
        <v>0</v>
      </c>
      <c r="M9" s="0" t="n">
        <f aca="false">F9*I9-(J9-L9)</f>
        <v>0</v>
      </c>
    </row>
    <row r="10" customFormat="false" ht="14.25" hidden="false" customHeight="false" outlineLevel="0" collapsed="false">
      <c r="B10" s="4" t="s">
        <v>20</v>
      </c>
      <c r="C10" s="0" t="n">
        <v>28.67</v>
      </c>
      <c r="D10" s="1" t="n">
        <v>17.2</v>
      </c>
      <c r="F10" s="0" t="n">
        <f aca="false">D10-E10</f>
        <v>17.2</v>
      </c>
      <c r="H10" s="0" t="n">
        <f aca="false">E10*I10</f>
        <v>0</v>
      </c>
      <c r="J10" s="4" t="n">
        <f aca="false">D10*I10</f>
        <v>0</v>
      </c>
      <c r="K10" s="9" t="n">
        <v>0.8</v>
      </c>
      <c r="L10" s="4" t="n">
        <f aca="false">K10*J10</f>
        <v>0</v>
      </c>
      <c r="M10" s="0" t="n">
        <f aca="false">F10*I10-(J10-L10)</f>
        <v>0</v>
      </c>
    </row>
    <row r="11" customFormat="false" ht="14.25" hidden="false" customHeight="false" outlineLevel="0" collapsed="false">
      <c r="B11" s="4" t="s">
        <v>21</v>
      </c>
      <c r="C11" s="0" t="n">
        <v>158.63</v>
      </c>
      <c r="D11" s="1" t="n">
        <v>120.55</v>
      </c>
      <c r="F11" s="0" t="n">
        <f aca="false">D11-E11</f>
        <v>120.55</v>
      </c>
      <c r="H11" s="0" t="n">
        <f aca="false">E11*I11</f>
        <v>0</v>
      </c>
      <c r="J11" s="4" t="n">
        <f aca="false">D11*I11</f>
        <v>0</v>
      </c>
      <c r="K11" s="9" t="n">
        <v>0.8</v>
      </c>
      <c r="L11" s="4" t="n">
        <f aca="false">K11*J11</f>
        <v>0</v>
      </c>
      <c r="M11" s="0" t="n">
        <f aca="false">F11*I11-(J11-L11)</f>
        <v>0</v>
      </c>
    </row>
    <row r="12" customFormat="false" ht="14.25" hidden="false" customHeight="false" outlineLevel="0" collapsed="false">
      <c r="B12" s="4" t="s">
        <v>22</v>
      </c>
      <c r="C12" s="0" t="n">
        <v>158.63</v>
      </c>
      <c r="D12" s="1" t="n">
        <v>120.55</v>
      </c>
      <c r="F12" s="0" t="n">
        <f aca="false">D12-E12</f>
        <v>120.55</v>
      </c>
      <c r="H12" s="0" t="n">
        <f aca="false">E12*I12</f>
        <v>0</v>
      </c>
      <c r="J12" s="4" t="n">
        <f aca="false">D12*I12</f>
        <v>0</v>
      </c>
      <c r="K12" s="9" t="n">
        <v>0.8</v>
      </c>
      <c r="L12" s="4" t="n">
        <f aca="false">K12*J12</f>
        <v>0</v>
      </c>
      <c r="M12" s="0" t="n">
        <f aca="false">F12*I12-(J12-L12)</f>
        <v>0</v>
      </c>
    </row>
    <row r="13" customFormat="false" ht="14.25" hidden="false" customHeight="false" outlineLevel="0" collapsed="false">
      <c r="B13" s="4" t="s">
        <v>23</v>
      </c>
      <c r="C13" s="0" t="n">
        <v>38.38</v>
      </c>
      <c r="D13" s="1" t="n">
        <v>26.87</v>
      </c>
      <c r="F13" s="0" t="n">
        <f aca="false">D13-E13</f>
        <v>26.87</v>
      </c>
      <c r="H13" s="0" t="n">
        <f aca="false">E13*I13</f>
        <v>0</v>
      </c>
      <c r="J13" s="4" t="n">
        <f aca="false">D13*I13</f>
        <v>0</v>
      </c>
      <c r="K13" s="9" t="n">
        <v>0.8</v>
      </c>
      <c r="L13" s="4" t="n">
        <f aca="false">K13*J13</f>
        <v>0</v>
      </c>
      <c r="M13" s="0" t="n">
        <f aca="false">F13*I13-(J13-L13)</f>
        <v>0</v>
      </c>
    </row>
    <row r="14" customFormat="false" ht="14.25" hidden="false" customHeight="false" outlineLevel="0" collapsed="false">
      <c r="B14" s="4" t="s">
        <v>24</v>
      </c>
      <c r="C14" s="0" t="n">
        <v>158.62</v>
      </c>
      <c r="D14" s="1" t="n">
        <v>120.54</v>
      </c>
      <c r="F14" s="0" t="n">
        <f aca="false">D14-E14</f>
        <v>120.54</v>
      </c>
      <c r="H14" s="0" t="n">
        <f aca="false">E14*I14</f>
        <v>0</v>
      </c>
      <c r="J14" s="4" t="n">
        <f aca="false">D14*I14</f>
        <v>0</v>
      </c>
      <c r="K14" s="9" t="n">
        <v>0.8</v>
      </c>
      <c r="L14" s="4" t="n">
        <f aca="false">K14*J14</f>
        <v>0</v>
      </c>
      <c r="M14" s="0" t="n">
        <f aca="false">F14*I14-(J14-L14)</f>
        <v>0</v>
      </c>
    </row>
    <row r="15" customFormat="false" ht="14.25" hidden="false" customHeight="false" outlineLevel="0" collapsed="false">
      <c r="B15" s="4" t="s">
        <v>25</v>
      </c>
      <c r="C15" s="0" t="n">
        <v>28.67</v>
      </c>
      <c r="D15" s="1" t="n">
        <v>17.2</v>
      </c>
      <c r="F15" s="0" t="n">
        <f aca="false">D15-E15</f>
        <v>17.2</v>
      </c>
      <c r="H15" s="0" t="n">
        <f aca="false">E15*I15</f>
        <v>0</v>
      </c>
      <c r="J15" s="4" t="n">
        <f aca="false">D15*I15</f>
        <v>0</v>
      </c>
      <c r="K15" s="9" t="n">
        <v>0.8</v>
      </c>
      <c r="L15" s="4" t="n">
        <f aca="false">K15*J15</f>
        <v>0</v>
      </c>
      <c r="M15" s="0" t="n">
        <f aca="false">F15*I15-(J15-L15)</f>
        <v>0</v>
      </c>
    </row>
    <row r="16" customFormat="false" ht="14.25" hidden="false" customHeight="false" outlineLevel="0" collapsed="false">
      <c r="B16" s="10" t="s">
        <v>26</v>
      </c>
      <c r="C16" s="0" t="n">
        <v>20</v>
      </c>
      <c r="D16" s="1" t="n">
        <v>11.52</v>
      </c>
      <c r="F16" s="0" t="n">
        <f aca="false">D16-E16</f>
        <v>11.52</v>
      </c>
    </row>
    <row r="17" customFormat="false" ht="14.25" hidden="false" customHeight="false" outlineLevel="0" collapsed="false">
      <c r="B17" s="4" t="s">
        <v>27</v>
      </c>
      <c r="C17" s="0" t="n">
        <v>158.62</v>
      </c>
      <c r="D17" s="1" t="n">
        <v>120.54</v>
      </c>
      <c r="F17" s="0" t="n">
        <f aca="false">D17-E17</f>
        <v>120.54</v>
      </c>
      <c r="H17" s="0" t="n">
        <f aca="false">E17*I17</f>
        <v>0</v>
      </c>
      <c r="J17" s="4" t="n">
        <f aca="false">D17*I17</f>
        <v>0</v>
      </c>
      <c r="K17" s="9" t="n">
        <v>0.8</v>
      </c>
      <c r="L17" s="4" t="n">
        <f aca="false">K17*J17</f>
        <v>0</v>
      </c>
      <c r="M17" s="0" t="n">
        <f aca="false">F17*I17-(J17-L17)</f>
        <v>0</v>
      </c>
    </row>
    <row r="18" customFormat="false" ht="14.25" hidden="false" customHeight="false" outlineLevel="0" collapsed="false">
      <c r="B18" s="4" t="s">
        <v>28</v>
      </c>
      <c r="C18" s="0" t="n">
        <v>213.27</v>
      </c>
      <c r="D18" s="1" t="n">
        <v>161.58</v>
      </c>
      <c r="F18" s="0" t="n">
        <f aca="false">D18-E18</f>
        <v>161.58</v>
      </c>
      <c r="H18" s="0" t="n">
        <f aca="false">E18*I18</f>
        <v>0</v>
      </c>
      <c r="J18" s="4" t="n">
        <f aca="false">D18*I18</f>
        <v>0</v>
      </c>
      <c r="K18" s="9" t="n">
        <v>0.8</v>
      </c>
      <c r="L18" s="4" t="n">
        <f aca="false">K18*J18</f>
        <v>0</v>
      </c>
      <c r="M18" s="0" t="n">
        <f aca="false">F18*I18-(J18-L18)</f>
        <v>0</v>
      </c>
    </row>
    <row r="19" customFormat="false" ht="14.25" hidden="false" customHeight="false" outlineLevel="0" collapsed="false">
      <c r="B19" s="4" t="s">
        <v>29</v>
      </c>
      <c r="C19" s="0" t="n">
        <v>38.38</v>
      </c>
      <c r="D19" s="1" t="n">
        <v>26.83</v>
      </c>
      <c r="F19" s="0" t="n">
        <f aca="false">D19-E19</f>
        <v>26.83</v>
      </c>
      <c r="H19" s="0" t="n">
        <f aca="false">E19*I19</f>
        <v>0</v>
      </c>
      <c r="J19" s="4" t="n">
        <f aca="false">D19*I19</f>
        <v>0</v>
      </c>
      <c r="K19" s="9" t="n">
        <v>0.8</v>
      </c>
      <c r="L19" s="4" t="n">
        <f aca="false">K19*J19</f>
        <v>0</v>
      </c>
      <c r="M19" s="0" t="n">
        <f aca="false">F19*I19-(J19-L19)</f>
        <v>0</v>
      </c>
    </row>
    <row r="20" customFormat="false" ht="14.25" hidden="false" customHeight="false" outlineLevel="0" collapsed="false">
      <c r="B20" s="4" t="s">
        <v>30</v>
      </c>
      <c r="C20" s="0" t="n">
        <v>18.95</v>
      </c>
      <c r="D20" s="1" t="n">
        <v>13.27</v>
      </c>
      <c r="F20" s="0" t="n">
        <f aca="false">D20-E20</f>
        <v>13.27</v>
      </c>
      <c r="H20" s="0" t="n">
        <f aca="false">E20*I20</f>
        <v>0</v>
      </c>
      <c r="J20" s="4" t="n">
        <f aca="false">D20*I20</f>
        <v>0</v>
      </c>
      <c r="K20" s="9" t="n">
        <v>0.8</v>
      </c>
      <c r="L20" s="4" t="n">
        <f aca="false">K20*J20</f>
        <v>0</v>
      </c>
      <c r="M20" s="0" t="n">
        <f aca="false">F20*I20-(J20-L20)</f>
        <v>0</v>
      </c>
    </row>
    <row r="21" customFormat="false" ht="14.25" hidden="false" customHeight="false" outlineLevel="0" collapsed="false">
      <c r="B21" s="4" t="s">
        <v>31</v>
      </c>
      <c r="C21" s="0" t="n">
        <v>9.48</v>
      </c>
      <c r="D21" s="1" t="n">
        <v>5.69</v>
      </c>
      <c r="F21" s="0" t="n">
        <f aca="false">D21-E21</f>
        <v>5.69</v>
      </c>
      <c r="H21" s="0" t="n">
        <f aca="false">E21*I21</f>
        <v>0</v>
      </c>
      <c r="J21" s="4" t="n">
        <f aca="false">D21*I21</f>
        <v>0</v>
      </c>
      <c r="K21" s="9" t="n">
        <v>0.8</v>
      </c>
      <c r="L21" s="4" t="n">
        <f aca="false">K21*J21</f>
        <v>0</v>
      </c>
      <c r="M21" s="0" t="n">
        <f aca="false">F21*I21-(J21-L21)</f>
        <v>0</v>
      </c>
    </row>
    <row r="22" customFormat="false" ht="14.25" hidden="false" customHeight="false" outlineLevel="0" collapsed="false">
      <c r="B22" s="4" t="s">
        <v>32</v>
      </c>
      <c r="C22" s="0" t="n">
        <v>18.95</v>
      </c>
      <c r="D22" s="1" t="n">
        <v>13.27</v>
      </c>
      <c r="F22" s="0" t="n">
        <f aca="false">D22-E22</f>
        <v>13.27</v>
      </c>
      <c r="H22" s="0" t="n">
        <f aca="false">E22*I22</f>
        <v>0</v>
      </c>
      <c r="J22" s="4" t="n">
        <f aca="false">D22*I22</f>
        <v>0</v>
      </c>
      <c r="K22" s="9" t="n">
        <v>0.8</v>
      </c>
      <c r="L22" s="4" t="n">
        <f aca="false">K22*J22</f>
        <v>0</v>
      </c>
      <c r="M22" s="0" t="n">
        <f aca="false">F22*I22-(J22-L22)</f>
        <v>0</v>
      </c>
    </row>
    <row r="23" customFormat="false" ht="14.25" hidden="false" customHeight="false" outlineLevel="0" collapsed="false">
      <c r="B23" s="4" t="s">
        <v>33</v>
      </c>
      <c r="C23" s="0" t="n">
        <v>624</v>
      </c>
      <c r="D23" s="1" t="n">
        <v>402.48</v>
      </c>
      <c r="F23" s="0" t="n">
        <f aca="false">D23-E23</f>
        <v>402.48</v>
      </c>
      <c r="H23" s="0" t="n">
        <f aca="false">E23*I23</f>
        <v>0</v>
      </c>
      <c r="J23" s="4" t="n">
        <f aca="false">D23*I23</f>
        <v>0</v>
      </c>
      <c r="K23" s="9" t="n">
        <v>0.8</v>
      </c>
      <c r="L23" s="4" t="n">
        <f aca="false">K23*J23</f>
        <v>0</v>
      </c>
      <c r="M23" s="0" t="n">
        <f aca="false">F23*I23-(J23-L23)</f>
        <v>0</v>
      </c>
    </row>
    <row r="24" customFormat="false" ht="14.25" hidden="false" customHeight="false" outlineLevel="0" collapsed="false">
      <c r="B24" s="4" t="s">
        <v>34</v>
      </c>
      <c r="C24" s="0" t="n">
        <v>305</v>
      </c>
      <c r="D24" s="1" t="n">
        <v>224.29</v>
      </c>
      <c r="F24" s="0" t="n">
        <f aca="false">D24-E24</f>
        <v>224.29</v>
      </c>
      <c r="H24" s="0" t="n">
        <f aca="false">E24*I24</f>
        <v>0</v>
      </c>
      <c r="J24" s="4" t="n">
        <f aca="false">D24*I24</f>
        <v>0</v>
      </c>
      <c r="K24" s="9" t="n">
        <v>0.8</v>
      </c>
      <c r="L24" s="4" t="n">
        <f aca="false">K24*J24</f>
        <v>0</v>
      </c>
      <c r="M24" s="0" t="n">
        <f aca="false">F24*I24-(J24-L24)</f>
        <v>0</v>
      </c>
    </row>
    <row r="25" customFormat="false" ht="14.25" hidden="false" customHeight="false" outlineLevel="0" collapsed="false">
      <c r="B25" s="4" t="s">
        <v>35</v>
      </c>
      <c r="C25" s="11" t="n">
        <v>1054.72</v>
      </c>
      <c r="D25" s="12" t="n">
        <v>812.78</v>
      </c>
      <c r="E25" s="5" t="n">
        <v>577</v>
      </c>
      <c r="F25" s="11" t="n">
        <f aca="false">D25-E25</f>
        <v>235.78</v>
      </c>
      <c r="G25" s="13" t="n">
        <f aca="false">E25/D25</f>
        <v>0.709909200521666</v>
      </c>
      <c r="H25" s="14" t="n">
        <f aca="false">E25*I25</f>
        <v>923.2</v>
      </c>
      <c r="I25" s="5" t="n">
        <v>1.6</v>
      </c>
      <c r="J25" s="14" t="n">
        <f aca="false">D25*I25</f>
        <v>1300.448</v>
      </c>
      <c r="K25" s="15" t="n">
        <v>0.8</v>
      </c>
      <c r="L25" s="14" t="n">
        <f aca="false">K25*J25</f>
        <v>1040.3584</v>
      </c>
      <c r="M25" s="14" t="n">
        <f aca="false">F25*I25-(J25-L25)</f>
        <v>117.1584</v>
      </c>
    </row>
    <row r="26" customFormat="false" ht="14.25" hidden="false" customHeight="false" outlineLevel="0" collapsed="false">
      <c r="B26" s="4" t="s">
        <v>36</v>
      </c>
      <c r="C26" s="0" t="n">
        <v>158.63</v>
      </c>
      <c r="D26" s="1" t="n">
        <v>120.55</v>
      </c>
      <c r="F26" s="0" t="n">
        <f aca="false">D26-E26</f>
        <v>120.55</v>
      </c>
      <c r="H26" s="0" t="n">
        <f aca="false">E26*I26</f>
        <v>0</v>
      </c>
      <c r="J26" s="4" t="n">
        <f aca="false">D26*I26</f>
        <v>0</v>
      </c>
      <c r="K26" s="9" t="n">
        <v>0.8</v>
      </c>
      <c r="L26" s="4" t="n">
        <f aca="false">K26*J26</f>
        <v>0</v>
      </c>
      <c r="M26" s="0" t="n">
        <f aca="false">F26*I26-(J26-L26)</f>
        <v>0</v>
      </c>
    </row>
    <row r="29" customFormat="false" ht="14.25" hidden="false" customHeight="false" outlineLevel="0" collapsed="false">
      <c r="B29" s="0" t="s">
        <v>37</v>
      </c>
      <c r="C29" s="0" t="s">
        <v>38</v>
      </c>
      <c r="D29" s="16" t="s">
        <v>39</v>
      </c>
      <c r="E29" s="11" t="s">
        <v>40</v>
      </c>
      <c r="F29" s="11" t="s">
        <v>41</v>
      </c>
    </row>
    <row r="30" customFormat="false" ht="14.25" hidden="false" customHeight="false" outlineLevel="0" collapsed="false">
      <c r="E30" s="11" t="s">
        <v>42</v>
      </c>
      <c r="F30" s="11" t="s">
        <v>43</v>
      </c>
    </row>
    <row r="31" customFormat="false" ht="14.25" hidden="false" customHeight="false" outlineLevel="0" collapsed="false">
      <c r="E31" s="11" t="s">
        <v>44</v>
      </c>
      <c r="F31" s="11" t="s">
        <v>45</v>
      </c>
    </row>
  </sheetData>
  <mergeCells count="2">
    <mergeCell ref="C2:G2"/>
    <mergeCell ref="H2:M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2023-01-05T08:26:27Z</dcterms:created>
  <dc:creator>Prakash Bhat</dc:creator>
  <dc:description/>
  <dc:language>en-ZM</dc:language>
  <cp:lastModifiedBy/>
  <dcterms:modified xsi:type="dcterms:W3CDTF">2023-02-05T14:25:23Z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