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ph085/Documents/postdoc_projects/FN_nHTBE/Manuscripts/Code/data/"/>
    </mc:Choice>
  </mc:AlternateContent>
  <xr:revisionPtr revIDLastSave="0" documentId="13_ncr:1_{BF67935A-D876-6545-97BB-94F399615B49}" xr6:coauthVersionLast="47" xr6:coauthVersionMax="47" xr10:uidLastSave="{00000000-0000-0000-0000-000000000000}"/>
  <bookViews>
    <workbookView xWindow="-2220" yWindow="-19700" windowWidth="28800" windowHeight="15860" xr2:uid="{34997472-0BE5-6C42-8657-858EB3963746}"/>
  </bookViews>
  <sheets>
    <sheet name="round 3 alluvia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00" i="1" l="1"/>
  <c r="I999" i="1"/>
  <c r="I998" i="1"/>
  <c r="I997" i="1"/>
  <c r="I996" i="1"/>
  <c r="I995" i="1"/>
  <c r="I994" i="1"/>
  <c r="I993" i="1"/>
  <c r="I992" i="1"/>
  <c r="F1018" i="1"/>
  <c r="F1017" i="1"/>
  <c r="F1016" i="1"/>
  <c r="F1015" i="1"/>
  <c r="F1014" i="1"/>
  <c r="F1013" i="1"/>
  <c r="F1012" i="1"/>
  <c r="F1011" i="1"/>
  <c r="F1010" i="1"/>
  <c r="F991" i="1"/>
  <c r="F990" i="1"/>
  <c r="F989" i="1"/>
  <c r="F988" i="1"/>
  <c r="F987" i="1"/>
  <c r="I1005" i="1" s="1"/>
  <c r="F986" i="1"/>
  <c r="I1004" i="1" s="1"/>
  <c r="F985" i="1"/>
  <c r="I1003" i="1" s="1"/>
  <c r="F984" i="1"/>
  <c r="I1002" i="1" s="1"/>
  <c r="F983" i="1"/>
  <c r="F982" i="1"/>
  <c r="F981" i="1"/>
  <c r="F980" i="1"/>
  <c r="F979" i="1"/>
  <c r="F978" i="1"/>
  <c r="F977" i="1"/>
  <c r="F976" i="1"/>
  <c r="F975" i="1"/>
  <c r="F974" i="1"/>
  <c r="I946" i="1"/>
  <c r="I945" i="1"/>
  <c r="I944" i="1"/>
  <c r="I943" i="1"/>
  <c r="I942" i="1"/>
  <c r="I941" i="1"/>
  <c r="I940" i="1"/>
  <c r="I939" i="1"/>
  <c r="I938" i="1"/>
  <c r="F964" i="1"/>
  <c r="F963" i="1"/>
  <c r="F962" i="1"/>
  <c r="F961" i="1"/>
  <c r="F960" i="1"/>
  <c r="F959" i="1"/>
  <c r="F958" i="1"/>
  <c r="F957" i="1"/>
  <c r="F956" i="1"/>
  <c r="F937" i="1"/>
  <c r="F936" i="1"/>
  <c r="F935" i="1"/>
  <c r="F934" i="1"/>
  <c r="F933" i="1"/>
  <c r="I951" i="1" s="1"/>
  <c r="F932" i="1"/>
  <c r="I950" i="1" s="1"/>
  <c r="F931" i="1"/>
  <c r="I949" i="1" s="1"/>
  <c r="F930" i="1"/>
  <c r="I948" i="1" s="1"/>
  <c r="F929" i="1"/>
  <c r="F928" i="1"/>
  <c r="F927" i="1"/>
  <c r="F926" i="1"/>
  <c r="F925" i="1"/>
  <c r="F924" i="1"/>
  <c r="F923" i="1"/>
  <c r="F922" i="1"/>
  <c r="F921" i="1"/>
  <c r="F920" i="1"/>
  <c r="I892" i="1"/>
  <c r="I891" i="1"/>
  <c r="I890" i="1"/>
  <c r="I889" i="1"/>
  <c r="I888" i="1"/>
  <c r="I887" i="1"/>
  <c r="I886" i="1"/>
  <c r="I885" i="1"/>
  <c r="I884" i="1"/>
  <c r="F910" i="1"/>
  <c r="F909" i="1"/>
  <c r="F908" i="1"/>
  <c r="F907" i="1"/>
  <c r="F906" i="1"/>
  <c r="F905" i="1"/>
  <c r="F904" i="1"/>
  <c r="F903" i="1"/>
  <c r="F902" i="1"/>
  <c r="F883" i="1"/>
  <c r="F882" i="1"/>
  <c r="F881" i="1"/>
  <c r="F880" i="1"/>
  <c r="F879" i="1"/>
  <c r="I897" i="1" s="1"/>
  <c r="F878" i="1"/>
  <c r="I896" i="1" s="1"/>
  <c r="F877" i="1"/>
  <c r="I895" i="1" s="1"/>
  <c r="F876" i="1"/>
  <c r="I894" i="1" s="1"/>
  <c r="F875" i="1"/>
  <c r="F874" i="1"/>
  <c r="F873" i="1"/>
  <c r="F872" i="1"/>
  <c r="F871" i="1"/>
  <c r="F870" i="1"/>
  <c r="F869" i="1"/>
  <c r="F868" i="1"/>
  <c r="F867" i="1"/>
  <c r="F866" i="1"/>
  <c r="I838" i="1"/>
  <c r="I837" i="1"/>
  <c r="I836" i="1"/>
  <c r="I835" i="1"/>
  <c r="I834" i="1"/>
  <c r="I833" i="1"/>
  <c r="I832" i="1"/>
  <c r="I831" i="1"/>
  <c r="I830" i="1"/>
  <c r="F856" i="1"/>
  <c r="F855" i="1"/>
  <c r="F854" i="1"/>
  <c r="F853" i="1"/>
  <c r="F852" i="1"/>
  <c r="F851" i="1"/>
  <c r="F850" i="1"/>
  <c r="F849" i="1"/>
  <c r="F848" i="1"/>
  <c r="F829" i="1"/>
  <c r="F828" i="1"/>
  <c r="F827" i="1"/>
  <c r="F826" i="1"/>
  <c r="I844" i="1" s="1"/>
  <c r="F825" i="1"/>
  <c r="I843" i="1" s="1"/>
  <c r="F824" i="1"/>
  <c r="I842" i="1" s="1"/>
  <c r="F823" i="1"/>
  <c r="I841" i="1" s="1"/>
  <c r="F822" i="1"/>
  <c r="I840" i="1" s="1"/>
  <c r="F821" i="1"/>
  <c r="F820" i="1"/>
  <c r="F819" i="1"/>
  <c r="F818" i="1"/>
  <c r="F817" i="1"/>
  <c r="F816" i="1"/>
  <c r="F815" i="1"/>
  <c r="F814" i="1"/>
  <c r="F813" i="1"/>
  <c r="F812" i="1"/>
  <c r="I784" i="1"/>
  <c r="I783" i="1"/>
  <c r="I782" i="1"/>
  <c r="I781" i="1"/>
  <c r="I780" i="1"/>
  <c r="I779" i="1"/>
  <c r="I778" i="1"/>
  <c r="I777" i="1"/>
  <c r="I776" i="1"/>
  <c r="F802" i="1"/>
  <c r="F801" i="1"/>
  <c r="F800" i="1"/>
  <c r="F799" i="1"/>
  <c r="F798" i="1"/>
  <c r="F797" i="1"/>
  <c r="F796" i="1"/>
  <c r="F795" i="1"/>
  <c r="F794" i="1"/>
  <c r="F775" i="1"/>
  <c r="F774" i="1"/>
  <c r="F773" i="1"/>
  <c r="F772" i="1"/>
  <c r="F771" i="1"/>
  <c r="F770" i="1"/>
  <c r="F769" i="1"/>
  <c r="F768" i="1"/>
  <c r="I786" i="1" s="1"/>
  <c r="F767" i="1"/>
  <c r="F766" i="1"/>
  <c r="F765" i="1"/>
  <c r="F764" i="1"/>
  <c r="F763" i="1"/>
  <c r="F762" i="1"/>
  <c r="F761" i="1"/>
  <c r="F760" i="1"/>
  <c r="F759" i="1"/>
  <c r="F758" i="1"/>
  <c r="I28" i="1"/>
  <c r="I27" i="1"/>
  <c r="I26" i="1"/>
  <c r="I25" i="1"/>
  <c r="I24" i="1"/>
  <c r="I23" i="1"/>
  <c r="I22" i="1"/>
  <c r="I21" i="1"/>
  <c r="I20" i="1"/>
  <c r="F14" i="1"/>
  <c r="F12" i="1"/>
  <c r="F11" i="1"/>
  <c r="F5" i="1"/>
  <c r="F4" i="1"/>
  <c r="F3" i="1"/>
  <c r="F2" i="1"/>
  <c r="J884" i="1" l="1"/>
  <c r="K884" i="1" s="1"/>
  <c r="J776" i="1"/>
  <c r="K776" i="1" s="1"/>
  <c r="F782" i="1" s="1"/>
  <c r="J20" i="1"/>
  <c r="K20" i="1" s="1"/>
  <c r="J992" i="1"/>
  <c r="K992" i="1" s="1"/>
  <c r="F995" i="1" s="1"/>
  <c r="F992" i="1"/>
  <c r="I1001" i="1"/>
  <c r="I1006" i="1"/>
  <c r="I1007" i="1"/>
  <c r="I1008" i="1"/>
  <c r="I1009" i="1"/>
  <c r="J938" i="1"/>
  <c r="K938" i="1" s="1"/>
  <c r="F940" i="1" s="1"/>
  <c r="I947" i="1"/>
  <c r="I952" i="1"/>
  <c r="I953" i="1"/>
  <c r="I954" i="1"/>
  <c r="I955" i="1"/>
  <c r="I893" i="1"/>
  <c r="I898" i="1"/>
  <c r="I899" i="1"/>
  <c r="I900" i="1"/>
  <c r="I901" i="1"/>
  <c r="J830" i="1"/>
  <c r="K830" i="1" s="1"/>
  <c r="F830" i="1" s="1"/>
  <c r="F834" i="1"/>
  <c r="I845" i="1"/>
  <c r="I846" i="1"/>
  <c r="I839" i="1"/>
  <c r="I847" i="1"/>
  <c r="F776" i="1"/>
  <c r="F783" i="1"/>
  <c r="F779" i="1"/>
  <c r="F778" i="1"/>
  <c r="I787" i="1"/>
  <c r="I788" i="1"/>
  <c r="I789" i="1"/>
  <c r="I785" i="1"/>
  <c r="I790" i="1"/>
  <c r="I791" i="1"/>
  <c r="I792" i="1"/>
  <c r="I793" i="1"/>
  <c r="F748" i="1"/>
  <c r="F747" i="1"/>
  <c r="F746" i="1"/>
  <c r="F745" i="1"/>
  <c r="F744" i="1"/>
  <c r="F743" i="1"/>
  <c r="F742" i="1"/>
  <c r="F741" i="1"/>
  <c r="F740" i="1"/>
  <c r="F721" i="1"/>
  <c r="I739" i="1" s="1"/>
  <c r="F720" i="1"/>
  <c r="I738" i="1" s="1"/>
  <c r="F719" i="1"/>
  <c r="I737" i="1" s="1"/>
  <c r="F718" i="1"/>
  <c r="I736" i="1" s="1"/>
  <c r="F717" i="1"/>
  <c r="I735" i="1" s="1"/>
  <c r="F716" i="1"/>
  <c r="I734" i="1" s="1"/>
  <c r="F715" i="1"/>
  <c r="I733" i="1" s="1"/>
  <c r="F714" i="1"/>
  <c r="I732" i="1" s="1"/>
  <c r="F713" i="1"/>
  <c r="I731" i="1" s="1"/>
  <c r="F712" i="1"/>
  <c r="F711" i="1"/>
  <c r="F710" i="1"/>
  <c r="F709" i="1"/>
  <c r="F708" i="1"/>
  <c r="F707" i="1"/>
  <c r="F706" i="1"/>
  <c r="F705" i="1"/>
  <c r="F704" i="1"/>
  <c r="I730" i="1"/>
  <c r="I729" i="1"/>
  <c r="I728" i="1"/>
  <c r="I727" i="1"/>
  <c r="I726" i="1"/>
  <c r="I725" i="1"/>
  <c r="I724" i="1"/>
  <c r="I723" i="1"/>
  <c r="I722" i="1"/>
  <c r="I676" i="1"/>
  <c r="I674" i="1"/>
  <c r="I673" i="1"/>
  <c r="I672" i="1"/>
  <c r="I671" i="1"/>
  <c r="I670" i="1"/>
  <c r="I669" i="1"/>
  <c r="I668" i="1"/>
  <c r="F694" i="1"/>
  <c r="F693" i="1"/>
  <c r="F692" i="1"/>
  <c r="F691" i="1"/>
  <c r="F690" i="1"/>
  <c r="F689" i="1"/>
  <c r="F688" i="1"/>
  <c r="F687" i="1"/>
  <c r="F686" i="1"/>
  <c r="F667" i="1"/>
  <c r="F666" i="1"/>
  <c r="F665" i="1"/>
  <c r="F664" i="1"/>
  <c r="F663" i="1"/>
  <c r="F662" i="1"/>
  <c r="I680" i="1" s="1"/>
  <c r="F661" i="1"/>
  <c r="I679" i="1" s="1"/>
  <c r="F660" i="1"/>
  <c r="I678" i="1" s="1"/>
  <c r="F659" i="1"/>
  <c r="I677" i="1" s="1"/>
  <c r="F658" i="1"/>
  <c r="F657" i="1"/>
  <c r="F656" i="1"/>
  <c r="F655" i="1"/>
  <c r="F654" i="1"/>
  <c r="F653" i="1"/>
  <c r="F652" i="1"/>
  <c r="F651" i="1"/>
  <c r="F650" i="1"/>
  <c r="F1000" i="1" l="1"/>
  <c r="F781" i="1"/>
  <c r="F777" i="1"/>
  <c r="F831" i="1"/>
  <c r="F780" i="1"/>
  <c r="L776" i="1" s="1"/>
  <c r="F833" i="1"/>
  <c r="F993" i="1"/>
  <c r="F994" i="1"/>
  <c r="F784" i="1"/>
  <c r="F942" i="1"/>
  <c r="F996" i="1"/>
  <c r="F838" i="1"/>
  <c r="F941" i="1"/>
  <c r="F999" i="1"/>
  <c r="F891" i="1"/>
  <c r="F887" i="1"/>
  <c r="F886" i="1"/>
  <c r="F836" i="1"/>
  <c r="F832" i="1"/>
  <c r="F835" i="1"/>
  <c r="F943" i="1"/>
  <c r="F888" i="1"/>
  <c r="F945" i="1"/>
  <c r="F938" i="1"/>
  <c r="F944" i="1"/>
  <c r="F889" i="1"/>
  <c r="F884" i="1"/>
  <c r="F946" i="1"/>
  <c r="F837" i="1"/>
  <c r="F892" i="1"/>
  <c r="F939" i="1"/>
  <c r="F997" i="1"/>
  <c r="F885" i="1"/>
  <c r="F998" i="1"/>
  <c r="F890" i="1"/>
  <c r="J1001" i="1"/>
  <c r="K1001" i="1" s="1"/>
  <c r="J947" i="1"/>
  <c r="K947" i="1" s="1"/>
  <c r="J893" i="1"/>
  <c r="K893" i="1" s="1"/>
  <c r="J839" i="1"/>
  <c r="K839" i="1" s="1"/>
  <c r="J785" i="1"/>
  <c r="K785" i="1" s="1"/>
  <c r="J722" i="1"/>
  <c r="K722" i="1" s="1"/>
  <c r="J731" i="1"/>
  <c r="K731" i="1" s="1"/>
  <c r="L830" i="1" l="1"/>
  <c r="L938" i="1"/>
  <c r="L992" i="1"/>
  <c r="L884" i="1"/>
  <c r="F1003" i="1"/>
  <c r="F1002" i="1"/>
  <c r="F1004" i="1"/>
  <c r="F1006" i="1"/>
  <c r="F1007" i="1"/>
  <c r="F1008" i="1"/>
  <c r="F1005" i="1"/>
  <c r="F1001" i="1"/>
  <c r="F1009" i="1"/>
  <c r="F949" i="1"/>
  <c r="F948" i="1"/>
  <c r="F950" i="1"/>
  <c r="F952" i="1"/>
  <c r="F953" i="1"/>
  <c r="F954" i="1"/>
  <c r="F951" i="1"/>
  <c r="F947" i="1"/>
  <c r="F955" i="1"/>
  <c r="F894" i="1"/>
  <c r="F896" i="1"/>
  <c r="F898" i="1"/>
  <c r="F899" i="1"/>
  <c r="F900" i="1"/>
  <c r="F901" i="1"/>
  <c r="F895" i="1"/>
  <c r="F897" i="1"/>
  <c r="F893" i="1"/>
  <c r="F840" i="1"/>
  <c r="F843" i="1"/>
  <c r="F841" i="1"/>
  <c r="F839" i="1"/>
  <c r="F842" i="1"/>
  <c r="F845" i="1"/>
  <c r="F844" i="1"/>
  <c r="F847" i="1"/>
  <c r="F846" i="1"/>
  <c r="F790" i="1"/>
  <c r="F785" i="1"/>
  <c r="F787" i="1"/>
  <c r="F788" i="1"/>
  <c r="F792" i="1"/>
  <c r="F793" i="1"/>
  <c r="F789" i="1"/>
  <c r="F786" i="1"/>
  <c r="F791" i="1"/>
  <c r="F723" i="1"/>
  <c r="F724" i="1"/>
  <c r="F730" i="1"/>
  <c r="F722" i="1"/>
  <c r="F728" i="1"/>
  <c r="F727" i="1"/>
  <c r="F729" i="1"/>
  <c r="F726" i="1"/>
  <c r="F725" i="1"/>
  <c r="F733" i="1"/>
  <c r="F734" i="1"/>
  <c r="F735" i="1"/>
  <c r="F732" i="1"/>
  <c r="F731" i="1"/>
  <c r="F738" i="1"/>
  <c r="F736" i="1"/>
  <c r="F739" i="1"/>
  <c r="F737" i="1"/>
  <c r="L947" i="1" l="1"/>
  <c r="L1001" i="1"/>
  <c r="L893" i="1"/>
  <c r="L839" i="1"/>
  <c r="L785" i="1"/>
  <c r="L722" i="1"/>
  <c r="L731" i="1"/>
  <c r="I685" i="1" l="1"/>
  <c r="I684" i="1"/>
  <c r="I683" i="1"/>
  <c r="I682" i="1"/>
  <c r="I681" i="1"/>
  <c r="I675" i="1"/>
  <c r="F632" i="1"/>
  <c r="F597" i="1"/>
  <c r="F598" i="1"/>
  <c r="I622" i="1"/>
  <c r="I621" i="1"/>
  <c r="I620" i="1"/>
  <c r="I619" i="1"/>
  <c r="I616" i="1"/>
  <c r="I618" i="1"/>
  <c r="F604" i="1"/>
  <c r="F612" i="1"/>
  <c r="F638" i="1"/>
  <c r="F602" i="1"/>
  <c r="F636" i="1"/>
  <c r="F600" i="1"/>
  <c r="F608" i="1"/>
  <c r="F607" i="1"/>
  <c r="F606" i="1"/>
  <c r="F605" i="1"/>
  <c r="F640" i="1"/>
  <c r="F639" i="1"/>
  <c r="F637" i="1"/>
  <c r="F635" i="1"/>
  <c r="F634" i="1"/>
  <c r="F633" i="1"/>
  <c r="F610" i="1"/>
  <c r="I628" i="1" s="1"/>
  <c r="F609" i="1"/>
  <c r="F603" i="1"/>
  <c r="I564" i="1"/>
  <c r="F555" i="1"/>
  <c r="F585" i="1"/>
  <c r="I562" i="1"/>
  <c r="F546" i="1"/>
  <c r="F558" i="1"/>
  <c r="I576" i="1" s="1"/>
  <c r="F544" i="1"/>
  <c r="F551" i="1"/>
  <c r="I566" i="1"/>
  <c r="I565" i="1"/>
  <c r="I560" i="1"/>
  <c r="F549" i="1"/>
  <c r="F584" i="1"/>
  <c r="F557" i="1"/>
  <c r="F556" i="1"/>
  <c r="F554" i="1"/>
  <c r="F586" i="1"/>
  <c r="F583" i="1"/>
  <c r="F581" i="1"/>
  <c r="F580" i="1"/>
  <c r="F579" i="1"/>
  <c r="F578" i="1"/>
  <c r="F559" i="1"/>
  <c r="I577" i="1" s="1"/>
  <c r="F553" i="1"/>
  <c r="I571" i="1" s="1"/>
  <c r="I511" i="1"/>
  <c r="F528" i="1"/>
  <c r="F526" i="1"/>
  <c r="I506" i="1"/>
  <c r="F493" i="1"/>
  <c r="F492" i="1"/>
  <c r="F490" i="1"/>
  <c r="F503" i="1"/>
  <c r="I507" i="1"/>
  <c r="I510" i="1"/>
  <c r="F504" i="1"/>
  <c r="F500" i="1"/>
  <c r="F499" i="1"/>
  <c r="F489" i="1"/>
  <c r="F532" i="1"/>
  <c r="F531" i="1"/>
  <c r="F530" i="1"/>
  <c r="F529" i="1"/>
  <c r="F527" i="1"/>
  <c r="F525" i="1"/>
  <c r="F524" i="1"/>
  <c r="F505" i="1"/>
  <c r="F502" i="1"/>
  <c r="F501" i="1"/>
  <c r="I519" i="1" s="1"/>
  <c r="F498" i="1"/>
  <c r="I516" i="1" s="1"/>
  <c r="F497" i="1"/>
  <c r="I515" i="1" s="1"/>
  <c r="F496" i="1"/>
  <c r="F491" i="1"/>
  <c r="F488" i="1"/>
  <c r="I452" i="1"/>
  <c r="F449" i="1"/>
  <c r="F440" i="1"/>
  <c r="F436" i="1"/>
  <c r="F435" i="1"/>
  <c r="F442" i="1"/>
  <c r="F438" i="1"/>
  <c r="F434" i="1"/>
  <c r="I460" i="1"/>
  <c r="I459" i="1"/>
  <c r="I458" i="1"/>
  <c r="I457" i="1"/>
  <c r="I456" i="1"/>
  <c r="F450" i="1"/>
  <c r="F476" i="1"/>
  <c r="F448" i="1"/>
  <c r="F447" i="1"/>
  <c r="F474" i="1"/>
  <c r="F437" i="1"/>
  <c r="F445" i="1"/>
  <c r="F444" i="1"/>
  <c r="I453" i="1"/>
  <c r="F478" i="1"/>
  <c r="F477" i="1"/>
  <c r="F475" i="1"/>
  <c r="F473" i="1"/>
  <c r="F472" i="1"/>
  <c r="F471" i="1"/>
  <c r="F470" i="1"/>
  <c r="F451" i="1"/>
  <c r="F392" i="1"/>
  <c r="F423" i="1"/>
  <c r="F418" i="1"/>
  <c r="F417" i="1"/>
  <c r="F387" i="1"/>
  <c r="F395" i="1"/>
  <c r="F382" i="1"/>
  <c r="I406" i="1"/>
  <c r="I404" i="1"/>
  <c r="I403" i="1"/>
  <c r="I398" i="1"/>
  <c r="I402" i="1"/>
  <c r="F422" i="1"/>
  <c r="F384" i="1"/>
  <c r="F381" i="1"/>
  <c r="F380" i="1"/>
  <c r="F424" i="1"/>
  <c r="F421" i="1"/>
  <c r="F419" i="1"/>
  <c r="F416" i="1"/>
  <c r="F394" i="1"/>
  <c r="F393" i="1"/>
  <c r="F391" i="1"/>
  <c r="I409" i="1" s="1"/>
  <c r="F385" i="1"/>
  <c r="F364" i="1"/>
  <c r="F343" i="1"/>
  <c r="F332" i="1"/>
  <c r="F326" i="1"/>
  <c r="I352" i="1"/>
  <c r="I351" i="1"/>
  <c r="I350" i="1"/>
  <c r="I349" i="1"/>
  <c r="I344" i="1"/>
  <c r="I348" i="1"/>
  <c r="F342" i="1"/>
  <c r="F368" i="1"/>
  <c r="F341" i="1"/>
  <c r="F366" i="1"/>
  <c r="F339" i="1"/>
  <c r="F338" i="1"/>
  <c r="F337" i="1"/>
  <c r="F363" i="1"/>
  <c r="F335" i="1"/>
  <c r="F370" i="1"/>
  <c r="F369" i="1"/>
  <c r="F367" i="1"/>
  <c r="F365" i="1"/>
  <c r="F362" i="1"/>
  <c r="F334" i="1"/>
  <c r="F333" i="1"/>
  <c r="F330" i="1"/>
  <c r="F328" i="1"/>
  <c r="F286" i="1"/>
  <c r="F315" i="1"/>
  <c r="F314" i="1"/>
  <c r="F273" i="1"/>
  <c r="F272" i="1"/>
  <c r="F282" i="1"/>
  <c r="I238" i="1"/>
  <c r="F222" i="1"/>
  <c r="F221" i="1"/>
  <c r="F233" i="1"/>
  <c r="F178" i="1"/>
  <c r="I196" i="1" s="1"/>
  <c r="F207" i="1"/>
  <c r="F202" i="1"/>
  <c r="F201" i="1"/>
  <c r="F200" i="1"/>
  <c r="F170" i="1"/>
  <c r="F168" i="1"/>
  <c r="F316" i="1"/>
  <c r="F311" i="1"/>
  <c r="F279" i="1"/>
  <c r="F278" i="1"/>
  <c r="F277" i="1"/>
  <c r="F289" i="1"/>
  <c r="F284" i="1"/>
  <c r="I295" i="1"/>
  <c r="I292" i="1"/>
  <c r="I290" i="1"/>
  <c r="I294" i="1"/>
  <c r="F288" i="1"/>
  <c r="F276" i="1"/>
  <c r="F283" i="1"/>
  <c r="F313" i="1"/>
  <c r="F310" i="1"/>
  <c r="F309" i="1"/>
  <c r="F308" i="1"/>
  <c r="F285" i="1"/>
  <c r="F218" i="1"/>
  <c r="F254" i="1"/>
  <c r="F231" i="1"/>
  <c r="I244" i="1"/>
  <c r="F258" i="1"/>
  <c r="F255" i="1"/>
  <c r="F225" i="1"/>
  <c r="F226" i="1"/>
  <c r="F223" i="1"/>
  <c r="F229" i="1"/>
  <c r="F261" i="1"/>
  <c r="F260" i="1"/>
  <c r="F259" i="1"/>
  <c r="F257" i="1"/>
  <c r="F256" i="1"/>
  <c r="F235" i="1"/>
  <c r="F234" i="1"/>
  <c r="F232" i="1"/>
  <c r="F230" i="1"/>
  <c r="F227" i="1"/>
  <c r="I245" i="1" s="1"/>
  <c r="I243" i="1"/>
  <c r="I241" i="1"/>
  <c r="I242" i="1"/>
  <c r="F208" i="1"/>
  <c r="F206" i="1"/>
  <c r="F205" i="1"/>
  <c r="F204" i="1"/>
  <c r="F203" i="1"/>
  <c r="I186" i="1"/>
  <c r="F181" i="1"/>
  <c r="F174" i="1"/>
  <c r="F165" i="1"/>
  <c r="F164" i="1"/>
  <c r="F171" i="1"/>
  <c r="F169" i="1"/>
  <c r="F146" i="1"/>
  <c r="I136" i="1"/>
  <c r="I129" i="1"/>
  <c r="I128" i="1"/>
  <c r="I130" i="1"/>
  <c r="I135" i="1"/>
  <c r="I132" i="1"/>
  <c r="I134" i="1"/>
  <c r="I133" i="1"/>
  <c r="I131" i="1"/>
  <c r="F151" i="1"/>
  <c r="F150" i="1"/>
  <c r="F149" i="1"/>
  <c r="F148" i="1"/>
  <c r="F147" i="1"/>
  <c r="F117" i="1"/>
  <c r="F116" i="1"/>
  <c r="F126" i="1"/>
  <c r="I144" i="1" s="1"/>
  <c r="F125" i="1"/>
  <c r="I143" i="1" s="1"/>
  <c r="F124" i="1"/>
  <c r="I142" i="1" s="1"/>
  <c r="F154" i="1"/>
  <c r="F153" i="1"/>
  <c r="F152" i="1"/>
  <c r="F118" i="1"/>
  <c r="F115" i="1"/>
  <c r="F123" i="1"/>
  <c r="F122" i="1"/>
  <c r="F121" i="1"/>
  <c r="I139" i="1" s="1"/>
  <c r="F120" i="1"/>
  <c r="I138" i="1" s="1"/>
  <c r="F110" i="1"/>
  <c r="F94" i="1"/>
  <c r="F93" i="1"/>
  <c r="I82" i="1"/>
  <c r="I76" i="1"/>
  <c r="I75" i="1"/>
  <c r="I74" i="1"/>
  <c r="F100" i="1"/>
  <c r="F99" i="1"/>
  <c r="F98" i="1"/>
  <c r="F97" i="1"/>
  <c r="I78" i="1"/>
  <c r="I77" i="1"/>
  <c r="F92" i="1"/>
  <c r="F73" i="1"/>
  <c r="F72" i="1"/>
  <c r="I90" i="1" s="1"/>
  <c r="F71" i="1"/>
  <c r="I89" i="1" s="1"/>
  <c r="F61" i="1"/>
  <c r="F59" i="1"/>
  <c r="F58" i="1"/>
  <c r="F66" i="1"/>
  <c r="F65" i="1"/>
  <c r="F46" i="1"/>
  <c r="F45" i="1"/>
  <c r="F38" i="1"/>
  <c r="I29" i="1"/>
  <c r="J677" i="1" l="1"/>
  <c r="K677" i="1" s="1"/>
  <c r="J128" i="1"/>
  <c r="K128" i="1" s="1"/>
  <c r="F136" i="1" s="1"/>
  <c r="J668" i="1"/>
  <c r="K668" i="1" s="1"/>
  <c r="F672" i="1" s="1"/>
  <c r="F675" i="1"/>
  <c r="F676" i="1"/>
  <c r="F674" i="1"/>
  <c r="F680" i="1"/>
  <c r="F679" i="1"/>
  <c r="F681" i="1"/>
  <c r="F682" i="1"/>
  <c r="F683" i="1"/>
  <c r="F685" i="1"/>
  <c r="F684" i="1"/>
  <c r="F677" i="1"/>
  <c r="F678" i="1"/>
  <c r="F130" i="1"/>
  <c r="I140" i="1"/>
  <c r="I141" i="1"/>
  <c r="I614" i="1"/>
  <c r="F601" i="1"/>
  <c r="I630" i="1"/>
  <c r="I626" i="1"/>
  <c r="I624" i="1"/>
  <c r="I625" i="1"/>
  <c r="I623" i="1"/>
  <c r="F611" i="1"/>
  <c r="F596" i="1"/>
  <c r="F613" i="1"/>
  <c r="I615" i="1"/>
  <c r="F599" i="1"/>
  <c r="I617" i="1"/>
  <c r="I627" i="1"/>
  <c r="I568" i="1"/>
  <c r="F552" i="1"/>
  <c r="I570" i="1" s="1"/>
  <c r="I567" i="1"/>
  <c r="F550" i="1"/>
  <c r="F543" i="1"/>
  <c r="F542" i="1"/>
  <c r="I575" i="1"/>
  <c r="I572" i="1"/>
  <c r="I573" i="1"/>
  <c r="I574" i="1"/>
  <c r="F545" i="1"/>
  <c r="F582" i="1"/>
  <c r="I561" i="1"/>
  <c r="I569" i="1"/>
  <c r="F547" i="1"/>
  <c r="F548" i="1"/>
  <c r="I563" i="1"/>
  <c r="F495" i="1"/>
  <c r="F494" i="1"/>
  <c r="I522" i="1"/>
  <c r="I521" i="1"/>
  <c r="I517" i="1"/>
  <c r="I518" i="1"/>
  <c r="I512" i="1"/>
  <c r="I513" i="1"/>
  <c r="I514" i="1"/>
  <c r="I520" i="1"/>
  <c r="I508" i="1"/>
  <c r="I509" i="1"/>
  <c r="I523" i="1"/>
  <c r="F441" i="1"/>
  <c r="F443" i="1"/>
  <c r="I461" i="1" s="1"/>
  <c r="I468" i="1"/>
  <c r="I465" i="1"/>
  <c r="I462" i="1"/>
  <c r="I466" i="1"/>
  <c r="I463" i="1"/>
  <c r="F446" i="1"/>
  <c r="I454" i="1"/>
  <c r="I467" i="1"/>
  <c r="F439" i="1"/>
  <c r="I455" i="1"/>
  <c r="I469" i="1"/>
  <c r="I412" i="1"/>
  <c r="F397" i="1"/>
  <c r="I415" i="1" s="1"/>
  <c r="I405" i="1"/>
  <c r="F396" i="1"/>
  <c r="I414" i="1" s="1"/>
  <c r="F390" i="1"/>
  <c r="I408" i="1" s="1"/>
  <c r="I413" i="1"/>
  <c r="I410" i="1"/>
  <c r="F386" i="1"/>
  <c r="F388" i="1"/>
  <c r="F389" i="1"/>
  <c r="F420" i="1"/>
  <c r="I399" i="1"/>
  <c r="I400" i="1"/>
  <c r="I401" i="1"/>
  <c r="I411" i="1"/>
  <c r="F383" i="1"/>
  <c r="F331" i="1"/>
  <c r="F340" i="1"/>
  <c r="I358" i="1" s="1"/>
  <c r="F327" i="1"/>
  <c r="F336" i="1"/>
  <c r="I354" i="1" s="1"/>
  <c r="I357" i="1"/>
  <c r="I359" i="1"/>
  <c r="I360" i="1"/>
  <c r="I356" i="1"/>
  <c r="I353" i="1"/>
  <c r="I361" i="1"/>
  <c r="I355" i="1"/>
  <c r="I345" i="1"/>
  <c r="F329" i="1"/>
  <c r="I346" i="1"/>
  <c r="I347" i="1"/>
  <c r="I297" i="1"/>
  <c r="I237" i="1"/>
  <c r="I240" i="1"/>
  <c r="I236" i="1"/>
  <c r="F224" i="1"/>
  <c r="F176" i="1"/>
  <c r="I194" i="1" s="1"/>
  <c r="I304" i="1"/>
  <c r="I296" i="1"/>
  <c r="I306" i="1"/>
  <c r="I302" i="1"/>
  <c r="I300" i="1"/>
  <c r="I307" i="1"/>
  <c r="I301" i="1"/>
  <c r="I298" i="1"/>
  <c r="I303" i="1"/>
  <c r="F287" i="1"/>
  <c r="F281" i="1"/>
  <c r="I291" i="1"/>
  <c r="F280" i="1"/>
  <c r="F312" i="1"/>
  <c r="I293" i="1"/>
  <c r="F274" i="1"/>
  <c r="F275" i="1"/>
  <c r="F228" i="1"/>
  <c r="I246" i="1" s="1"/>
  <c r="F262" i="1"/>
  <c r="F220" i="1"/>
  <c r="F219" i="1"/>
  <c r="I239" i="1"/>
  <c r="I182" i="1"/>
  <c r="I188" i="1"/>
  <c r="I184" i="1"/>
  <c r="I187" i="1"/>
  <c r="I189" i="1"/>
  <c r="F177" i="1"/>
  <c r="I195" i="1" s="1"/>
  <c r="F166" i="1"/>
  <c r="F180" i="1"/>
  <c r="I198" i="1" s="1"/>
  <c r="I192" i="1"/>
  <c r="I199" i="1"/>
  <c r="F179" i="1"/>
  <c r="I190" i="1"/>
  <c r="F172" i="1"/>
  <c r="F173" i="1"/>
  <c r="I183" i="1"/>
  <c r="F167" i="1"/>
  <c r="F175" i="1"/>
  <c r="I185" i="1"/>
  <c r="I91" i="1"/>
  <c r="F96" i="1"/>
  <c r="F111" i="1"/>
  <c r="F119" i="1"/>
  <c r="I137" i="1" s="1"/>
  <c r="F127" i="1"/>
  <c r="F112" i="1"/>
  <c r="I83" i="1"/>
  <c r="F64" i="1"/>
  <c r="I79" i="1"/>
  <c r="F113" i="1"/>
  <c r="I84" i="1"/>
  <c r="F56" i="1"/>
  <c r="I80" i="1"/>
  <c r="F114" i="1"/>
  <c r="F62" i="1"/>
  <c r="F63" i="1"/>
  <c r="F95" i="1"/>
  <c r="F60" i="1"/>
  <c r="I81" i="1"/>
  <c r="F69" i="1"/>
  <c r="I87" i="1" s="1"/>
  <c r="F68" i="1"/>
  <c r="I86" i="1" s="1"/>
  <c r="F70" i="1"/>
  <c r="I88" i="1" s="1"/>
  <c r="F67" i="1"/>
  <c r="I85" i="1" s="1"/>
  <c r="F57" i="1"/>
  <c r="F7" i="1"/>
  <c r="F15" i="1"/>
  <c r="F10" i="1"/>
  <c r="F9" i="1"/>
  <c r="F19" i="1"/>
  <c r="F17" i="1"/>
  <c r="F18" i="1"/>
  <c r="F8" i="1"/>
  <c r="F13" i="1"/>
  <c r="F16" i="1"/>
  <c r="F6" i="1"/>
  <c r="F132" i="1" l="1"/>
  <c r="F133" i="1"/>
  <c r="F135" i="1"/>
  <c r="F131" i="1"/>
  <c r="F128" i="1"/>
  <c r="F134" i="1"/>
  <c r="F129" i="1"/>
  <c r="F668" i="1"/>
  <c r="F669" i="1"/>
  <c r="F670" i="1"/>
  <c r="F671" i="1"/>
  <c r="F673" i="1"/>
  <c r="J614" i="1"/>
  <c r="K614" i="1" s="1"/>
  <c r="F618" i="1" s="1"/>
  <c r="L677" i="1"/>
  <c r="J452" i="1"/>
  <c r="K452" i="1" s="1"/>
  <c r="F454" i="1" s="1"/>
  <c r="J398" i="1"/>
  <c r="K398" i="1" s="1"/>
  <c r="F399" i="1" s="1"/>
  <c r="J236" i="1"/>
  <c r="K236" i="1" s="1"/>
  <c r="F241" i="1" s="1"/>
  <c r="I145" i="1"/>
  <c r="J137" i="1" s="1"/>
  <c r="I629" i="1"/>
  <c r="I631" i="1"/>
  <c r="J560" i="1"/>
  <c r="K560" i="1" s="1"/>
  <c r="F564" i="1" s="1"/>
  <c r="J569" i="1"/>
  <c r="K569" i="1" s="1"/>
  <c r="J515" i="1"/>
  <c r="K515" i="1" s="1"/>
  <c r="F521" i="1" s="1"/>
  <c r="J506" i="1"/>
  <c r="K506" i="1" s="1"/>
  <c r="F511" i="1" s="1"/>
  <c r="I464" i="1"/>
  <c r="J461" i="1" s="1"/>
  <c r="K461" i="1" s="1"/>
  <c r="I407" i="1"/>
  <c r="J407" i="1" s="1"/>
  <c r="K407" i="1" s="1"/>
  <c r="J344" i="1"/>
  <c r="K344" i="1" s="1"/>
  <c r="F344" i="1" s="1"/>
  <c r="J353" i="1"/>
  <c r="K353" i="1" s="1"/>
  <c r="J290" i="1"/>
  <c r="K290" i="1" s="1"/>
  <c r="F297" i="1" s="1"/>
  <c r="I299" i="1"/>
  <c r="I305" i="1"/>
  <c r="J182" i="1"/>
  <c r="K182" i="1" s="1"/>
  <c r="F184" i="1" s="1"/>
  <c r="I193" i="1"/>
  <c r="I197" i="1"/>
  <c r="I191" i="1"/>
  <c r="J83" i="1"/>
  <c r="K83" i="1" s="1"/>
  <c r="I30" i="1"/>
  <c r="I36" i="1"/>
  <c r="I33" i="1"/>
  <c r="I35" i="1"/>
  <c r="I32" i="1"/>
  <c r="I37" i="1"/>
  <c r="F20" i="1"/>
  <c r="I34" i="1"/>
  <c r="J74" i="1"/>
  <c r="K74" i="1" s="1"/>
  <c r="I31" i="1"/>
  <c r="F400" i="1" l="1"/>
  <c r="L128" i="1"/>
  <c r="J623" i="1"/>
  <c r="K623" i="1" s="1"/>
  <c r="F623" i="1" s="1"/>
  <c r="F622" i="1"/>
  <c r="L668" i="1"/>
  <c r="F617" i="1"/>
  <c r="F402" i="1"/>
  <c r="F619" i="1"/>
  <c r="F398" i="1"/>
  <c r="F616" i="1"/>
  <c r="F352" i="1"/>
  <c r="F348" i="1"/>
  <c r="F405" i="1"/>
  <c r="F615" i="1"/>
  <c r="F620" i="1"/>
  <c r="F621" i="1"/>
  <c r="J29" i="1"/>
  <c r="K29" i="1" s="1"/>
  <c r="F614" i="1"/>
  <c r="F239" i="1"/>
  <c r="F238" i="1"/>
  <c r="F236" i="1"/>
  <c r="F237" i="1"/>
  <c r="F460" i="1"/>
  <c r="F242" i="1"/>
  <c r="F244" i="1"/>
  <c r="F403" i="1"/>
  <c r="F240" i="1"/>
  <c r="F404" i="1"/>
  <c r="F560" i="1"/>
  <c r="F562" i="1"/>
  <c r="F566" i="1"/>
  <c r="F567" i="1"/>
  <c r="F561" i="1"/>
  <c r="F568" i="1"/>
  <c r="F563" i="1"/>
  <c r="F565" i="1"/>
  <c r="F522" i="1"/>
  <c r="F523" i="1"/>
  <c r="F517" i="1"/>
  <c r="F453" i="1"/>
  <c r="F458" i="1"/>
  <c r="F452" i="1"/>
  <c r="F455" i="1"/>
  <c r="F457" i="1"/>
  <c r="F456" i="1"/>
  <c r="F459" i="1"/>
  <c r="F406" i="1"/>
  <c r="F401" i="1"/>
  <c r="F346" i="1"/>
  <c r="F350" i="1"/>
  <c r="F347" i="1"/>
  <c r="F349" i="1"/>
  <c r="F243" i="1"/>
  <c r="F91" i="1"/>
  <c r="F83" i="1"/>
  <c r="F630" i="1"/>
  <c r="F628" i="1"/>
  <c r="F627" i="1"/>
  <c r="F624" i="1"/>
  <c r="F629" i="1"/>
  <c r="F631" i="1"/>
  <c r="F577" i="1"/>
  <c r="F571" i="1"/>
  <c r="F572" i="1"/>
  <c r="F575" i="1"/>
  <c r="F569" i="1"/>
  <c r="F576" i="1"/>
  <c r="F574" i="1"/>
  <c r="F570" i="1"/>
  <c r="F573" i="1"/>
  <c r="F519" i="1"/>
  <c r="F516" i="1"/>
  <c r="F515" i="1"/>
  <c r="F520" i="1"/>
  <c r="F518" i="1"/>
  <c r="F513" i="1"/>
  <c r="F506" i="1"/>
  <c r="F508" i="1"/>
  <c r="F512" i="1"/>
  <c r="F514" i="1"/>
  <c r="F507" i="1"/>
  <c r="F510" i="1"/>
  <c r="F509" i="1"/>
  <c r="F467" i="1"/>
  <c r="F466" i="1"/>
  <c r="F465" i="1"/>
  <c r="F469" i="1"/>
  <c r="F461" i="1"/>
  <c r="F463" i="1"/>
  <c r="F468" i="1"/>
  <c r="F462" i="1"/>
  <c r="F464" i="1"/>
  <c r="F409" i="1"/>
  <c r="F410" i="1"/>
  <c r="F413" i="1"/>
  <c r="F408" i="1"/>
  <c r="F414" i="1"/>
  <c r="F415" i="1"/>
  <c r="F412" i="1"/>
  <c r="F411" i="1"/>
  <c r="F407" i="1"/>
  <c r="F351" i="1"/>
  <c r="F345" i="1"/>
  <c r="F357" i="1"/>
  <c r="F355" i="1"/>
  <c r="F353" i="1"/>
  <c r="F358" i="1"/>
  <c r="F359" i="1"/>
  <c r="F354" i="1"/>
  <c r="F360" i="1"/>
  <c r="F361" i="1"/>
  <c r="F356" i="1"/>
  <c r="J191" i="1"/>
  <c r="K191" i="1" s="1"/>
  <c r="F192" i="1" s="1"/>
  <c r="F291" i="1"/>
  <c r="F290" i="1"/>
  <c r="F296" i="1"/>
  <c r="F294" i="1"/>
  <c r="F293" i="1"/>
  <c r="F295" i="1"/>
  <c r="F292" i="1"/>
  <c r="F298" i="1"/>
  <c r="J299" i="1"/>
  <c r="K299" i="1" s="1"/>
  <c r="F186" i="1"/>
  <c r="F182" i="1"/>
  <c r="F188" i="1"/>
  <c r="F185" i="1"/>
  <c r="F189" i="1"/>
  <c r="F187" i="1"/>
  <c r="F183" i="1"/>
  <c r="F190" i="1"/>
  <c r="F74" i="1"/>
  <c r="F84" i="1"/>
  <c r="F89" i="1"/>
  <c r="F90" i="1"/>
  <c r="F85" i="1"/>
  <c r="F86" i="1"/>
  <c r="F88" i="1"/>
  <c r="F87" i="1"/>
  <c r="F25" i="1"/>
  <c r="F27" i="1"/>
  <c r="F21" i="1"/>
  <c r="F22" i="1"/>
  <c r="F26" i="1"/>
  <c r="F24" i="1"/>
  <c r="F23" i="1"/>
  <c r="F28" i="1"/>
  <c r="F80" i="1"/>
  <c r="F82" i="1"/>
  <c r="F76" i="1"/>
  <c r="F75" i="1"/>
  <c r="F78" i="1"/>
  <c r="F77" i="1"/>
  <c r="F81" i="1"/>
  <c r="F79" i="1"/>
  <c r="I252" i="1"/>
  <c r="I253" i="1"/>
  <c r="I249" i="1"/>
  <c r="I251" i="1"/>
  <c r="I250" i="1"/>
  <c r="F625" i="1" l="1"/>
  <c r="F626" i="1"/>
  <c r="L614" i="1"/>
  <c r="L344" i="1"/>
  <c r="L515" i="1"/>
  <c r="L398" i="1"/>
  <c r="L560" i="1"/>
  <c r="L506" i="1"/>
  <c r="L452" i="1"/>
  <c r="L623" i="1"/>
  <c r="L569" i="1"/>
  <c r="L461" i="1"/>
  <c r="L407" i="1"/>
  <c r="L353" i="1"/>
  <c r="F199" i="1"/>
  <c r="F193" i="1"/>
  <c r="F195" i="1"/>
  <c r="F198" i="1"/>
  <c r="F197" i="1"/>
  <c r="F194" i="1"/>
  <c r="F196" i="1"/>
  <c r="F191" i="1"/>
  <c r="L290" i="1"/>
  <c r="F306" i="1"/>
  <c r="F307" i="1"/>
  <c r="F301" i="1"/>
  <c r="F302" i="1"/>
  <c r="F304" i="1"/>
  <c r="F300" i="1"/>
  <c r="F303" i="1"/>
  <c r="F299" i="1"/>
  <c r="F305" i="1"/>
  <c r="I248" i="1"/>
  <c r="L236" i="1"/>
  <c r="I247" i="1"/>
  <c r="L182" i="1"/>
  <c r="F29" i="1"/>
  <c r="F37" i="1"/>
  <c r="F33" i="1"/>
  <c r="F30" i="1"/>
  <c r="F34" i="1"/>
  <c r="F36" i="1"/>
  <c r="F35" i="1"/>
  <c r="F32" i="1"/>
  <c r="F31" i="1"/>
  <c r="F39" i="1"/>
  <c r="F40" i="1"/>
  <c r="F41" i="1"/>
  <c r="F42" i="1"/>
  <c r="F43" i="1"/>
  <c r="F44" i="1"/>
  <c r="J245" i="1" l="1"/>
  <c r="K245" i="1" s="1"/>
  <c r="F253" i="1" s="1"/>
  <c r="L191" i="1"/>
  <c r="L299" i="1"/>
  <c r="F252" i="1"/>
  <c r="K137" i="1"/>
  <c r="F245" i="1" l="1"/>
  <c r="F251" i="1"/>
  <c r="F250" i="1"/>
  <c r="L245" i="1" s="1"/>
  <c r="F249" i="1"/>
  <c r="F247" i="1"/>
  <c r="F246" i="1"/>
  <c r="F248" i="1"/>
  <c r="F137" i="1"/>
  <c r="F142" i="1"/>
  <c r="F144" i="1"/>
  <c r="F143" i="1"/>
  <c r="F141" i="1"/>
  <c r="F140" i="1"/>
  <c r="F139" i="1"/>
  <c r="F145" i="1"/>
  <c r="F138" i="1"/>
  <c r="L137" i="1" l="1"/>
</calcChain>
</file>

<file path=xl/sharedStrings.xml><?xml version="1.0" encoding="utf-8"?>
<sst xmlns="http://schemas.openxmlformats.org/spreadsheetml/2006/main" count="4547" uniqueCount="92">
  <si>
    <t>Ciliated</t>
  </si>
  <si>
    <t>cell_type</t>
  </si>
  <si>
    <t>preinfection_frequency</t>
  </si>
  <si>
    <t>experiment</t>
  </si>
  <si>
    <t>Secretory</t>
  </si>
  <si>
    <t>Basal</t>
  </si>
  <si>
    <t>Goblet</t>
  </si>
  <si>
    <t>positive</t>
  </si>
  <si>
    <t>negative</t>
  </si>
  <si>
    <t>stratum</t>
  </si>
  <si>
    <t>freq</t>
  </si>
  <si>
    <t>alluvium</t>
  </si>
  <si>
    <t>measurement</t>
  </si>
  <si>
    <t>First column created using the preinfection phenotype data from Jess. The split in the first stratum is created using the % of each cell type that was infected or uninfected. I multiplied the preinfection frequencies by the % of each subset that's IAV+ (G16-G22). The 2nd column represents percent of each infection status that is each cell subtype. The IAV+ section is created using the same % of each subset that's IAV+, except scaled so that the values add up to the total % IAV+ cells in the population (here ~15% of all cells were IAV+). The IAV- section is just a guess right now, has not been calculated from the flow data but might be able to.</t>
  </si>
  <si>
    <t>Cell type</t>
  </si>
  <si>
    <t>postinfection_frequency</t>
  </si>
  <si>
    <t>3_il13_low</t>
  </si>
  <si>
    <t>3_il13_high</t>
  </si>
  <si>
    <t>Total % IAV+</t>
  </si>
  <si>
    <t>Total % IAV(-)</t>
  </si>
  <si>
    <t>IAV+</t>
  </si>
  <si>
    <t>NA</t>
  </si>
  <si>
    <t>Round 3 IL-13 low</t>
  </si>
  <si>
    <t>Round 4 IL-13 low</t>
  </si>
  <si>
    <t>4_il13_low</t>
  </si>
  <si>
    <t>4_il13_high</t>
  </si>
  <si>
    <t>Round 4 IL-13 high</t>
  </si>
  <si>
    <t>Uninfected populations Average (JF289)</t>
  </si>
  <si>
    <t>(Non-goblet) Secretory</t>
  </si>
  <si>
    <t>Triple Negative</t>
  </si>
  <si>
    <t>CD66c+ Other</t>
  </si>
  <si>
    <t>CD66c- Other</t>
  </si>
  <si>
    <t>CD271+ Ciliated</t>
  </si>
  <si>
    <t>CD66c+ Basal</t>
  </si>
  <si>
    <t>% Cell Subset IAV+ Averages (Alive -&gt; A Subset -&gt; B Cal07+ Freq. of Parent) JF290</t>
  </si>
  <si>
    <t>Cell Subset % of Total IAV+ Averages (Alive -&gt; A Cal07+ -&gt; B Subset Freq. of A Cal07+), JF290</t>
  </si>
  <si>
    <t>IAV- populations Average (100 - Subset Cal07+), JF290</t>
  </si>
  <si>
    <t>Freq</t>
  </si>
  <si>
    <t>Sum of freqs</t>
  </si>
  <si>
    <t>Proportion of Total %IAV + (scaling factor)</t>
  </si>
  <si>
    <t>Scaling factor calculations</t>
  </si>
  <si>
    <t>Proportion of Total % IAV - (scaling factor)</t>
  </si>
  <si>
    <t>Sum check</t>
  </si>
  <si>
    <t>Round 3 IL13 high</t>
  </si>
  <si>
    <t>Uninfected populations Average (AK09)</t>
  </si>
  <si>
    <t>% Cell Subset IAV+ Averages (Alive -&gt; A Subset -&gt; B Cal07+ Freq. of Parent) AK09</t>
  </si>
  <si>
    <t>Cell Subset % of Total IAV+ Averages (Alive -&gt; A Cal07+ -&gt; B Subset Freq. of A Cal07+), AK09</t>
  </si>
  <si>
    <t>% Cell Subset IAV- Averages (100 - Subset Cal07+), AK09</t>
  </si>
  <si>
    <t>7_il13_low</t>
  </si>
  <si>
    <t>Round 7 NHBE IL-13 low wk3</t>
  </si>
  <si>
    <t>7_il13_high</t>
  </si>
  <si>
    <t>Round 7 NHBE IL-13 high wk3</t>
  </si>
  <si>
    <t>Round 7 NHBE DAPT wk3</t>
  </si>
  <si>
    <t>7_lonza</t>
  </si>
  <si>
    <t>Round 7 NHBE Lonza wk3</t>
  </si>
  <si>
    <t>7_nasal</t>
  </si>
  <si>
    <t>Round 7 NHNE wk3</t>
  </si>
  <si>
    <t>Uninfected populations Average (AK10)</t>
  </si>
  <si>
    <t>% Cell Subset IAV+ Averages (Alive -&gt; A Subset -&gt; B Cal07+ Freq. of Parent) AK10</t>
  </si>
  <si>
    <t>Cell Subset % of Total IAV+ Averages (Alive -&gt; A Cal07+ -&gt; B Subset Freq. of A Cal07+), AK10</t>
  </si>
  <si>
    <t>% Cell Subset IAV- Averages (100 - Subset Cal07+), AK10</t>
  </si>
  <si>
    <t>moi</t>
  </si>
  <si>
    <t>Uninfected populations Average (JF290)</t>
  </si>
  <si>
    <t>% Cell Subset IAV- Averages (100 - Subset Cal07+), JF290</t>
  </si>
  <si>
    <t>Round 3 NHBE, MOI=1</t>
  </si>
  <si>
    <t>Uninfected populations Average (AK05)</t>
  </si>
  <si>
    <t>% Cell Subset IAV+ Averages (Alive -&gt; A Subset -&gt; B Cal07+ Freq. of Parent) AK05</t>
  </si>
  <si>
    <t>Cell Subset % of Total IAV+ Averages (Alive -&gt; A Cal07+ -&gt; B Subset Freq. of A Cal07+), AK05</t>
  </si>
  <si>
    <t>% Cell Subset IAV- Averages (100 - Subset Cal07+), AK05</t>
  </si>
  <si>
    <t>Round 7 NHBE week 0, MOI=0.5</t>
  </si>
  <si>
    <t>7_dapt</t>
  </si>
  <si>
    <t>Round 9 NHBE pneumacult week 3, MOI=0.5</t>
  </si>
  <si>
    <t>Uninfected populations Average (AK14)</t>
  </si>
  <si>
    <t>% Cell Subset IAV+ Averages (Alive -&gt; A Subset -&gt; B Cal07+ Freq. of Parent) AK14</t>
  </si>
  <si>
    <t>Cell Subset % of Total IAV+ Averages (Alive -&gt; A Cal07+ -&gt; B Subset Freq. of A Cal07+), AK14</t>
  </si>
  <si>
    <t>% Cell Subset IAV- Averages (100 - Subset Cal07+), AK14</t>
  </si>
  <si>
    <t>9_il13_low</t>
  </si>
  <si>
    <t>Round 9 NHBE IL-13 low week 3, MOI=0.5</t>
  </si>
  <si>
    <t>9_il13_high</t>
  </si>
  <si>
    <t>Round 9 NHBE IL-13 high week 3, MOI=0.5</t>
  </si>
  <si>
    <t>9_dapt</t>
  </si>
  <si>
    <t>Round 9 NHBE DAPT week 3, MOI=0.5</t>
  </si>
  <si>
    <t>9_lonza</t>
  </si>
  <si>
    <t>Round 9 NHBE Lonza week 3, MOI=0.5</t>
  </si>
  <si>
    <t>Round 3 pneumacult: JF289</t>
  </si>
  <si>
    <t>3_pneumacult</t>
  </si>
  <si>
    <t>4_pneumacult</t>
  </si>
  <si>
    <t>Round 4 pneumacult</t>
  </si>
  <si>
    <t>7_pneumacult</t>
  </si>
  <si>
    <t>Round 7 NHBE pneumacult wk3</t>
  </si>
  <si>
    <t>7_pneumacult_week0</t>
  </si>
  <si>
    <t>9_pneumacult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</si>
</sst>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E2EFDB"/>
        <bgColor indexed="64"/>
      </patternFill>
    </fill>
    <fill>
      <patternFill patternType="solid">
        <fgColor rgb="FFE2EFDB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3" borderId="1" xfId="0" applyFont="1" applyFill="1" applyBorder="1"/>
    <xf numFmtId="2" fontId="3" fillId="3" borderId="1" xfId="0" applyNumberFormat="1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0" fontId="0" fillId="4" borderId="1" xfId="0" applyFill="1" applyBorder="1"/>
    <xf numFmtId="2" fontId="0" fillId="4" borderId="1" xfId="0" applyNumberFormat="1" applyFill="1" applyBorder="1" applyAlignment="1">
      <alignment wrapText="1"/>
    </xf>
    <xf numFmtId="2" fontId="0" fillId="4" borderId="1" xfId="0" applyNumberFormat="1" applyFill="1" applyBorder="1" applyAlignment="1">
      <alignment horizontal="right" wrapText="1"/>
    </xf>
    <xf numFmtId="2" fontId="3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wrapText="1"/>
    </xf>
    <xf numFmtId="2" fontId="0" fillId="4" borderId="1" xfId="0" applyNumberFormat="1" applyFill="1" applyBorder="1"/>
    <xf numFmtId="0" fontId="0" fillId="0" borderId="2" xfId="0" applyBorder="1"/>
    <xf numFmtId="2" fontId="4" fillId="5" borderId="1" xfId="0" applyNumberFormat="1" applyFont="1" applyFill="1" applyBorder="1"/>
    <xf numFmtId="0" fontId="0" fillId="0" borderId="3" xfId="0" applyBorder="1" applyAlignment="1">
      <alignment vertical="center" wrapText="1"/>
    </xf>
    <xf numFmtId="0" fontId="3" fillId="0" borderId="0" xfId="0" applyFont="1"/>
    <xf numFmtId="2" fontId="3" fillId="0" borderId="0" xfId="0" applyNumberFormat="1" applyFont="1"/>
    <xf numFmtId="2" fontId="3" fillId="5" borderId="1" xfId="0" applyNumberFormat="1" applyFont="1" applyFill="1" applyBorder="1"/>
    <xf numFmtId="0" fontId="1" fillId="0" borderId="0" xfId="0" applyFont="1"/>
    <xf numFmtId="0" fontId="2" fillId="0" borderId="0" xfId="0" applyFont="1"/>
    <xf numFmtId="2" fontId="3" fillId="3" borderId="1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AAE5-978D-124A-B852-053C3E0F383C}">
  <dimension ref="A1:S1027"/>
  <sheetViews>
    <sheetView tabSelected="1" zoomScale="119" zoomScaleNormal="80" workbookViewId="0">
      <pane xSplit="1" ySplit="1" topLeftCell="B519" activePane="bottomRight" state="frozen"/>
      <selection pane="topRight" activeCell="B1" sqref="B1"/>
      <selection pane="bottomLeft" activeCell="A2" sqref="A2"/>
      <selection pane="bottomRight" activeCell="C530" sqref="C530"/>
    </sheetView>
  </sheetViews>
  <sheetFormatPr baseColWidth="10" defaultRowHeight="16" x14ac:dyDescent="0.2"/>
  <cols>
    <col min="1" max="1" width="17.6640625" bestFit="1" customWidth="1"/>
    <col min="2" max="2" width="13" bestFit="1" customWidth="1"/>
    <col min="3" max="3" width="20" bestFit="1" customWidth="1"/>
    <col min="4" max="4" width="21" bestFit="1" customWidth="1"/>
    <col min="5" max="5" width="20.1640625" customWidth="1"/>
    <col min="6" max="6" width="12.1640625" bestFit="1" customWidth="1"/>
    <col min="7" max="7" width="12.1640625" customWidth="1"/>
    <col min="8" max="8" width="18" customWidth="1"/>
    <col min="9" max="9" width="19.83203125" customWidth="1"/>
    <col min="10" max="10" width="18.5" customWidth="1"/>
    <col min="11" max="11" width="27.1640625" customWidth="1"/>
    <col min="12" max="12" width="21.33203125" customWidth="1"/>
    <col min="13" max="13" width="14.5" customWidth="1"/>
  </cols>
  <sheetData>
    <row r="1" spans="1:19" ht="71" customHeight="1" x14ac:dyDescent="0.2">
      <c r="A1" t="s">
        <v>3</v>
      </c>
      <c r="B1" t="s">
        <v>61</v>
      </c>
      <c r="C1" t="s">
        <v>1</v>
      </c>
      <c r="D1" t="s">
        <v>12</v>
      </c>
      <c r="E1" t="s">
        <v>9</v>
      </c>
      <c r="F1" t="s">
        <v>10</v>
      </c>
      <c r="G1" t="s">
        <v>11</v>
      </c>
      <c r="H1" s="24" t="s">
        <v>84</v>
      </c>
      <c r="I1" s="4" t="s">
        <v>14</v>
      </c>
      <c r="J1" s="13" t="s">
        <v>27</v>
      </c>
      <c r="K1" s="13" t="s">
        <v>34</v>
      </c>
      <c r="L1" s="13" t="s">
        <v>35</v>
      </c>
      <c r="M1" s="13" t="s">
        <v>36</v>
      </c>
      <c r="O1" s="25" t="s">
        <v>13</v>
      </c>
      <c r="P1" s="25"/>
      <c r="Q1" s="25"/>
      <c r="R1" s="25"/>
      <c r="S1" s="25"/>
    </row>
    <row r="2" spans="1:19" ht="39" customHeight="1" x14ac:dyDescent="0.2">
      <c r="A2" t="s">
        <v>85</v>
      </c>
      <c r="B2">
        <v>0.5</v>
      </c>
      <c r="C2" t="s">
        <v>0</v>
      </c>
      <c r="D2" t="s">
        <v>2</v>
      </c>
      <c r="E2" t="s">
        <v>0</v>
      </c>
      <c r="F2">
        <f>J2*K2/100</f>
        <v>11.001000000000001</v>
      </c>
      <c r="G2">
        <v>1</v>
      </c>
      <c r="H2" s="24"/>
      <c r="I2" s="9" t="s">
        <v>0</v>
      </c>
      <c r="J2" s="23">
        <v>28.5</v>
      </c>
      <c r="K2" s="5">
        <v>38.6</v>
      </c>
      <c r="L2" s="12">
        <v>67.949999999999989</v>
      </c>
      <c r="M2" s="5">
        <v>61.4</v>
      </c>
      <c r="O2" s="25"/>
      <c r="P2" s="25"/>
      <c r="Q2" s="25"/>
      <c r="R2" s="25"/>
      <c r="S2" s="25"/>
    </row>
    <row r="3" spans="1:19" x14ac:dyDescent="0.2">
      <c r="A3" t="s">
        <v>85</v>
      </c>
      <c r="B3">
        <v>0.5</v>
      </c>
      <c r="C3" t="s">
        <v>4</v>
      </c>
      <c r="D3" t="s">
        <v>2</v>
      </c>
      <c r="E3" t="s">
        <v>4</v>
      </c>
      <c r="F3">
        <f>J3*K3/100</f>
        <v>1.2620899999999997</v>
      </c>
      <c r="G3">
        <v>2</v>
      </c>
      <c r="H3" s="24"/>
      <c r="I3" s="9" t="s">
        <v>4</v>
      </c>
      <c r="J3" s="23">
        <v>12.2</v>
      </c>
      <c r="K3" s="5">
        <v>10.344999999999999</v>
      </c>
      <c r="L3" s="12">
        <v>6.2750000000000004</v>
      </c>
      <c r="M3" s="5">
        <v>89.655000000000001</v>
      </c>
      <c r="O3" s="25"/>
      <c r="P3" s="25"/>
      <c r="Q3" s="25"/>
      <c r="R3" s="25"/>
      <c r="S3" s="25"/>
    </row>
    <row r="4" spans="1:19" x14ac:dyDescent="0.2">
      <c r="A4" t="s">
        <v>85</v>
      </c>
      <c r="B4">
        <v>0.5</v>
      </c>
      <c r="C4" t="s">
        <v>5</v>
      </c>
      <c r="D4" t="s">
        <v>2</v>
      </c>
      <c r="E4" t="s">
        <v>5</v>
      </c>
      <c r="F4">
        <f>J4*K4/100</f>
        <v>0.30589999999999995</v>
      </c>
      <c r="G4">
        <v>3</v>
      </c>
      <c r="H4" s="24"/>
      <c r="I4" s="9" t="s">
        <v>5</v>
      </c>
      <c r="J4" s="23">
        <v>38</v>
      </c>
      <c r="K4" s="5">
        <v>0.80499999999999994</v>
      </c>
      <c r="L4" s="12">
        <v>1.4249999999999998</v>
      </c>
      <c r="M4" s="5">
        <v>99.194999999999993</v>
      </c>
      <c r="O4" s="25"/>
      <c r="P4" s="25"/>
      <c r="Q4" s="25"/>
      <c r="R4" s="25"/>
      <c r="S4" s="25"/>
    </row>
    <row r="5" spans="1:19" x14ac:dyDescent="0.2">
      <c r="A5" t="s">
        <v>85</v>
      </c>
      <c r="B5">
        <v>0.5</v>
      </c>
      <c r="C5" t="s">
        <v>29</v>
      </c>
      <c r="D5" t="s">
        <v>2</v>
      </c>
      <c r="E5" t="s">
        <v>29</v>
      </c>
      <c r="F5">
        <f>J5*K5/100</f>
        <v>0.39000749999999995</v>
      </c>
      <c r="G5">
        <v>4</v>
      </c>
      <c r="H5" s="24"/>
      <c r="I5" s="9" t="s">
        <v>29</v>
      </c>
      <c r="J5" s="23">
        <v>0.745</v>
      </c>
      <c r="K5" s="5">
        <v>52.349999999999994</v>
      </c>
      <c r="L5" s="12">
        <v>4.625</v>
      </c>
      <c r="M5" s="5">
        <v>47.650000000000006</v>
      </c>
      <c r="O5" s="25"/>
      <c r="P5" s="25"/>
      <c r="Q5" s="25"/>
      <c r="R5" s="25"/>
      <c r="S5" s="25"/>
    </row>
    <row r="6" spans="1:19" x14ac:dyDescent="0.2">
      <c r="A6" t="s">
        <v>85</v>
      </c>
      <c r="B6">
        <v>0.5</v>
      </c>
      <c r="C6" t="s">
        <v>30</v>
      </c>
      <c r="D6" t="s">
        <v>2</v>
      </c>
      <c r="E6" t="s">
        <v>30</v>
      </c>
      <c r="F6">
        <f t="shared" ref="F6:F8" si="0">J6*K6/100</f>
        <v>0.25132525</v>
      </c>
      <c r="G6">
        <v>5</v>
      </c>
      <c r="H6" s="24"/>
      <c r="I6" s="9" t="s">
        <v>30</v>
      </c>
      <c r="J6" s="23">
        <v>7.7449999999999992</v>
      </c>
      <c r="K6" s="5">
        <v>3.2450000000000001</v>
      </c>
      <c r="L6" s="12">
        <v>4.5449999999999999</v>
      </c>
      <c r="M6" s="5">
        <v>96.754999999999995</v>
      </c>
      <c r="O6" s="25"/>
      <c r="P6" s="25"/>
      <c r="Q6" s="25"/>
      <c r="R6" s="25"/>
      <c r="S6" s="25"/>
    </row>
    <row r="7" spans="1:19" x14ac:dyDescent="0.2">
      <c r="A7" t="s">
        <v>85</v>
      </c>
      <c r="B7">
        <v>0.5</v>
      </c>
      <c r="C7" t="s">
        <v>31</v>
      </c>
      <c r="D7" t="s">
        <v>2</v>
      </c>
      <c r="E7" t="s">
        <v>31</v>
      </c>
      <c r="F7">
        <f t="shared" si="0"/>
        <v>0.28086749999999999</v>
      </c>
      <c r="G7">
        <v>6</v>
      </c>
      <c r="H7" s="24"/>
      <c r="I7" s="9" t="s">
        <v>31</v>
      </c>
      <c r="J7" s="23">
        <v>6.9349999999999996</v>
      </c>
      <c r="K7" s="5">
        <v>4.05</v>
      </c>
      <c r="L7" s="12">
        <v>1.9850000000000001</v>
      </c>
      <c r="M7" s="5">
        <v>95.95</v>
      </c>
      <c r="O7" s="25"/>
      <c r="P7" s="25"/>
      <c r="Q7" s="25"/>
      <c r="R7" s="25"/>
      <c r="S7" s="25"/>
    </row>
    <row r="8" spans="1:19" x14ac:dyDescent="0.2">
      <c r="A8" t="s">
        <v>85</v>
      </c>
      <c r="B8">
        <v>0.5</v>
      </c>
      <c r="C8" t="s">
        <v>6</v>
      </c>
      <c r="D8" t="s">
        <v>2</v>
      </c>
      <c r="E8" t="s">
        <v>6</v>
      </c>
      <c r="F8">
        <f t="shared" si="0"/>
        <v>4.9865499999999993E-3</v>
      </c>
      <c r="G8">
        <v>7</v>
      </c>
      <c r="H8" s="24"/>
      <c r="I8" s="9" t="s">
        <v>6</v>
      </c>
      <c r="J8" s="23">
        <v>9.0499999999999997E-2</v>
      </c>
      <c r="K8" s="5">
        <v>5.51</v>
      </c>
      <c r="L8" s="12">
        <v>8.0000000000000002E-3</v>
      </c>
      <c r="M8" s="5">
        <v>94.490000000000009</v>
      </c>
      <c r="O8" s="25"/>
      <c r="P8" s="25"/>
      <c r="Q8" s="25"/>
      <c r="R8" s="25"/>
      <c r="S8" s="25"/>
    </row>
    <row r="9" spans="1:19" x14ac:dyDescent="0.2">
      <c r="A9" t="s">
        <v>85</v>
      </c>
      <c r="B9">
        <v>0.5</v>
      </c>
      <c r="C9" t="s">
        <v>32</v>
      </c>
      <c r="D9" t="s">
        <v>2</v>
      </c>
      <c r="E9" t="s">
        <v>32</v>
      </c>
      <c r="F9">
        <f t="shared" ref="F9:F10" si="1">J9*K9/100</f>
        <v>0.12071250000000001</v>
      </c>
      <c r="G9">
        <v>8</v>
      </c>
      <c r="H9" s="24"/>
      <c r="I9" s="9" t="s">
        <v>32</v>
      </c>
      <c r="J9" s="23">
        <v>0.22500000000000001</v>
      </c>
      <c r="K9" s="11">
        <v>53.650000000000006</v>
      </c>
      <c r="L9" s="11">
        <v>7.6750000000000007</v>
      </c>
      <c r="M9" s="14">
        <v>46.349999999999994</v>
      </c>
      <c r="O9" s="25"/>
      <c r="P9" s="25"/>
      <c r="Q9" s="25"/>
      <c r="R9" s="25"/>
      <c r="S9" s="25"/>
    </row>
    <row r="10" spans="1:19" x14ac:dyDescent="0.2">
      <c r="A10" t="s">
        <v>85</v>
      </c>
      <c r="B10">
        <v>0.5</v>
      </c>
      <c r="C10" t="s">
        <v>33</v>
      </c>
      <c r="D10" t="s">
        <v>2</v>
      </c>
      <c r="E10" t="s">
        <v>33</v>
      </c>
      <c r="F10">
        <f t="shared" si="1"/>
        <v>0.1072</v>
      </c>
      <c r="G10">
        <v>9</v>
      </c>
      <c r="H10" s="24"/>
      <c r="I10" s="9" t="s">
        <v>33</v>
      </c>
      <c r="J10" s="23">
        <v>1.675</v>
      </c>
      <c r="K10" s="11">
        <v>6.4</v>
      </c>
      <c r="L10" s="11">
        <v>0.505</v>
      </c>
      <c r="M10" s="14">
        <v>93.6</v>
      </c>
    </row>
    <row r="11" spans="1:19" x14ac:dyDescent="0.2">
      <c r="A11" t="s">
        <v>85</v>
      </c>
      <c r="B11">
        <v>0.5</v>
      </c>
      <c r="C11" t="s">
        <v>0</v>
      </c>
      <c r="D11" t="s">
        <v>2</v>
      </c>
      <c r="E11" t="s">
        <v>0</v>
      </c>
      <c r="F11" s="6">
        <f>J2*M2/100</f>
        <v>17.498999999999999</v>
      </c>
      <c r="G11">
        <v>10</v>
      </c>
      <c r="J11" s="8"/>
      <c r="K11" s="3"/>
      <c r="L11" s="3"/>
    </row>
    <row r="12" spans="1:19" x14ac:dyDescent="0.2">
      <c r="A12" t="s">
        <v>85</v>
      </c>
      <c r="B12">
        <v>0.5</v>
      </c>
      <c r="C12" t="s">
        <v>4</v>
      </c>
      <c r="D12" t="s">
        <v>2</v>
      </c>
      <c r="E12" t="s">
        <v>4</v>
      </c>
      <c r="F12" s="6">
        <f t="shared" ref="F12:F19" si="2">J3*M3/100</f>
        <v>10.937909999999999</v>
      </c>
      <c r="G12">
        <v>11</v>
      </c>
    </row>
    <row r="13" spans="1:19" x14ac:dyDescent="0.2">
      <c r="A13" t="s">
        <v>85</v>
      </c>
      <c r="B13">
        <v>0.5</v>
      </c>
      <c r="C13" t="s">
        <v>5</v>
      </c>
      <c r="D13" t="s">
        <v>2</v>
      </c>
      <c r="E13" t="s">
        <v>5</v>
      </c>
      <c r="F13" s="6">
        <f t="shared" si="2"/>
        <v>37.694099999999999</v>
      </c>
      <c r="G13">
        <v>12</v>
      </c>
    </row>
    <row r="14" spans="1:19" x14ac:dyDescent="0.2">
      <c r="A14" t="s">
        <v>85</v>
      </c>
      <c r="B14">
        <v>0.5</v>
      </c>
      <c r="C14" t="s">
        <v>29</v>
      </c>
      <c r="D14" t="s">
        <v>2</v>
      </c>
      <c r="E14" t="s">
        <v>29</v>
      </c>
      <c r="F14" s="6">
        <f>J5*M5/100</f>
        <v>0.35499250000000004</v>
      </c>
      <c r="G14">
        <v>13</v>
      </c>
      <c r="I14" s="9" t="s">
        <v>18</v>
      </c>
      <c r="J14" s="16">
        <v>14.9</v>
      </c>
      <c r="L14" s="6"/>
    </row>
    <row r="15" spans="1:19" x14ac:dyDescent="0.2">
      <c r="A15" t="s">
        <v>85</v>
      </c>
      <c r="B15">
        <v>0.5</v>
      </c>
      <c r="C15" t="s">
        <v>30</v>
      </c>
      <c r="D15" t="s">
        <v>2</v>
      </c>
      <c r="E15" t="s">
        <v>30</v>
      </c>
      <c r="F15" s="6">
        <f t="shared" si="2"/>
        <v>7.4936747499999994</v>
      </c>
      <c r="G15">
        <v>14</v>
      </c>
      <c r="I15" s="9" t="s">
        <v>19</v>
      </c>
      <c r="J15" s="10">
        <v>85.1</v>
      </c>
    </row>
    <row r="16" spans="1:19" x14ac:dyDescent="0.2">
      <c r="A16" t="s">
        <v>85</v>
      </c>
      <c r="B16">
        <v>0.5</v>
      </c>
      <c r="C16" t="s">
        <v>31</v>
      </c>
      <c r="D16" t="s">
        <v>2</v>
      </c>
      <c r="E16" t="s">
        <v>31</v>
      </c>
      <c r="F16" s="6">
        <f t="shared" si="2"/>
        <v>6.6541324999999993</v>
      </c>
      <c r="G16">
        <v>15</v>
      </c>
    </row>
    <row r="17" spans="1:11" x14ac:dyDescent="0.2">
      <c r="A17" t="s">
        <v>85</v>
      </c>
      <c r="B17">
        <v>0.5</v>
      </c>
      <c r="C17" t="s">
        <v>6</v>
      </c>
      <c r="D17" t="s">
        <v>2</v>
      </c>
      <c r="E17" t="s">
        <v>6</v>
      </c>
      <c r="F17" s="6">
        <f t="shared" si="2"/>
        <v>8.5513450000000019E-2</v>
      </c>
      <c r="G17">
        <v>16</v>
      </c>
    </row>
    <row r="18" spans="1:11" x14ac:dyDescent="0.2">
      <c r="A18" t="s">
        <v>85</v>
      </c>
      <c r="B18">
        <v>0.5</v>
      </c>
      <c r="C18" t="s">
        <v>32</v>
      </c>
      <c r="D18" t="s">
        <v>2</v>
      </c>
      <c r="E18" t="s">
        <v>32</v>
      </c>
      <c r="F18" s="6">
        <f t="shared" si="2"/>
        <v>0.10428749999999999</v>
      </c>
      <c r="G18">
        <v>17</v>
      </c>
      <c r="I18" s="26" t="s">
        <v>40</v>
      </c>
      <c r="J18" s="26"/>
      <c r="K18" s="26"/>
    </row>
    <row r="19" spans="1:11" x14ac:dyDescent="0.2">
      <c r="A19" t="s">
        <v>85</v>
      </c>
      <c r="B19">
        <v>0.5</v>
      </c>
      <c r="C19" t="s">
        <v>33</v>
      </c>
      <c r="D19" t="s">
        <v>2</v>
      </c>
      <c r="E19" t="s">
        <v>33</v>
      </c>
      <c r="F19" s="6">
        <f t="shared" si="2"/>
        <v>1.5678000000000001</v>
      </c>
      <c r="G19">
        <v>18</v>
      </c>
      <c r="I19" s="6" t="s">
        <v>37</v>
      </c>
      <c r="J19" t="s">
        <v>38</v>
      </c>
      <c r="K19" t="s">
        <v>39</v>
      </c>
    </row>
    <row r="20" spans="1:11" x14ac:dyDescent="0.2">
      <c r="A20" t="s">
        <v>85</v>
      </c>
      <c r="B20">
        <v>0.5</v>
      </c>
      <c r="C20" t="s">
        <v>0</v>
      </c>
      <c r="D20" t="s">
        <v>15</v>
      </c>
      <c r="E20" t="s">
        <v>7</v>
      </c>
      <c r="F20">
        <f>$J$14*L2/100*$K$20</f>
        <v>10.658206394155357</v>
      </c>
      <c r="G20">
        <v>1</v>
      </c>
      <c r="I20">
        <f>J14*L2/100</f>
        <v>10.124549999999997</v>
      </c>
      <c r="J20">
        <f>SUM(I20:I28)</f>
        <v>14.153956999999998</v>
      </c>
      <c r="K20">
        <f>J14/J20</f>
        <v>1.0527091469897782</v>
      </c>
    </row>
    <row r="21" spans="1:11" x14ac:dyDescent="0.2">
      <c r="A21" t="s">
        <v>85</v>
      </c>
      <c r="B21">
        <v>0.5</v>
      </c>
      <c r="C21" t="s">
        <v>4</v>
      </c>
      <c r="D21" t="s">
        <v>15</v>
      </c>
      <c r="E21" t="s">
        <v>7</v>
      </c>
      <c r="F21">
        <f t="shared" ref="F21:F28" si="3">$J$14*L3/100*$K$20</f>
        <v>0.98425673470676789</v>
      </c>
      <c r="G21">
        <v>2</v>
      </c>
      <c r="I21">
        <f>J14*L3/100</f>
        <v>0.934975</v>
      </c>
    </row>
    <row r="22" spans="1:11" x14ac:dyDescent="0.2">
      <c r="A22" t="s">
        <v>85</v>
      </c>
      <c r="B22">
        <v>0.5</v>
      </c>
      <c r="C22" t="s">
        <v>5</v>
      </c>
      <c r="D22" t="s">
        <v>15</v>
      </c>
      <c r="E22" t="s">
        <v>7</v>
      </c>
      <c r="F22">
        <f t="shared" si="3"/>
        <v>0.22351646963460464</v>
      </c>
      <c r="G22">
        <v>3</v>
      </c>
      <c r="I22">
        <f>J14*L4/100</f>
        <v>0.21232499999999999</v>
      </c>
    </row>
    <row r="23" spans="1:11" x14ac:dyDescent="0.2">
      <c r="A23" t="s">
        <v>85</v>
      </c>
      <c r="B23">
        <v>0.5</v>
      </c>
      <c r="C23" t="s">
        <v>29</v>
      </c>
      <c r="D23" t="s">
        <v>15</v>
      </c>
      <c r="E23" t="s">
        <v>7</v>
      </c>
      <c r="F23">
        <f t="shared" si="3"/>
        <v>0.72544819091933099</v>
      </c>
      <c r="G23">
        <v>4</v>
      </c>
      <c r="I23">
        <f>J14*L5/100</f>
        <v>0.6891250000000001</v>
      </c>
    </row>
    <row r="24" spans="1:11" x14ac:dyDescent="0.2">
      <c r="A24" t="s">
        <v>85</v>
      </c>
      <c r="B24">
        <v>0.5</v>
      </c>
      <c r="C24" t="s">
        <v>30</v>
      </c>
      <c r="D24" t="s">
        <v>15</v>
      </c>
      <c r="E24" t="s">
        <v>7</v>
      </c>
      <c r="F24">
        <f t="shared" si="3"/>
        <v>0.71289989788721286</v>
      </c>
      <c r="G24">
        <v>5</v>
      </c>
      <c r="I24">
        <f>J14*L6/100</f>
        <v>0.67720500000000006</v>
      </c>
    </row>
    <row r="25" spans="1:11" ht="17" customHeight="1" x14ac:dyDescent="0.2">
      <c r="A25" t="s">
        <v>85</v>
      </c>
      <c r="B25">
        <v>0.5</v>
      </c>
      <c r="C25" t="s">
        <v>31</v>
      </c>
      <c r="D25" t="s">
        <v>15</v>
      </c>
      <c r="E25" t="s">
        <v>7</v>
      </c>
      <c r="F25">
        <f t="shared" si="3"/>
        <v>0.31135452085943183</v>
      </c>
      <c r="G25">
        <v>6</v>
      </c>
      <c r="I25">
        <f>J14*L7/100</f>
        <v>0.29576500000000006</v>
      </c>
    </row>
    <row r="26" spans="1:11" x14ac:dyDescent="0.2">
      <c r="A26" t="s">
        <v>85</v>
      </c>
      <c r="B26">
        <v>0.5</v>
      </c>
      <c r="C26" t="s">
        <v>6</v>
      </c>
      <c r="D26" t="s">
        <v>15</v>
      </c>
      <c r="E26" t="s">
        <v>7</v>
      </c>
      <c r="F26">
        <f t="shared" si="3"/>
        <v>1.2548293032118155E-3</v>
      </c>
      <c r="G26">
        <v>7</v>
      </c>
      <c r="I26">
        <f>J14*L8/100</f>
        <v>1.1919999999999999E-3</v>
      </c>
    </row>
    <row r="27" spans="1:11" x14ac:dyDescent="0.2">
      <c r="A27" t="s">
        <v>85</v>
      </c>
      <c r="B27">
        <v>0.5</v>
      </c>
      <c r="C27" t="s">
        <v>32</v>
      </c>
      <c r="D27" t="s">
        <v>15</v>
      </c>
      <c r="E27" t="s">
        <v>7</v>
      </c>
      <c r="F27">
        <f t="shared" si="3"/>
        <v>1.2038518627688359</v>
      </c>
      <c r="G27">
        <v>8</v>
      </c>
      <c r="I27">
        <f>J14*L9/100</f>
        <v>1.1435750000000002</v>
      </c>
    </row>
    <row r="28" spans="1:11" x14ac:dyDescent="0.2">
      <c r="A28" t="s">
        <v>85</v>
      </c>
      <c r="B28">
        <v>0.5</v>
      </c>
      <c r="C28" t="s">
        <v>33</v>
      </c>
      <c r="D28" t="s">
        <v>15</v>
      </c>
      <c r="E28" t="s">
        <v>7</v>
      </c>
      <c r="F28">
        <f t="shared" si="3"/>
        <v>7.9211099765245874E-2</v>
      </c>
      <c r="G28">
        <v>9</v>
      </c>
      <c r="I28">
        <f>J14*L10/100</f>
        <v>7.5245000000000006E-2</v>
      </c>
      <c r="K28" t="s">
        <v>41</v>
      </c>
    </row>
    <row r="29" spans="1:11" x14ac:dyDescent="0.2">
      <c r="A29" t="s">
        <v>85</v>
      </c>
      <c r="B29">
        <v>0.5</v>
      </c>
      <c r="C29" t="s">
        <v>0</v>
      </c>
      <c r="D29" t="s">
        <v>15</v>
      </c>
      <c r="E29" t="s">
        <v>8</v>
      </c>
      <c r="F29">
        <f>F11*$J$15/100*$K$29</f>
        <v>18.074273608717323</v>
      </c>
      <c r="G29">
        <v>10</v>
      </c>
      <c r="H29" s="7"/>
      <c r="I29">
        <f>F11*$J$15/100</f>
        <v>14.891648999999997</v>
      </c>
      <c r="J29" s="7">
        <f>SUM(I29:I37)</f>
        <v>70.115090505699982</v>
      </c>
      <c r="K29" s="7">
        <f>J15/J29</f>
        <v>1.2137187499327526</v>
      </c>
    </row>
    <row r="30" spans="1:11" x14ac:dyDescent="0.2">
      <c r="A30" t="s">
        <v>85</v>
      </c>
      <c r="B30">
        <v>0.5</v>
      </c>
      <c r="C30" t="s">
        <v>4</v>
      </c>
      <c r="D30" t="s">
        <v>15</v>
      </c>
      <c r="E30" t="s">
        <v>8</v>
      </c>
      <c r="F30">
        <f t="shared" ref="F30:F37" si="4">F12*$J$15/100*$K$29</f>
        <v>11.297490030717487</v>
      </c>
      <c r="G30">
        <v>11</v>
      </c>
      <c r="H30" s="7"/>
      <c r="I30">
        <f t="shared" ref="I30:I37" si="5">F12*$J$15/100</f>
        <v>9.3081614099999985</v>
      </c>
      <c r="J30" s="7"/>
      <c r="K30" s="7"/>
    </row>
    <row r="31" spans="1:11" x14ac:dyDescent="0.2">
      <c r="A31" t="s">
        <v>85</v>
      </c>
      <c r="B31">
        <v>0.5</v>
      </c>
      <c r="C31" t="s">
        <v>5</v>
      </c>
      <c r="D31" t="s">
        <v>15</v>
      </c>
      <c r="E31" t="s">
        <v>8</v>
      </c>
      <c r="F31">
        <f t="shared" si="4"/>
        <v>38.93328057799598</v>
      </c>
      <c r="G31">
        <v>12</v>
      </c>
      <c r="H31" s="7"/>
      <c r="I31">
        <f t="shared" si="5"/>
        <v>32.077679099999997</v>
      </c>
      <c r="J31" s="7"/>
      <c r="K31" s="7"/>
    </row>
    <row r="32" spans="1:11" x14ac:dyDescent="0.2">
      <c r="A32" t="s">
        <v>85</v>
      </c>
      <c r="B32">
        <v>0.5</v>
      </c>
      <c r="C32" t="s">
        <v>29</v>
      </c>
      <c r="D32" t="s">
        <v>15</v>
      </c>
      <c r="E32" t="s">
        <v>8</v>
      </c>
      <c r="F32">
        <f t="shared" si="4"/>
        <v>0.36666275638851281</v>
      </c>
      <c r="G32">
        <v>13</v>
      </c>
      <c r="H32" s="7"/>
      <c r="I32">
        <f t="shared" si="5"/>
        <v>0.3020986175</v>
      </c>
      <c r="J32" s="7"/>
      <c r="K32" s="7"/>
    </row>
    <row r="33" spans="1:11" x14ac:dyDescent="0.2">
      <c r="A33" t="s">
        <v>85</v>
      </c>
      <c r="B33">
        <v>0.5</v>
      </c>
      <c r="C33" t="s">
        <v>30</v>
      </c>
      <c r="D33" t="s">
        <v>15</v>
      </c>
      <c r="E33" t="s">
        <v>8</v>
      </c>
      <c r="F33">
        <f t="shared" si="4"/>
        <v>7.7400267310267088</v>
      </c>
      <c r="G33">
        <v>14</v>
      </c>
      <c r="H33" s="7"/>
      <c r="I33">
        <f t="shared" si="5"/>
        <v>6.3771172122499991</v>
      </c>
      <c r="J33" s="7"/>
      <c r="K33" s="7"/>
    </row>
    <row r="34" spans="1:11" x14ac:dyDescent="0.2">
      <c r="A34" t="s">
        <v>85</v>
      </c>
      <c r="B34">
        <v>0.5</v>
      </c>
      <c r="C34" t="s">
        <v>31</v>
      </c>
      <c r="D34" t="s">
        <v>15</v>
      </c>
      <c r="E34" t="s">
        <v>8</v>
      </c>
      <c r="F34">
        <f t="shared" si="4"/>
        <v>6.8728848181986519</v>
      </c>
      <c r="G34">
        <v>15</v>
      </c>
      <c r="H34" s="7"/>
      <c r="I34">
        <f t="shared" si="5"/>
        <v>5.6626667574999985</v>
      </c>
      <c r="J34" s="7"/>
      <c r="K34" s="7"/>
    </row>
    <row r="35" spans="1:11" x14ac:dyDescent="0.2">
      <c r="A35" t="s">
        <v>85</v>
      </c>
      <c r="B35">
        <v>0.5</v>
      </c>
      <c r="C35" t="s">
        <v>6</v>
      </c>
      <c r="D35" t="s">
        <v>15</v>
      </c>
      <c r="E35" t="s">
        <v>8</v>
      </c>
      <c r="F35">
        <f t="shared" si="4"/>
        <v>8.8324675268607863E-2</v>
      </c>
      <c r="G35">
        <v>16</v>
      </c>
      <c r="H35" s="7"/>
      <c r="I35">
        <f t="shared" si="5"/>
        <v>7.2771945950000014E-2</v>
      </c>
      <c r="J35" s="7"/>
      <c r="K35" s="7"/>
    </row>
    <row r="36" spans="1:11" x14ac:dyDescent="0.2">
      <c r="A36" t="s">
        <v>85</v>
      </c>
      <c r="B36">
        <v>0.5</v>
      </c>
      <c r="C36" t="s">
        <v>32</v>
      </c>
      <c r="D36" t="s">
        <v>15</v>
      </c>
      <c r="E36" t="s">
        <v>8</v>
      </c>
      <c r="F36">
        <f t="shared" si="4"/>
        <v>0.10771591570770374</v>
      </c>
      <c r="G36">
        <v>17</v>
      </c>
      <c r="H36" s="7"/>
      <c r="I36">
        <f t="shared" si="5"/>
        <v>8.8748662499999978E-2</v>
      </c>
      <c r="J36" s="7"/>
      <c r="K36" s="7"/>
    </row>
    <row r="37" spans="1:11" x14ac:dyDescent="0.2">
      <c r="A37" t="s">
        <v>85</v>
      </c>
      <c r="B37">
        <v>0.5</v>
      </c>
      <c r="C37" t="s">
        <v>33</v>
      </c>
      <c r="D37" t="s">
        <v>15</v>
      </c>
      <c r="E37" t="s">
        <v>8</v>
      </c>
      <c r="F37">
        <f t="shared" si="4"/>
        <v>1.6193408859790288</v>
      </c>
      <c r="G37">
        <v>18</v>
      </c>
      <c r="H37" s="7"/>
      <c r="I37">
        <f t="shared" si="5"/>
        <v>1.3341978000000001</v>
      </c>
      <c r="J37" s="7"/>
      <c r="K37" s="7"/>
    </row>
    <row r="38" spans="1:11" x14ac:dyDescent="0.2">
      <c r="A38" t="s">
        <v>85</v>
      </c>
      <c r="B38">
        <v>0.5</v>
      </c>
      <c r="C38" t="s">
        <v>0</v>
      </c>
      <c r="D38" t="s">
        <v>20</v>
      </c>
      <c r="E38" t="s">
        <v>0</v>
      </c>
      <c r="F38" s="6">
        <f t="shared" ref="F38:F46" si="6">L2</f>
        <v>67.949999999999989</v>
      </c>
      <c r="G38">
        <v>1</v>
      </c>
      <c r="H38" s="7"/>
      <c r="I38" s="7"/>
      <c r="J38" s="7"/>
      <c r="K38" s="7"/>
    </row>
    <row r="39" spans="1:11" x14ac:dyDescent="0.2">
      <c r="A39" t="s">
        <v>85</v>
      </c>
      <c r="B39">
        <v>0.5</v>
      </c>
      <c r="C39" t="s">
        <v>4</v>
      </c>
      <c r="D39" t="s">
        <v>20</v>
      </c>
      <c r="E39" t="s">
        <v>4</v>
      </c>
      <c r="F39" s="6">
        <f t="shared" si="6"/>
        <v>6.2750000000000004</v>
      </c>
      <c r="G39">
        <v>2</v>
      </c>
      <c r="H39" s="7"/>
      <c r="I39" s="7"/>
      <c r="J39" s="7"/>
      <c r="K39" s="7"/>
    </row>
    <row r="40" spans="1:11" x14ac:dyDescent="0.2">
      <c r="A40" t="s">
        <v>85</v>
      </c>
      <c r="B40">
        <v>0.5</v>
      </c>
      <c r="C40" t="s">
        <v>5</v>
      </c>
      <c r="D40" t="s">
        <v>20</v>
      </c>
      <c r="E40" t="s">
        <v>5</v>
      </c>
      <c r="F40" s="6">
        <f t="shared" si="6"/>
        <v>1.4249999999999998</v>
      </c>
      <c r="G40">
        <v>3</v>
      </c>
      <c r="H40" s="7"/>
      <c r="I40" s="7"/>
      <c r="J40" s="7"/>
      <c r="K40" s="7"/>
    </row>
    <row r="41" spans="1:11" x14ac:dyDescent="0.2">
      <c r="A41" t="s">
        <v>85</v>
      </c>
      <c r="B41">
        <v>0.5</v>
      </c>
      <c r="C41" t="s">
        <v>29</v>
      </c>
      <c r="D41" t="s">
        <v>20</v>
      </c>
      <c r="E41" t="s">
        <v>29</v>
      </c>
      <c r="F41" s="6">
        <f t="shared" si="6"/>
        <v>4.625</v>
      </c>
      <c r="G41">
        <v>4</v>
      </c>
      <c r="H41" s="7"/>
      <c r="I41" s="7"/>
      <c r="J41" s="7"/>
      <c r="K41" s="7"/>
    </row>
    <row r="42" spans="1:11" x14ac:dyDescent="0.2">
      <c r="A42" t="s">
        <v>85</v>
      </c>
      <c r="B42">
        <v>0.5</v>
      </c>
      <c r="C42" t="s">
        <v>30</v>
      </c>
      <c r="D42" t="s">
        <v>20</v>
      </c>
      <c r="E42" t="s">
        <v>30</v>
      </c>
      <c r="F42" s="6">
        <f t="shared" si="6"/>
        <v>4.5449999999999999</v>
      </c>
      <c r="G42">
        <v>5</v>
      </c>
    </row>
    <row r="43" spans="1:11" x14ac:dyDescent="0.2">
      <c r="A43" t="s">
        <v>85</v>
      </c>
      <c r="B43">
        <v>0.5</v>
      </c>
      <c r="C43" t="s">
        <v>31</v>
      </c>
      <c r="D43" t="s">
        <v>20</v>
      </c>
      <c r="E43" t="s">
        <v>31</v>
      </c>
      <c r="F43" s="6">
        <f t="shared" si="6"/>
        <v>1.9850000000000001</v>
      </c>
      <c r="G43">
        <v>6</v>
      </c>
    </row>
    <row r="44" spans="1:11" x14ac:dyDescent="0.2">
      <c r="A44" t="s">
        <v>85</v>
      </c>
      <c r="B44">
        <v>0.5</v>
      </c>
      <c r="C44" t="s">
        <v>6</v>
      </c>
      <c r="D44" t="s">
        <v>20</v>
      </c>
      <c r="E44" t="s">
        <v>6</v>
      </c>
      <c r="F44" s="6">
        <f t="shared" si="6"/>
        <v>8.0000000000000002E-3</v>
      </c>
      <c r="G44">
        <v>7</v>
      </c>
    </row>
    <row r="45" spans="1:11" x14ac:dyDescent="0.2">
      <c r="A45" t="s">
        <v>85</v>
      </c>
      <c r="B45">
        <v>0.5</v>
      </c>
      <c r="C45" t="s">
        <v>32</v>
      </c>
      <c r="D45" t="s">
        <v>20</v>
      </c>
      <c r="E45" t="s">
        <v>32</v>
      </c>
      <c r="F45" s="6">
        <f t="shared" si="6"/>
        <v>7.6750000000000007</v>
      </c>
      <c r="G45">
        <v>8</v>
      </c>
    </row>
    <row r="46" spans="1:11" x14ac:dyDescent="0.2">
      <c r="A46" t="s">
        <v>85</v>
      </c>
      <c r="B46">
        <v>0.5</v>
      </c>
      <c r="C46" t="s">
        <v>33</v>
      </c>
      <c r="D46" t="s">
        <v>20</v>
      </c>
      <c r="E46" t="s">
        <v>33</v>
      </c>
      <c r="F46" s="6">
        <f t="shared" si="6"/>
        <v>0.505</v>
      </c>
      <c r="G46">
        <v>9</v>
      </c>
    </row>
    <row r="47" spans="1:11" x14ac:dyDescent="0.2">
      <c r="A47" t="s">
        <v>85</v>
      </c>
      <c r="B47">
        <v>0.5</v>
      </c>
      <c r="C47" t="s">
        <v>0</v>
      </c>
      <c r="D47" t="s">
        <v>20</v>
      </c>
      <c r="E47" t="s">
        <v>21</v>
      </c>
      <c r="F47">
        <v>0</v>
      </c>
      <c r="G47">
        <v>10</v>
      </c>
    </row>
    <row r="48" spans="1:11" x14ac:dyDescent="0.2">
      <c r="A48" t="s">
        <v>85</v>
      </c>
      <c r="B48">
        <v>0.5</v>
      </c>
      <c r="C48" t="s">
        <v>4</v>
      </c>
      <c r="D48" t="s">
        <v>20</v>
      </c>
      <c r="E48" t="s">
        <v>21</v>
      </c>
      <c r="F48">
        <v>0</v>
      </c>
      <c r="G48">
        <v>11</v>
      </c>
    </row>
    <row r="49" spans="1:13" x14ac:dyDescent="0.2">
      <c r="A49" t="s">
        <v>85</v>
      </c>
      <c r="B49">
        <v>0.5</v>
      </c>
      <c r="C49" t="s">
        <v>5</v>
      </c>
      <c r="D49" t="s">
        <v>20</v>
      </c>
      <c r="E49" t="s">
        <v>21</v>
      </c>
      <c r="F49">
        <v>0</v>
      </c>
      <c r="G49">
        <v>12</v>
      </c>
    </row>
    <row r="50" spans="1:13" x14ac:dyDescent="0.2">
      <c r="A50" t="s">
        <v>85</v>
      </c>
      <c r="B50">
        <v>0.5</v>
      </c>
      <c r="C50" t="s">
        <v>29</v>
      </c>
      <c r="D50" t="s">
        <v>20</v>
      </c>
      <c r="E50" t="s">
        <v>21</v>
      </c>
      <c r="F50">
        <v>0</v>
      </c>
      <c r="G50">
        <v>13</v>
      </c>
    </row>
    <row r="51" spans="1:13" x14ac:dyDescent="0.2">
      <c r="A51" t="s">
        <v>85</v>
      </c>
      <c r="B51">
        <v>0.5</v>
      </c>
      <c r="C51" t="s">
        <v>30</v>
      </c>
      <c r="D51" t="s">
        <v>20</v>
      </c>
      <c r="E51" t="s">
        <v>21</v>
      </c>
      <c r="F51">
        <v>0</v>
      </c>
      <c r="G51">
        <v>14</v>
      </c>
    </row>
    <row r="52" spans="1:13" x14ac:dyDescent="0.2">
      <c r="A52" t="s">
        <v>85</v>
      </c>
      <c r="B52">
        <v>0.5</v>
      </c>
      <c r="C52" t="s">
        <v>31</v>
      </c>
      <c r="D52" t="s">
        <v>20</v>
      </c>
      <c r="E52" t="s">
        <v>21</v>
      </c>
      <c r="F52">
        <v>0</v>
      </c>
      <c r="G52">
        <v>15</v>
      </c>
    </row>
    <row r="53" spans="1:13" x14ac:dyDescent="0.2">
      <c r="A53" t="s">
        <v>85</v>
      </c>
      <c r="B53">
        <v>0.5</v>
      </c>
      <c r="C53" t="s">
        <v>6</v>
      </c>
      <c r="D53" t="s">
        <v>20</v>
      </c>
      <c r="E53" t="s">
        <v>21</v>
      </c>
      <c r="F53">
        <v>0</v>
      </c>
      <c r="G53">
        <v>16</v>
      </c>
    </row>
    <row r="54" spans="1:13" x14ac:dyDescent="0.2">
      <c r="A54" t="s">
        <v>85</v>
      </c>
      <c r="B54">
        <v>0.5</v>
      </c>
      <c r="C54" t="s">
        <v>32</v>
      </c>
      <c r="D54" t="s">
        <v>20</v>
      </c>
      <c r="E54" t="s">
        <v>21</v>
      </c>
      <c r="F54">
        <v>0</v>
      </c>
      <c r="G54">
        <v>17</v>
      </c>
      <c r="I54" s="15"/>
      <c r="J54" s="15"/>
      <c r="K54" s="15"/>
      <c r="L54" s="15"/>
      <c r="M54" s="15"/>
    </row>
    <row r="55" spans="1:13" ht="85" x14ac:dyDescent="0.2">
      <c r="A55" t="s">
        <v>85</v>
      </c>
      <c r="B55">
        <v>0.5</v>
      </c>
      <c r="C55" t="s">
        <v>33</v>
      </c>
      <c r="D55" t="s">
        <v>20</v>
      </c>
      <c r="E55" t="s">
        <v>21</v>
      </c>
      <c r="F55">
        <v>0</v>
      </c>
      <c r="G55">
        <v>18</v>
      </c>
      <c r="H55" s="17"/>
      <c r="I55" s="4" t="s">
        <v>14</v>
      </c>
      <c r="J55" s="13" t="s">
        <v>27</v>
      </c>
      <c r="K55" s="13" t="s">
        <v>34</v>
      </c>
      <c r="L55" s="13" t="s">
        <v>35</v>
      </c>
      <c r="M55" s="13" t="s">
        <v>36</v>
      </c>
    </row>
    <row r="56" spans="1:13" x14ac:dyDescent="0.2">
      <c r="A56" t="s">
        <v>16</v>
      </c>
      <c r="B56">
        <v>0.5</v>
      </c>
      <c r="C56" t="s">
        <v>0</v>
      </c>
      <c r="D56" t="s">
        <v>2</v>
      </c>
      <c r="E56" t="s">
        <v>0</v>
      </c>
      <c r="F56">
        <f>J56*K56/100</f>
        <v>5.7412000000000001</v>
      </c>
      <c r="G56">
        <v>1</v>
      </c>
      <c r="H56" s="24" t="s">
        <v>22</v>
      </c>
      <c r="I56" s="9" t="s">
        <v>0</v>
      </c>
      <c r="J56" s="5">
        <v>24.8</v>
      </c>
      <c r="K56" s="5">
        <v>23.15</v>
      </c>
      <c r="L56" s="5">
        <v>47.4</v>
      </c>
      <c r="M56" s="5">
        <v>76.849999999999994</v>
      </c>
    </row>
    <row r="57" spans="1:13" x14ac:dyDescent="0.2">
      <c r="A57" t="s">
        <v>16</v>
      </c>
      <c r="B57">
        <v>0.5</v>
      </c>
      <c r="C57" t="s">
        <v>4</v>
      </c>
      <c r="D57" t="s">
        <v>2</v>
      </c>
      <c r="E57" t="s">
        <v>4</v>
      </c>
      <c r="F57">
        <f>J57*K57/100</f>
        <v>0.90220249999999991</v>
      </c>
      <c r="G57">
        <v>2</v>
      </c>
      <c r="H57" s="24"/>
      <c r="I57" s="9" t="s">
        <v>4</v>
      </c>
      <c r="J57" s="5">
        <v>25.45</v>
      </c>
      <c r="K57" s="5">
        <v>3.5449999999999999</v>
      </c>
      <c r="L57" s="5">
        <v>18</v>
      </c>
      <c r="M57" s="5">
        <v>96.454999999999998</v>
      </c>
    </row>
    <row r="58" spans="1:13" x14ac:dyDescent="0.2">
      <c r="A58" t="s">
        <v>16</v>
      </c>
      <c r="B58">
        <v>0.5</v>
      </c>
      <c r="C58" t="s">
        <v>5</v>
      </c>
      <c r="D58" t="s">
        <v>2</v>
      </c>
      <c r="E58" t="s">
        <v>5</v>
      </c>
      <c r="F58">
        <f>J58*K58/100</f>
        <v>1.651E-2</v>
      </c>
      <c r="G58">
        <v>3</v>
      </c>
      <c r="H58" s="24"/>
      <c r="I58" s="9" t="s">
        <v>5</v>
      </c>
      <c r="J58" s="5">
        <v>12.7</v>
      </c>
      <c r="K58" s="5">
        <v>0.13</v>
      </c>
      <c r="L58" s="5">
        <v>0.25</v>
      </c>
      <c r="M58" s="5">
        <v>99.87</v>
      </c>
    </row>
    <row r="59" spans="1:13" x14ac:dyDescent="0.2">
      <c r="A59" t="s">
        <v>16</v>
      </c>
      <c r="B59">
        <v>0.5</v>
      </c>
      <c r="C59" t="s">
        <v>29</v>
      </c>
      <c r="D59" t="s">
        <v>2</v>
      </c>
      <c r="E59" t="s">
        <v>29</v>
      </c>
      <c r="F59">
        <f t="shared" ref="F59:F64" si="7">J59*K59/100</f>
        <v>7.0615499999999998E-2</v>
      </c>
      <c r="G59">
        <v>4</v>
      </c>
      <c r="H59" s="24"/>
      <c r="I59" s="9" t="s">
        <v>29</v>
      </c>
      <c r="J59" s="5">
        <v>1.79</v>
      </c>
      <c r="K59" s="5">
        <v>3.9450000000000003</v>
      </c>
      <c r="L59" s="5">
        <v>4.4849999999999994</v>
      </c>
      <c r="M59" s="5">
        <v>96.055000000000007</v>
      </c>
    </row>
    <row r="60" spans="1:13" x14ac:dyDescent="0.2">
      <c r="A60" t="s">
        <v>16</v>
      </c>
      <c r="B60">
        <v>0.5</v>
      </c>
      <c r="C60" t="s">
        <v>30</v>
      </c>
      <c r="D60" t="s">
        <v>2</v>
      </c>
      <c r="E60" t="s">
        <v>30</v>
      </c>
      <c r="F60">
        <f t="shared" si="7"/>
        <v>0.98923500000000009</v>
      </c>
      <c r="G60">
        <v>5</v>
      </c>
      <c r="H60" s="24"/>
      <c r="I60" s="9" t="s">
        <v>30</v>
      </c>
      <c r="J60" s="5">
        <v>13.35</v>
      </c>
      <c r="K60" s="5">
        <v>7.41</v>
      </c>
      <c r="L60" s="5">
        <v>16.899999999999999</v>
      </c>
      <c r="M60" s="5">
        <v>92.59</v>
      </c>
    </row>
    <row r="61" spans="1:13" x14ac:dyDescent="0.2">
      <c r="A61" t="s">
        <v>16</v>
      </c>
      <c r="B61">
        <v>0.5</v>
      </c>
      <c r="C61" t="s">
        <v>31</v>
      </c>
      <c r="D61" t="s">
        <v>2</v>
      </c>
      <c r="E61" t="s">
        <v>31</v>
      </c>
      <c r="F61">
        <f t="shared" si="7"/>
        <v>3.3842999999999998E-2</v>
      </c>
      <c r="G61">
        <v>6</v>
      </c>
      <c r="H61" s="24"/>
      <c r="I61" s="9" t="s">
        <v>31</v>
      </c>
      <c r="J61" s="5">
        <v>11.67</v>
      </c>
      <c r="K61" s="5">
        <v>0.28999999999999998</v>
      </c>
      <c r="L61" s="5">
        <v>2.1349999999999998</v>
      </c>
      <c r="M61" s="5">
        <v>99.710000000000008</v>
      </c>
    </row>
    <row r="62" spans="1:13" x14ac:dyDescent="0.2">
      <c r="A62" t="s">
        <v>16</v>
      </c>
      <c r="B62">
        <v>0.5</v>
      </c>
      <c r="C62" t="s">
        <v>6</v>
      </c>
      <c r="D62" t="s">
        <v>2</v>
      </c>
      <c r="E62" t="s">
        <v>6</v>
      </c>
      <c r="F62">
        <f t="shared" si="7"/>
        <v>0.12074025000000001</v>
      </c>
      <c r="G62">
        <v>7</v>
      </c>
      <c r="H62" s="24"/>
      <c r="I62" s="9" t="s">
        <v>6</v>
      </c>
      <c r="J62" s="5">
        <v>1.145</v>
      </c>
      <c r="K62" s="5">
        <v>10.545</v>
      </c>
      <c r="L62" s="5">
        <v>0.66500000000000004</v>
      </c>
      <c r="M62" s="5">
        <v>89.454999999999998</v>
      </c>
    </row>
    <row r="63" spans="1:13" x14ac:dyDescent="0.2">
      <c r="A63" t="s">
        <v>16</v>
      </c>
      <c r="B63">
        <v>0.5</v>
      </c>
      <c r="C63" t="s">
        <v>32</v>
      </c>
      <c r="D63" t="s">
        <v>2</v>
      </c>
      <c r="E63" t="s">
        <v>32</v>
      </c>
      <c r="F63">
        <f t="shared" si="7"/>
        <v>0.21813749999999996</v>
      </c>
      <c r="G63">
        <v>8</v>
      </c>
      <c r="H63" s="24"/>
      <c r="I63" s="9" t="s">
        <v>32</v>
      </c>
      <c r="J63" s="5">
        <v>0.52499999999999991</v>
      </c>
      <c r="K63" s="5">
        <v>41.55</v>
      </c>
      <c r="L63" s="5">
        <v>2.2399999999999998</v>
      </c>
      <c r="M63" s="5">
        <v>58.45</v>
      </c>
    </row>
    <row r="64" spans="1:13" x14ac:dyDescent="0.2">
      <c r="A64" t="s">
        <v>16</v>
      </c>
      <c r="B64">
        <v>0.5</v>
      </c>
      <c r="C64" t="s">
        <v>33</v>
      </c>
      <c r="D64" t="s">
        <v>2</v>
      </c>
      <c r="E64" t="s">
        <v>33</v>
      </c>
      <c r="F64">
        <f t="shared" si="7"/>
        <v>8.7571750000000004E-2</v>
      </c>
      <c r="G64">
        <v>9</v>
      </c>
      <c r="H64" s="24"/>
      <c r="I64" s="9" t="s">
        <v>33</v>
      </c>
      <c r="J64" s="5">
        <v>1.5350000000000001</v>
      </c>
      <c r="K64" s="5">
        <v>5.7050000000000001</v>
      </c>
      <c r="L64" s="5">
        <v>0.25</v>
      </c>
      <c r="M64" s="5">
        <v>94.294999999999987</v>
      </c>
    </row>
    <row r="65" spans="1:13" x14ac:dyDescent="0.2">
      <c r="A65" t="s">
        <v>16</v>
      </c>
      <c r="B65">
        <v>0.5</v>
      </c>
      <c r="C65" t="s">
        <v>0</v>
      </c>
      <c r="D65" t="s">
        <v>2</v>
      </c>
      <c r="E65" t="s">
        <v>0</v>
      </c>
      <c r="F65" s="6">
        <f t="shared" ref="F65:F73" si="8">J56*M56/100</f>
        <v>19.058799999999998</v>
      </c>
      <c r="G65">
        <v>10</v>
      </c>
      <c r="J65" s="18"/>
      <c r="K65" s="19"/>
      <c r="L65" s="19"/>
      <c r="M65" s="19"/>
    </row>
    <row r="66" spans="1:13" x14ac:dyDescent="0.2">
      <c r="A66" t="s">
        <v>16</v>
      </c>
      <c r="B66">
        <v>0.5</v>
      </c>
      <c r="C66" t="s">
        <v>4</v>
      </c>
      <c r="D66" t="s">
        <v>2</v>
      </c>
      <c r="E66" t="s">
        <v>4</v>
      </c>
      <c r="F66" s="6">
        <f t="shared" si="8"/>
        <v>24.547797499999998</v>
      </c>
      <c r="G66">
        <v>11</v>
      </c>
    </row>
    <row r="67" spans="1:13" x14ac:dyDescent="0.2">
      <c r="A67" t="s">
        <v>16</v>
      </c>
      <c r="B67">
        <v>0.5</v>
      </c>
      <c r="C67" t="s">
        <v>5</v>
      </c>
      <c r="D67" t="s">
        <v>2</v>
      </c>
      <c r="E67" t="s">
        <v>5</v>
      </c>
      <c r="F67" s="6">
        <f t="shared" si="8"/>
        <v>12.683489999999999</v>
      </c>
      <c r="G67">
        <v>12</v>
      </c>
      <c r="I67" s="9" t="s">
        <v>18</v>
      </c>
      <c r="J67" s="20">
        <v>4.4350000000000005</v>
      </c>
    </row>
    <row r="68" spans="1:13" x14ac:dyDescent="0.2">
      <c r="A68" t="s">
        <v>16</v>
      </c>
      <c r="B68">
        <v>0.5</v>
      </c>
      <c r="C68" t="s">
        <v>29</v>
      </c>
      <c r="D68" t="s">
        <v>2</v>
      </c>
      <c r="E68" t="s">
        <v>29</v>
      </c>
      <c r="F68" s="6">
        <f t="shared" si="8"/>
        <v>1.7193845000000001</v>
      </c>
      <c r="G68">
        <v>13</v>
      </c>
      <c r="I68" s="9" t="s">
        <v>19</v>
      </c>
      <c r="J68" s="10">
        <v>95.564999999999998</v>
      </c>
    </row>
    <row r="69" spans="1:13" x14ac:dyDescent="0.2">
      <c r="A69" t="s">
        <v>16</v>
      </c>
      <c r="B69">
        <v>0.5</v>
      </c>
      <c r="C69" t="s">
        <v>30</v>
      </c>
      <c r="D69" t="s">
        <v>2</v>
      </c>
      <c r="E69" t="s">
        <v>30</v>
      </c>
      <c r="F69" s="6">
        <f t="shared" si="8"/>
        <v>12.360765000000001</v>
      </c>
      <c r="G69">
        <v>14</v>
      </c>
    </row>
    <row r="70" spans="1:13" x14ac:dyDescent="0.2">
      <c r="A70" t="s">
        <v>16</v>
      </c>
      <c r="B70">
        <v>0.5</v>
      </c>
      <c r="C70" t="s">
        <v>31</v>
      </c>
      <c r="D70" t="s">
        <v>2</v>
      </c>
      <c r="E70" t="s">
        <v>31</v>
      </c>
      <c r="F70" s="6">
        <f t="shared" si="8"/>
        <v>11.636157000000001</v>
      </c>
      <c r="G70">
        <v>15</v>
      </c>
    </row>
    <row r="71" spans="1:13" x14ac:dyDescent="0.2">
      <c r="A71" t="s">
        <v>16</v>
      </c>
      <c r="B71">
        <v>0.5</v>
      </c>
      <c r="C71" t="s">
        <v>6</v>
      </c>
      <c r="D71" t="s">
        <v>2</v>
      </c>
      <c r="E71" t="s">
        <v>6</v>
      </c>
      <c r="F71" s="6">
        <f t="shared" si="8"/>
        <v>1.0242597499999999</v>
      </c>
      <c r="G71">
        <v>16</v>
      </c>
    </row>
    <row r="72" spans="1:13" x14ac:dyDescent="0.2">
      <c r="A72" t="s">
        <v>16</v>
      </c>
      <c r="B72">
        <v>0.5</v>
      </c>
      <c r="C72" t="s">
        <v>32</v>
      </c>
      <c r="D72" t="s">
        <v>2</v>
      </c>
      <c r="E72" t="s">
        <v>32</v>
      </c>
      <c r="F72" s="6">
        <f t="shared" si="8"/>
        <v>0.30686249999999998</v>
      </c>
      <c r="G72">
        <v>17</v>
      </c>
      <c r="I72" s="26" t="s">
        <v>40</v>
      </c>
      <c r="J72" s="26"/>
      <c r="K72" s="26"/>
    </row>
    <row r="73" spans="1:13" x14ac:dyDescent="0.2">
      <c r="A73" t="s">
        <v>16</v>
      </c>
      <c r="B73">
        <v>0.5</v>
      </c>
      <c r="C73" t="s">
        <v>33</v>
      </c>
      <c r="D73" t="s">
        <v>2</v>
      </c>
      <c r="E73" t="s">
        <v>33</v>
      </c>
      <c r="F73" s="6">
        <f t="shared" si="8"/>
        <v>1.4474282499999997</v>
      </c>
      <c r="G73">
        <v>18</v>
      </c>
      <c r="I73" s="6" t="s">
        <v>37</v>
      </c>
      <c r="J73" t="s">
        <v>38</v>
      </c>
      <c r="K73" t="s">
        <v>39</v>
      </c>
    </row>
    <row r="74" spans="1:13" x14ac:dyDescent="0.2">
      <c r="A74" t="s">
        <v>16</v>
      </c>
      <c r="B74">
        <v>0.5</v>
      </c>
      <c r="C74" t="s">
        <v>0</v>
      </c>
      <c r="D74" t="s">
        <v>15</v>
      </c>
      <c r="E74" t="s">
        <v>7</v>
      </c>
      <c r="F74">
        <f>$J$67*L56/100*$K$74</f>
        <v>2.276945572705118</v>
      </c>
      <c r="G74">
        <v>1</v>
      </c>
      <c r="I74">
        <f t="shared" ref="I74:I82" si="9">$J$67*L56/100</f>
        <v>2.1021900000000002</v>
      </c>
      <c r="J74">
        <f>SUM(I74:I82)</f>
        <v>4.0946137500000006</v>
      </c>
      <c r="K74">
        <f>J67/J74</f>
        <v>1.0831302464121311</v>
      </c>
    </row>
    <row r="75" spans="1:13" x14ac:dyDescent="0.2">
      <c r="A75" t="s">
        <v>16</v>
      </c>
      <c r="B75">
        <v>0.5</v>
      </c>
      <c r="C75" t="s">
        <v>4</v>
      </c>
      <c r="D75" t="s">
        <v>15</v>
      </c>
      <c r="E75" t="s">
        <v>7</v>
      </c>
      <c r="F75">
        <f t="shared" ref="F75:F82" si="10">$J$67*L57/100*$K$74</f>
        <v>0.86466287571080436</v>
      </c>
      <c r="G75">
        <v>2</v>
      </c>
      <c r="H75" s="7"/>
      <c r="I75">
        <f t="shared" si="9"/>
        <v>0.79830000000000012</v>
      </c>
    </row>
    <row r="76" spans="1:13" x14ac:dyDescent="0.2">
      <c r="A76" t="s">
        <v>16</v>
      </c>
      <c r="B76">
        <v>0.5</v>
      </c>
      <c r="C76" t="s">
        <v>5</v>
      </c>
      <c r="D76" t="s">
        <v>15</v>
      </c>
      <c r="E76" t="s">
        <v>7</v>
      </c>
      <c r="F76">
        <f t="shared" si="10"/>
        <v>1.2009206607094505E-2</v>
      </c>
      <c r="G76">
        <v>3</v>
      </c>
      <c r="H76" s="7"/>
      <c r="I76">
        <f t="shared" si="9"/>
        <v>1.1087500000000002E-2</v>
      </c>
    </row>
    <row r="77" spans="1:13" x14ac:dyDescent="0.2">
      <c r="A77" t="s">
        <v>16</v>
      </c>
      <c r="B77">
        <v>0.5</v>
      </c>
      <c r="C77" t="s">
        <v>29</v>
      </c>
      <c r="D77" t="s">
        <v>15</v>
      </c>
      <c r="E77" t="s">
        <v>7</v>
      </c>
      <c r="F77">
        <f t="shared" si="10"/>
        <v>0.21544516653127538</v>
      </c>
      <c r="G77">
        <v>4</v>
      </c>
      <c r="H77" s="7"/>
      <c r="I77">
        <f t="shared" si="9"/>
        <v>0.19890975</v>
      </c>
    </row>
    <row r="78" spans="1:13" x14ac:dyDescent="0.2">
      <c r="A78" t="s">
        <v>16</v>
      </c>
      <c r="B78">
        <v>0.5</v>
      </c>
      <c r="C78" t="s">
        <v>30</v>
      </c>
      <c r="D78" t="s">
        <v>15</v>
      </c>
      <c r="E78" t="s">
        <v>7</v>
      </c>
      <c r="F78">
        <f t="shared" si="10"/>
        <v>0.8118223666395884</v>
      </c>
      <c r="G78">
        <v>5</v>
      </c>
      <c r="H78" s="7"/>
      <c r="I78">
        <f t="shared" si="9"/>
        <v>0.74951499999999993</v>
      </c>
    </row>
    <row r="79" spans="1:13" x14ac:dyDescent="0.2">
      <c r="A79" t="s">
        <v>16</v>
      </c>
      <c r="B79">
        <v>0.5</v>
      </c>
      <c r="C79" t="s">
        <v>31</v>
      </c>
      <c r="D79" t="s">
        <v>15</v>
      </c>
      <c r="E79" t="s">
        <v>7</v>
      </c>
      <c r="F79">
        <f t="shared" si="10"/>
        <v>0.10255862442458707</v>
      </c>
      <c r="G79">
        <v>6</v>
      </c>
      <c r="H79" s="7"/>
      <c r="I79">
        <f t="shared" si="9"/>
        <v>9.4687250000000014E-2</v>
      </c>
    </row>
    <row r="80" spans="1:13" x14ac:dyDescent="0.2">
      <c r="A80" t="s">
        <v>16</v>
      </c>
      <c r="B80">
        <v>0.5</v>
      </c>
      <c r="C80" t="s">
        <v>6</v>
      </c>
      <c r="D80" t="s">
        <v>15</v>
      </c>
      <c r="E80" t="s">
        <v>7</v>
      </c>
      <c r="F80">
        <f t="shared" si="10"/>
        <v>3.1944489574871386E-2</v>
      </c>
      <c r="G80">
        <v>7</v>
      </c>
      <c r="H80" s="7"/>
      <c r="I80">
        <f t="shared" si="9"/>
        <v>2.9492750000000005E-2</v>
      </c>
    </row>
    <row r="81" spans="1:12" x14ac:dyDescent="0.2">
      <c r="A81" t="s">
        <v>16</v>
      </c>
      <c r="B81">
        <v>0.5</v>
      </c>
      <c r="C81" t="s">
        <v>32</v>
      </c>
      <c r="D81" t="s">
        <v>15</v>
      </c>
      <c r="E81" t="s">
        <v>7</v>
      </c>
      <c r="F81">
        <f t="shared" si="10"/>
        <v>0.10760249119956675</v>
      </c>
      <c r="G81">
        <v>8</v>
      </c>
      <c r="H81" s="7"/>
      <c r="I81">
        <f t="shared" si="9"/>
        <v>9.9344000000000002E-2</v>
      </c>
    </row>
    <row r="82" spans="1:12" x14ac:dyDescent="0.2">
      <c r="A82" t="s">
        <v>16</v>
      </c>
      <c r="B82">
        <v>0.5</v>
      </c>
      <c r="C82" t="s">
        <v>33</v>
      </c>
      <c r="D82" t="s">
        <v>15</v>
      </c>
      <c r="E82" t="s">
        <v>7</v>
      </c>
      <c r="F82">
        <f t="shared" si="10"/>
        <v>1.2009206607094505E-2</v>
      </c>
      <c r="G82">
        <v>9</v>
      </c>
      <c r="H82" s="7"/>
      <c r="I82">
        <f t="shared" si="9"/>
        <v>1.1087500000000002E-2</v>
      </c>
      <c r="K82" t="s">
        <v>41</v>
      </c>
    </row>
    <row r="83" spans="1:12" x14ac:dyDescent="0.2">
      <c r="A83" t="s">
        <v>16</v>
      </c>
      <c r="B83">
        <v>0.5</v>
      </c>
      <c r="C83" t="s">
        <v>0</v>
      </c>
      <c r="D83" t="s">
        <v>15</v>
      </c>
      <c r="E83" t="s">
        <v>8</v>
      </c>
      <c r="F83">
        <f>F65*J68/100*K83</f>
        <v>21.482047700107884</v>
      </c>
      <c r="G83">
        <v>10</v>
      </c>
      <c r="H83" s="7"/>
      <c r="I83">
        <f>F65*$J$68/100</f>
        <v>18.213542219999997</v>
      </c>
      <c r="J83" s="7">
        <f>SUM(I83:I91)</f>
        <v>81.024732211425004</v>
      </c>
      <c r="K83" s="7">
        <f>J68/J83</f>
        <v>1.1794546849057617</v>
      </c>
    </row>
    <row r="84" spans="1:12" x14ac:dyDescent="0.2">
      <c r="A84" t="s">
        <v>16</v>
      </c>
      <c r="B84">
        <v>0.5</v>
      </c>
      <c r="C84" t="s">
        <v>4</v>
      </c>
      <c r="D84" t="s">
        <v>15</v>
      </c>
      <c r="E84" t="s">
        <v>8</v>
      </c>
      <c r="F84">
        <f>F66*$J$68/100*$K$83</f>
        <v>27.668948560643329</v>
      </c>
      <c r="G84">
        <v>11</v>
      </c>
      <c r="H84" s="7"/>
      <c r="I84">
        <f>F66*$J$68/100</f>
        <v>23.459102680874999</v>
      </c>
      <c r="J84" s="7"/>
      <c r="K84" s="7"/>
    </row>
    <row r="85" spans="1:12" x14ac:dyDescent="0.2">
      <c r="A85" t="s">
        <v>16</v>
      </c>
      <c r="B85">
        <v>0.5</v>
      </c>
      <c r="C85" t="s">
        <v>5</v>
      </c>
      <c r="D85" t="s">
        <v>15</v>
      </c>
      <c r="E85" t="s">
        <v>8</v>
      </c>
      <c r="F85">
        <f t="shared" ref="F85:F90" si="11">F67*$J$68/100*$K$83</f>
        <v>14.296143365995833</v>
      </c>
      <c r="G85">
        <v>12</v>
      </c>
      <c r="H85" s="7"/>
      <c r="I85">
        <f t="shared" ref="I85:I91" si="12">F67*$J$68/100</f>
        <v>12.1209772185</v>
      </c>
      <c r="J85" s="7"/>
      <c r="K85" s="7"/>
    </row>
    <row r="86" spans="1:12" x14ac:dyDescent="0.2">
      <c r="A86" t="s">
        <v>16</v>
      </c>
      <c r="B86">
        <v>0.5</v>
      </c>
      <c r="C86" t="s">
        <v>29</v>
      </c>
      <c r="D86" t="s">
        <v>15</v>
      </c>
      <c r="E86" t="s">
        <v>8</v>
      </c>
      <c r="F86">
        <f t="shared" si="11"/>
        <v>1.9379971374811715</v>
      </c>
      <c r="G86">
        <v>13</v>
      </c>
      <c r="H86" s="7"/>
      <c r="I86">
        <f t="shared" si="12"/>
        <v>1.6431297974250001</v>
      </c>
      <c r="J86" s="7"/>
      <c r="K86" s="7"/>
    </row>
    <row r="87" spans="1:12" x14ac:dyDescent="0.2">
      <c r="A87" t="s">
        <v>16</v>
      </c>
      <c r="B87">
        <v>0.5</v>
      </c>
      <c r="C87" t="s">
        <v>30</v>
      </c>
      <c r="D87" t="s">
        <v>15</v>
      </c>
      <c r="E87" t="s">
        <v>8</v>
      </c>
      <c r="F87">
        <f t="shared" si="11"/>
        <v>13.932385215219428</v>
      </c>
      <c r="G87">
        <v>14</v>
      </c>
      <c r="H87" s="7"/>
      <c r="I87">
        <f t="shared" si="12"/>
        <v>11.812565072249999</v>
      </c>
      <c r="J87" s="7"/>
      <c r="K87" s="7"/>
    </row>
    <row r="88" spans="1:12" x14ac:dyDescent="0.2">
      <c r="A88" t="s">
        <v>16</v>
      </c>
      <c r="B88">
        <v>0.5</v>
      </c>
      <c r="C88" t="s">
        <v>31</v>
      </c>
      <c r="D88" t="s">
        <v>15</v>
      </c>
      <c r="E88" t="s">
        <v>8</v>
      </c>
      <c r="F88">
        <f t="shared" si="11"/>
        <v>13.115646300918437</v>
      </c>
      <c r="G88">
        <v>15</v>
      </c>
      <c r="I88">
        <f t="shared" si="12"/>
        <v>11.12009343705</v>
      </c>
      <c r="J88" s="7"/>
      <c r="K88" s="7"/>
    </row>
    <row r="89" spans="1:12" x14ac:dyDescent="0.2">
      <c r="A89" t="s">
        <v>16</v>
      </c>
      <c r="B89">
        <v>0.5</v>
      </c>
      <c r="C89" t="s">
        <v>6</v>
      </c>
      <c r="D89" t="s">
        <v>15</v>
      </c>
      <c r="E89" t="s">
        <v>8</v>
      </c>
      <c r="F89">
        <f t="shared" si="11"/>
        <v>1.1544901466409521</v>
      </c>
      <c r="G89">
        <v>16</v>
      </c>
      <c r="I89">
        <f t="shared" si="12"/>
        <v>0.97883383008749991</v>
      </c>
      <c r="J89" s="7"/>
      <c r="K89" s="7"/>
    </row>
    <row r="90" spans="1:12" x14ac:dyDescent="0.2">
      <c r="A90" t="s">
        <v>16</v>
      </c>
      <c r="B90">
        <v>0.5</v>
      </c>
      <c r="C90" t="s">
        <v>32</v>
      </c>
      <c r="D90" t="s">
        <v>15</v>
      </c>
      <c r="E90" t="s">
        <v>8</v>
      </c>
      <c r="F90">
        <f t="shared" si="11"/>
        <v>0.34587879941939448</v>
      </c>
      <c r="G90">
        <v>17</v>
      </c>
      <c r="I90">
        <f t="shared" si="12"/>
        <v>0.29325314812499997</v>
      </c>
      <c r="J90" s="7"/>
      <c r="K90" s="7"/>
    </row>
    <row r="91" spans="1:12" x14ac:dyDescent="0.2">
      <c r="A91" t="s">
        <v>16</v>
      </c>
      <c r="B91">
        <v>0.5</v>
      </c>
      <c r="C91" t="s">
        <v>33</v>
      </c>
      <c r="D91" t="s">
        <v>15</v>
      </c>
      <c r="E91" t="s">
        <v>8</v>
      </c>
      <c r="F91">
        <f>F73*$J$68/100*$K$83</f>
        <v>1.6314627735735554</v>
      </c>
      <c r="G91">
        <v>18</v>
      </c>
      <c r="I91">
        <f t="shared" si="12"/>
        <v>1.3832348071124998</v>
      </c>
      <c r="J91" s="7"/>
      <c r="K91" s="7"/>
      <c r="L91" s="7"/>
    </row>
    <row r="92" spans="1:12" x14ac:dyDescent="0.2">
      <c r="A92" t="s">
        <v>16</v>
      </c>
      <c r="B92">
        <v>0.5</v>
      </c>
      <c r="C92" t="s">
        <v>0</v>
      </c>
      <c r="D92" t="s">
        <v>20</v>
      </c>
      <c r="E92" t="s">
        <v>0</v>
      </c>
      <c r="F92" s="6">
        <f t="shared" ref="F92:F99" si="13">L56</f>
        <v>47.4</v>
      </c>
      <c r="G92">
        <v>1</v>
      </c>
    </row>
    <row r="93" spans="1:12" x14ac:dyDescent="0.2">
      <c r="A93" t="s">
        <v>16</v>
      </c>
      <c r="B93">
        <v>0.5</v>
      </c>
      <c r="C93" t="s">
        <v>4</v>
      </c>
      <c r="D93" t="s">
        <v>20</v>
      </c>
      <c r="E93" t="s">
        <v>4</v>
      </c>
      <c r="F93" s="6">
        <f t="shared" si="13"/>
        <v>18</v>
      </c>
      <c r="G93">
        <v>2</v>
      </c>
    </row>
    <row r="94" spans="1:12" x14ac:dyDescent="0.2">
      <c r="A94" t="s">
        <v>16</v>
      </c>
      <c r="B94">
        <v>0.5</v>
      </c>
      <c r="C94" t="s">
        <v>5</v>
      </c>
      <c r="D94" t="s">
        <v>20</v>
      </c>
      <c r="E94" t="s">
        <v>5</v>
      </c>
      <c r="F94" s="6">
        <f t="shared" si="13"/>
        <v>0.25</v>
      </c>
      <c r="G94">
        <v>3</v>
      </c>
    </row>
    <row r="95" spans="1:12" x14ac:dyDescent="0.2">
      <c r="A95" t="s">
        <v>16</v>
      </c>
      <c r="B95">
        <v>0.5</v>
      </c>
      <c r="C95" t="s">
        <v>29</v>
      </c>
      <c r="D95" t="s">
        <v>20</v>
      </c>
      <c r="E95" t="s">
        <v>29</v>
      </c>
      <c r="F95" s="6">
        <f t="shared" si="13"/>
        <v>4.4849999999999994</v>
      </c>
      <c r="G95">
        <v>4</v>
      </c>
    </row>
    <row r="96" spans="1:12" x14ac:dyDescent="0.2">
      <c r="A96" t="s">
        <v>16</v>
      </c>
      <c r="B96">
        <v>0.5</v>
      </c>
      <c r="C96" t="s">
        <v>30</v>
      </c>
      <c r="D96" t="s">
        <v>20</v>
      </c>
      <c r="E96" t="s">
        <v>30</v>
      </c>
      <c r="F96" s="6">
        <f t="shared" si="13"/>
        <v>16.899999999999999</v>
      </c>
      <c r="G96">
        <v>5</v>
      </c>
    </row>
    <row r="97" spans="1:13" x14ac:dyDescent="0.2">
      <c r="A97" t="s">
        <v>16</v>
      </c>
      <c r="B97">
        <v>0.5</v>
      </c>
      <c r="C97" t="s">
        <v>31</v>
      </c>
      <c r="D97" t="s">
        <v>20</v>
      </c>
      <c r="E97" t="s">
        <v>31</v>
      </c>
      <c r="F97" s="6">
        <f t="shared" si="13"/>
        <v>2.1349999999999998</v>
      </c>
      <c r="G97">
        <v>6</v>
      </c>
    </row>
    <row r="98" spans="1:13" x14ac:dyDescent="0.2">
      <c r="A98" t="s">
        <v>16</v>
      </c>
      <c r="B98">
        <v>0.5</v>
      </c>
      <c r="C98" t="s">
        <v>6</v>
      </c>
      <c r="D98" t="s">
        <v>20</v>
      </c>
      <c r="E98" t="s">
        <v>6</v>
      </c>
      <c r="F98" s="6">
        <f t="shared" si="13"/>
        <v>0.66500000000000004</v>
      </c>
      <c r="G98">
        <v>7</v>
      </c>
    </row>
    <row r="99" spans="1:13" x14ac:dyDescent="0.2">
      <c r="A99" t="s">
        <v>16</v>
      </c>
      <c r="B99">
        <v>0.5</v>
      </c>
      <c r="C99" t="s">
        <v>32</v>
      </c>
      <c r="D99" t="s">
        <v>20</v>
      </c>
      <c r="E99" t="s">
        <v>32</v>
      </c>
      <c r="F99" s="6">
        <f t="shared" si="13"/>
        <v>2.2399999999999998</v>
      </c>
      <c r="G99">
        <v>8</v>
      </c>
    </row>
    <row r="100" spans="1:13" x14ac:dyDescent="0.2">
      <c r="A100" t="s">
        <v>16</v>
      </c>
      <c r="B100">
        <v>0.5</v>
      </c>
      <c r="C100" t="s">
        <v>33</v>
      </c>
      <c r="D100" t="s">
        <v>20</v>
      </c>
      <c r="E100" t="s">
        <v>33</v>
      </c>
      <c r="F100" s="6">
        <f t="shared" ref="F100" si="14">L64</f>
        <v>0.25</v>
      </c>
      <c r="G100">
        <v>9</v>
      </c>
    </row>
    <row r="101" spans="1:13" x14ac:dyDescent="0.2">
      <c r="A101" t="s">
        <v>16</v>
      </c>
      <c r="B101">
        <v>0.5</v>
      </c>
      <c r="C101" t="s">
        <v>0</v>
      </c>
      <c r="D101" t="s">
        <v>20</v>
      </c>
      <c r="E101" t="s">
        <v>21</v>
      </c>
      <c r="F101">
        <v>0</v>
      </c>
      <c r="G101">
        <v>10</v>
      </c>
    </row>
    <row r="102" spans="1:13" x14ac:dyDescent="0.2">
      <c r="A102" t="s">
        <v>16</v>
      </c>
      <c r="B102">
        <v>0.5</v>
      </c>
      <c r="C102" t="s">
        <v>4</v>
      </c>
      <c r="D102" t="s">
        <v>20</v>
      </c>
      <c r="E102" t="s">
        <v>21</v>
      </c>
      <c r="F102">
        <v>0</v>
      </c>
      <c r="G102">
        <v>11</v>
      </c>
    </row>
    <row r="103" spans="1:13" x14ac:dyDescent="0.2">
      <c r="A103" t="s">
        <v>16</v>
      </c>
      <c r="B103">
        <v>0.5</v>
      </c>
      <c r="C103" t="s">
        <v>5</v>
      </c>
      <c r="D103" t="s">
        <v>20</v>
      </c>
      <c r="E103" t="s">
        <v>21</v>
      </c>
      <c r="F103">
        <v>0</v>
      </c>
      <c r="G103">
        <v>12</v>
      </c>
    </row>
    <row r="104" spans="1:13" x14ac:dyDescent="0.2">
      <c r="A104" t="s">
        <v>16</v>
      </c>
      <c r="B104">
        <v>0.5</v>
      </c>
      <c r="C104" t="s">
        <v>29</v>
      </c>
      <c r="D104" t="s">
        <v>20</v>
      </c>
      <c r="E104" t="s">
        <v>21</v>
      </c>
      <c r="F104">
        <v>0</v>
      </c>
      <c r="G104">
        <v>13</v>
      </c>
    </row>
    <row r="105" spans="1:13" x14ac:dyDescent="0.2">
      <c r="A105" t="s">
        <v>16</v>
      </c>
      <c r="B105">
        <v>0.5</v>
      </c>
      <c r="C105" t="s">
        <v>30</v>
      </c>
      <c r="D105" t="s">
        <v>20</v>
      </c>
      <c r="E105" t="s">
        <v>21</v>
      </c>
      <c r="F105">
        <v>0</v>
      </c>
      <c r="G105">
        <v>14</v>
      </c>
    </row>
    <row r="106" spans="1:13" x14ac:dyDescent="0.2">
      <c r="A106" t="s">
        <v>16</v>
      </c>
      <c r="B106">
        <v>0.5</v>
      </c>
      <c r="C106" t="s">
        <v>31</v>
      </c>
      <c r="D106" t="s">
        <v>20</v>
      </c>
      <c r="E106" t="s">
        <v>21</v>
      </c>
      <c r="F106">
        <v>0</v>
      </c>
      <c r="G106">
        <v>15</v>
      </c>
    </row>
    <row r="107" spans="1:13" x14ac:dyDescent="0.2">
      <c r="A107" t="s">
        <v>16</v>
      </c>
      <c r="B107">
        <v>0.5</v>
      </c>
      <c r="C107" t="s">
        <v>6</v>
      </c>
      <c r="D107" t="s">
        <v>20</v>
      </c>
      <c r="E107" t="s">
        <v>21</v>
      </c>
      <c r="F107">
        <v>0</v>
      </c>
      <c r="G107">
        <v>16</v>
      </c>
    </row>
    <row r="108" spans="1:13" x14ac:dyDescent="0.2">
      <c r="A108" t="s">
        <v>16</v>
      </c>
      <c r="B108">
        <v>0.5</v>
      </c>
      <c r="C108" t="s">
        <v>32</v>
      </c>
      <c r="D108" t="s">
        <v>20</v>
      </c>
      <c r="E108" t="s">
        <v>21</v>
      </c>
      <c r="F108">
        <v>0</v>
      </c>
      <c r="G108">
        <v>17</v>
      </c>
    </row>
    <row r="109" spans="1:13" ht="85" x14ac:dyDescent="0.2">
      <c r="A109" t="s">
        <v>16</v>
      </c>
      <c r="B109">
        <v>0.5</v>
      </c>
      <c r="C109" t="s">
        <v>33</v>
      </c>
      <c r="D109" t="s">
        <v>20</v>
      </c>
      <c r="E109" t="s">
        <v>21</v>
      </c>
      <c r="F109">
        <v>0</v>
      </c>
      <c r="G109">
        <v>18</v>
      </c>
      <c r="I109" s="4" t="s">
        <v>14</v>
      </c>
      <c r="J109" s="13" t="s">
        <v>27</v>
      </c>
      <c r="K109" s="13" t="s">
        <v>34</v>
      </c>
      <c r="L109" s="13" t="s">
        <v>35</v>
      </c>
      <c r="M109" s="13" t="s">
        <v>36</v>
      </c>
    </row>
    <row r="110" spans="1:13" x14ac:dyDescent="0.2">
      <c r="A110" t="s">
        <v>17</v>
      </c>
      <c r="B110">
        <v>0.5</v>
      </c>
      <c r="C110" t="s">
        <v>0</v>
      </c>
      <c r="D110" t="s">
        <v>2</v>
      </c>
      <c r="E110" t="s">
        <v>0</v>
      </c>
      <c r="F110">
        <f>J110*K110/100</f>
        <v>7.8189499999999983</v>
      </c>
      <c r="G110">
        <v>1</v>
      </c>
      <c r="H110" s="24" t="s">
        <v>43</v>
      </c>
      <c r="I110" s="9" t="s">
        <v>0</v>
      </c>
      <c r="J110" s="5">
        <v>22.15</v>
      </c>
      <c r="K110" s="5">
        <v>35.299999999999997</v>
      </c>
      <c r="L110" s="5">
        <v>36.549999999999997</v>
      </c>
      <c r="M110" s="5">
        <v>64.7</v>
      </c>
    </row>
    <row r="111" spans="1:13" x14ac:dyDescent="0.2">
      <c r="A111" t="s">
        <v>17</v>
      </c>
      <c r="B111">
        <v>0.5</v>
      </c>
      <c r="C111" t="s">
        <v>4</v>
      </c>
      <c r="D111" t="s">
        <v>2</v>
      </c>
      <c r="E111" t="s">
        <v>4</v>
      </c>
      <c r="F111">
        <f>J111*K111/100</f>
        <v>1.9057499999999998</v>
      </c>
      <c r="G111">
        <v>2</v>
      </c>
      <c r="H111" s="24"/>
      <c r="I111" s="9" t="s">
        <v>4</v>
      </c>
      <c r="J111" s="5">
        <v>36.299999999999997</v>
      </c>
      <c r="K111" s="5">
        <v>5.25</v>
      </c>
      <c r="L111" s="5">
        <v>19.25</v>
      </c>
      <c r="M111" s="5">
        <v>94.75</v>
      </c>
    </row>
    <row r="112" spans="1:13" x14ac:dyDescent="0.2">
      <c r="A112" t="s">
        <v>17</v>
      </c>
      <c r="B112">
        <v>0.5</v>
      </c>
      <c r="C112" t="s">
        <v>5</v>
      </c>
      <c r="D112" t="s">
        <v>2</v>
      </c>
      <c r="E112" t="s">
        <v>5</v>
      </c>
      <c r="F112">
        <f>J112*K112/100</f>
        <v>5.7300749999999991E-2</v>
      </c>
      <c r="G112">
        <v>3</v>
      </c>
      <c r="H112" s="24"/>
      <c r="I112" s="9" t="s">
        <v>5</v>
      </c>
      <c r="J112" s="5">
        <v>9.7949999999999999</v>
      </c>
      <c r="K112" s="5">
        <v>0.58499999999999996</v>
      </c>
      <c r="L112" s="5">
        <v>0.66999999999999993</v>
      </c>
      <c r="M112" s="5">
        <v>99.414999999999992</v>
      </c>
    </row>
    <row r="113" spans="1:13" x14ac:dyDescent="0.2">
      <c r="A113" t="s">
        <v>17</v>
      </c>
      <c r="B113">
        <v>0.5</v>
      </c>
      <c r="C113" t="s">
        <v>29</v>
      </c>
      <c r="D113" t="s">
        <v>2</v>
      </c>
      <c r="E113" t="s">
        <v>29</v>
      </c>
      <c r="F113">
        <f t="shared" ref="F113:F118" si="15">J113*K113/100</f>
        <v>0.12177074999999998</v>
      </c>
      <c r="G113">
        <v>4</v>
      </c>
      <c r="H113" s="24"/>
      <c r="I113" s="9" t="s">
        <v>29</v>
      </c>
      <c r="J113" s="5">
        <v>3.5449999999999999</v>
      </c>
      <c r="K113" s="5">
        <v>3.4349999999999996</v>
      </c>
      <c r="L113" s="5">
        <v>7.335</v>
      </c>
      <c r="M113" s="5">
        <v>96.564999999999998</v>
      </c>
    </row>
    <row r="114" spans="1:13" x14ac:dyDescent="0.2">
      <c r="A114" t="s">
        <v>17</v>
      </c>
      <c r="B114">
        <v>0.5</v>
      </c>
      <c r="C114" t="s">
        <v>30</v>
      </c>
      <c r="D114" t="s">
        <v>2</v>
      </c>
      <c r="E114" t="s">
        <v>30</v>
      </c>
      <c r="F114">
        <f t="shared" si="15"/>
        <v>1.9377500000000001</v>
      </c>
      <c r="G114">
        <v>5</v>
      </c>
      <c r="H114" s="24"/>
      <c r="I114" s="9" t="s">
        <v>30</v>
      </c>
      <c r="J114" s="5">
        <v>11.5</v>
      </c>
      <c r="K114" s="5">
        <v>16.850000000000001</v>
      </c>
      <c r="L114" s="5">
        <v>19.05</v>
      </c>
      <c r="M114" s="5">
        <v>83.15</v>
      </c>
    </row>
    <row r="115" spans="1:13" x14ac:dyDescent="0.2">
      <c r="A115" t="s">
        <v>17</v>
      </c>
      <c r="B115">
        <v>0.5</v>
      </c>
      <c r="C115" t="s">
        <v>31</v>
      </c>
      <c r="D115" t="s">
        <v>2</v>
      </c>
      <c r="E115" t="s">
        <v>31</v>
      </c>
      <c r="F115">
        <f t="shared" si="15"/>
        <v>3.3430500000000002E-2</v>
      </c>
      <c r="G115">
        <v>6</v>
      </c>
      <c r="H115" s="24"/>
      <c r="I115" s="9" t="s">
        <v>31</v>
      </c>
      <c r="J115" s="5">
        <v>5.8650000000000002</v>
      </c>
      <c r="K115" s="5">
        <v>0.57000000000000006</v>
      </c>
      <c r="L115" s="5">
        <v>2.4550000000000001</v>
      </c>
      <c r="M115" s="5">
        <v>99.43</v>
      </c>
    </row>
    <row r="116" spans="1:13" x14ac:dyDescent="0.2">
      <c r="A116" t="s">
        <v>17</v>
      </c>
      <c r="B116">
        <v>0.5</v>
      </c>
      <c r="C116" t="s">
        <v>6</v>
      </c>
      <c r="D116" t="s">
        <v>2</v>
      </c>
      <c r="E116" t="s">
        <v>6</v>
      </c>
      <c r="F116">
        <f t="shared" si="15"/>
        <v>0.25769449999999994</v>
      </c>
      <c r="G116">
        <v>7</v>
      </c>
      <c r="H116" s="24"/>
      <c r="I116" s="9" t="s">
        <v>6</v>
      </c>
      <c r="J116" s="5">
        <v>2.4849999999999999</v>
      </c>
      <c r="K116" s="5">
        <v>10.37</v>
      </c>
      <c r="L116" s="5">
        <v>1.96</v>
      </c>
      <c r="M116" s="5">
        <v>89.63</v>
      </c>
    </row>
    <row r="117" spans="1:13" x14ac:dyDescent="0.2">
      <c r="A117" t="s">
        <v>17</v>
      </c>
      <c r="B117">
        <v>0.5</v>
      </c>
      <c r="C117" t="s">
        <v>32</v>
      </c>
      <c r="D117" t="s">
        <v>2</v>
      </c>
      <c r="E117" t="s">
        <v>32</v>
      </c>
      <c r="F117">
        <f t="shared" si="15"/>
        <v>0.16410000000000002</v>
      </c>
      <c r="G117">
        <v>8</v>
      </c>
      <c r="H117" s="24"/>
      <c r="I117" s="9" t="s">
        <v>32</v>
      </c>
      <c r="J117" s="5">
        <v>0.30000000000000004</v>
      </c>
      <c r="K117" s="5">
        <v>54.7</v>
      </c>
      <c r="L117" s="5">
        <v>1.46</v>
      </c>
      <c r="M117" s="5">
        <v>45.3</v>
      </c>
    </row>
    <row r="118" spans="1:13" x14ac:dyDescent="0.2">
      <c r="A118" t="s">
        <v>17</v>
      </c>
      <c r="B118">
        <v>0.5</v>
      </c>
      <c r="C118" t="s">
        <v>33</v>
      </c>
      <c r="D118" t="s">
        <v>2</v>
      </c>
      <c r="E118" t="s">
        <v>33</v>
      </c>
      <c r="F118">
        <f t="shared" si="15"/>
        <v>5.2064999999999993E-2</v>
      </c>
      <c r="G118">
        <v>9</v>
      </c>
      <c r="H118" s="24"/>
      <c r="I118" s="9" t="s">
        <v>33</v>
      </c>
      <c r="J118" s="5">
        <v>0.64999999999999991</v>
      </c>
      <c r="K118" s="5">
        <v>8.01</v>
      </c>
      <c r="L118" s="5">
        <v>0.10800000000000001</v>
      </c>
      <c r="M118" s="5">
        <v>91.990000000000009</v>
      </c>
    </row>
    <row r="119" spans="1:13" x14ac:dyDescent="0.2">
      <c r="A119" t="s">
        <v>17</v>
      </c>
      <c r="B119">
        <v>0.5</v>
      </c>
      <c r="C119" t="s">
        <v>0</v>
      </c>
      <c r="D119" t="s">
        <v>2</v>
      </c>
      <c r="E119" t="s">
        <v>0</v>
      </c>
      <c r="F119" s="6">
        <f t="shared" ref="F119:F127" si="16">J110*M110/100</f>
        <v>14.331049999999999</v>
      </c>
      <c r="G119">
        <v>10</v>
      </c>
    </row>
    <row r="120" spans="1:13" x14ac:dyDescent="0.2">
      <c r="A120" t="s">
        <v>17</v>
      </c>
      <c r="B120">
        <v>0.5</v>
      </c>
      <c r="C120" t="s">
        <v>4</v>
      </c>
      <c r="D120" t="s">
        <v>2</v>
      </c>
      <c r="E120" t="s">
        <v>4</v>
      </c>
      <c r="F120" s="6">
        <f t="shared" si="16"/>
        <v>34.39425</v>
      </c>
      <c r="G120">
        <v>11</v>
      </c>
    </row>
    <row r="121" spans="1:13" x14ac:dyDescent="0.2">
      <c r="A121" t="s">
        <v>17</v>
      </c>
      <c r="B121">
        <v>0.5</v>
      </c>
      <c r="C121" t="s">
        <v>5</v>
      </c>
      <c r="D121" t="s">
        <v>2</v>
      </c>
      <c r="E121" t="s">
        <v>5</v>
      </c>
      <c r="F121" s="6">
        <f t="shared" si="16"/>
        <v>9.7376992499999986</v>
      </c>
      <c r="G121">
        <v>12</v>
      </c>
      <c r="I121" s="1" t="s">
        <v>18</v>
      </c>
      <c r="J121" s="20">
        <v>6.27</v>
      </c>
    </row>
    <row r="122" spans="1:13" x14ac:dyDescent="0.2">
      <c r="A122" t="s">
        <v>17</v>
      </c>
      <c r="B122">
        <v>0.5</v>
      </c>
      <c r="C122" t="s">
        <v>29</v>
      </c>
      <c r="D122" t="s">
        <v>2</v>
      </c>
      <c r="E122" t="s">
        <v>29</v>
      </c>
      <c r="F122" s="6">
        <f t="shared" si="16"/>
        <v>3.4232292499999999</v>
      </c>
      <c r="G122">
        <v>13</v>
      </c>
      <c r="I122" s="1" t="s">
        <v>19</v>
      </c>
      <c r="J122" s="10">
        <v>93.72999999999999</v>
      </c>
    </row>
    <row r="123" spans="1:13" x14ac:dyDescent="0.2">
      <c r="A123" t="s">
        <v>17</v>
      </c>
      <c r="B123">
        <v>0.5</v>
      </c>
      <c r="C123" t="s">
        <v>30</v>
      </c>
      <c r="D123" t="s">
        <v>2</v>
      </c>
      <c r="E123" t="s">
        <v>30</v>
      </c>
      <c r="F123" s="6">
        <f t="shared" si="16"/>
        <v>9.5622500000000006</v>
      </c>
      <c r="G123">
        <v>14</v>
      </c>
    </row>
    <row r="124" spans="1:13" x14ac:dyDescent="0.2">
      <c r="A124" t="s">
        <v>17</v>
      </c>
      <c r="B124">
        <v>0.5</v>
      </c>
      <c r="C124" t="s">
        <v>31</v>
      </c>
      <c r="D124" t="s">
        <v>2</v>
      </c>
      <c r="E124" t="s">
        <v>31</v>
      </c>
      <c r="F124" s="6">
        <f t="shared" si="16"/>
        <v>5.8315695000000005</v>
      </c>
      <c r="G124">
        <v>15</v>
      </c>
      <c r="I124" s="21"/>
      <c r="J124" s="21"/>
      <c r="K124" s="21"/>
      <c r="L124" s="21"/>
    </row>
    <row r="125" spans="1:13" x14ac:dyDescent="0.2">
      <c r="A125" t="s">
        <v>17</v>
      </c>
      <c r="B125">
        <v>0.5</v>
      </c>
      <c r="C125" t="s">
        <v>6</v>
      </c>
      <c r="D125" t="s">
        <v>2</v>
      </c>
      <c r="E125" t="s">
        <v>6</v>
      </c>
      <c r="F125" s="6">
        <f t="shared" si="16"/>
        <v>2.2273054999999995</v>
      </c>
      <c r="G125">
        <v>16</v>
      </c>
    </row>
    <row r="126" spans="1:13" x14ac:dyDescent="0.2">
      <c r="A126" t="s">
        <v>17</v>
      </c>
      <c r="B126">
        <v>0.5</v>
      </c>
      <c r="C126" t="s">
        <v>32</v>
      </c>
      <c r="D126" t="s">
        <v>2</v>
      </c>
      <c r="E126" t="s">
        <v>32</v>
      </c>
      <c r="F126" s="6">
        <f t="shared" si="16"/>
        <v>0.13590000000000002</v>
      </c>
      <c r="G126">
        <v>17</v>
      </c>
      <c r="I126" s="7" t="s">
        <v>40</v>
      </c>
      <c r="J126" s="7"/>
      <c r="K126" s="7"/>
    </row>
    <row r="127" spans="1:13" x14ac:dyDescent="0.2">
      <c r="A127" t="s">
        <v>17</v>
      </c>
      <c r="B127">
        <v>0.5</v>
      </c>
      <c r="C127" t="s">
        <v>33</v>
      </c>
      <c r="D127" t="s">
        <v>2</v>
      </c>
      <c r="E127" t="s">
        <v>33</v>
      </c>
      <c r="F127" s="6">
        <f t="shared" si="16"/>
        <v>0.59793499999999999</v>
      </c>
      <c r="G127">
        <v>18</v>
      </c>
      <c r="I127" s="6" t="s">
        <v>37</v>
      </c>
      <c r="J127" t="s">
        <v>38</v>
      </c>
      <c r="K127" t="s">
        <v>39</v>
      </c>
      <c r="L127" t="s">
        <v>42</v>
      </c>
    </row>
    <row r="128" spans="1:13" x14ac:dyDescent="0.2">
      <c r="A128" t="s">
        <v>17</v>
      </c>
      <c r="B128">
        <v>0.5</v>
      </c>
      <c r="C128" t="s">
        <v>0</v>
      </c>
      <c r="D128" t="s">
        <v>15</v>
      </c>
      <c r="E128" t="s">
        <v>7</v>
      </c>
      <c r="F128">
        <f>J121*L110/100*K128</f>
        <v>2.5796224588576955</v>
      </c>
      <c r="G128">
        <v>1</v>
      </c>
      <c r="I128">
        <f>J121*L110/100</f>
        <v>2.2916849999999998</v>
      </c>
      <c r="J128">
        <f>SUM(I128:I136)</f>
        <v>5.5701426000000005</v>
      </c>
      <c r="K128">
        <f>J121/J128</f>
        <v>1.1256444314369976</v>
      </c>
      <c r="L128">
        <f>SUM(F128:F136)</f>
        <v>6.2699999999999978</v>
      </c>
    </row>
    <row r="129" spans="1:12" x14ac:dyDescent="0.2">
      <c r="A129" t="s">
        <v>17</v>
      </c>
      <c r="B129">
        <v>0.5</v>
      </c>
      <c r="C129" t="s">
        <v>4</v>
      </c>
      <c r="D129" t="s">
        <v>15</v>
      </c>
      <c r="E129" t="s">
        <v>7</v>
      </c>
      <c r="F129">
        <f>J121*L111/100*K128</f>
        <v>1.3586246876336701</v>
      </c>
      <c r="G129">
        <v>2</v>
      </c>
      <c r="I129">
        <f>J121*L111/100</f>
        <v>1.2069749999999999</v>
      </c>
    </row>
    <row r="130" spans="1:12" x14ac:dyDescent="0.2">
      <c r="A130" t="s">
        <v>17</v>
      </c>
      <c r="B130">
        <v>0.5</v>
      </c>
      <c r="C130" t="s">
        <v>5</v>
      </c>
      <c r="D130" t="s">
        <v>15</v>
      </c>
      <c r="E130" t="s">
        <v>7</v>
      </c>
      <c r="F130">
        <f>J121*L112/100*K128</f>
        <v>4.7287196920236821E-2</v>
      </c>
      <c r="G130">
        <v>3</v>
      </c>
      <c r="H130" s="7"/>
      <c r="I130">
        <f>J121*L112/100</f>
        <v>4.2008999999999991E-2</v>
      </c>
    </row>
    <row r="131" spans="1:12" x14ac:dyDescent="0.2">
      <c r="A131" t="s">
        <v>17</v>
      </c>
      <c r="B131">
        <v>0.5</v>
      </c>
      <c r="C131" t="s">
        <v>29</v>
      </c>
      <c r="D131" t="s">
        <v>15</v>
      </c>
      <c r="E131" t="s">
        <v>7</v>
      </c>
      <c r="F131">
        <f>J121*L113/100*K128</f>
        <v>0.51768893941781657</v>
      </c>
      <c r="G131">
        <v>4</v>
      </c>
      <c r="H131" s="22"/>
      <c r="I131">
        <f>J121*L113/100</f>
        <v>0.45990449999999994</v>
      </c>
    </row>
    <row r="132" spans="1:12" x14ac:dyDescent="0.2">
      <c r="A132" t="s">
        <v>17</v>
      </c>
      <c r="B132">
        <v>0.5</v>
      </c>
      <c r="C132" t="s">
        <v>30</v>
      </c>
      <c r="D132" t="s">
        <v>15</v>
      </c>
      <c r="E132" t="s">
        <v>7</v>
      </c>
      <c r="F132">
        <f>J121*L114/100*K128</f>
        <v>1.34450910646345</v>
      </c>
      <c r="G132">
        <v>5</v>
      </c>
      <c r="I132">
        <f>J121*L114/100</f>
        <v>1.1944349999999999</v>
      </c>
    </row>
    <row r="133" spans="1:12" x14ac:dyDescent="0.2">
      <c r="A133" t="s">
        <v>17</v>
      </c>
      <c r="B133">
        <v>0.5</v>
      </c>
      <c r="C133" t="s">
        <v>31</v>
      </c>
      <c r="D133" t="s">
        <v>15</v>
      </c>
      <c r="E133" t="s">
        <v>7</v>
      </c>
      <c r="F133">
        <f>J121*L115/100*K128</f>
        <v>0.17326875886444987</v>
      </c>
      <c r="G133">
        <v>6</v>
      </c>
      <c r="I133">
        <f>J121*L115/100</f>
        <v>0.1539285</v>
      </c>
    </row>
    <row r="134" spans="1:12" x14ac:dyDescent="0.2">
      <c r="A134" t="s">
        <v>17</v>
      </c>
      <c r="B134">
        <v>0.5</v>
      </c>
      <c r="C134" t="s">
        <v>6</v>
      </c>
      <c r="D134" t="s">
        <v>15</v>
      </c>
      <c r="E134" t="s">
        <v>7</v>
      </c>
      <c r="F134">
        <f>J121*L116/100*K128</f>
        <v>0.13833269546815549</v>
      </c>
      <c r="G134">
        <v>7</v>
      </c>
      <c r="I134">
        <f>J121*L116/100</f>
        <v>0.12289199999999999</v>
      </c>
    </row>
    <row r="135" spans="1:12" x14ac:dyDescent="0.2">
      <c r="A135" t="s">
        <v>17</v>
      </c>
      <c r="B135">
        <v>0.5</v>
      </c>
      <c r="C135" t="s">
        <v>32</v>
      </c>
      <c r="D135" t="s">
        <v>15</v>
      </c>
      <c r="E135" t="s">
        <v>7</v>
      </c>
      <c r="F135">
        <f>J121*L117/100*K128</f>
        <v>0.10304374254260563</v>
      </c>
      <c r="G135">
        <v>8</v>
      </c>
      <c r="I135">
        <f>J121*L117/100</f>
        <v>9.1541999999999998E-2</v>
      </c>
    </row>
    <row r="136" spans="1:12" x14ac:dyDescent="0.2">
      <c r="A136" t="s">
        <v>17</v>
      </c>
      <c r="B136">
        <v>0.5</v>
      </c>
      <c r="C136" t="s">
        <v>33</v>
      </c>
      <c r="D136" t="s">
        <v>15</v>
      </c>
      <c r="E136" t="s">
        <v>7</v>
      </c>
      <c r="F136">
        <f>J121*L118/100*K128</f>
        <v>7.6224138319187723E-3</v>
      </c>
      <c r="G136">
        <v>9</v>
      </c>
      <c r="I136">
        <f>J121*L118/100</f>
        <v>6.7716E-3</v>
      </c>
      <c r="K136" t="s">
        <v>41</v>
      </c>
    </row>
    <row r="137" spans="1:12" x14ac:dyDescent="0.2">
      <c r="A137" t="s">
        <v>17</v>
      </c>
      <c r="B137">
        <v>0.5</v>
      </c>
      <c r="C137" t="s">
        <v>0</v>
      </c>
      <c r="D137" t="s">
        <v>15</v>
      </c>
      <c r="E137" t="s">
        <v>8</v>
      </c>
      <c r="F137">
        <f>F119*J122/100*K137</f>
        <v>16.740147318480954</v>
      </c>
      <c r="G137">
        <v>10</v>
      </c>
      <c r="I137">
        <f>F119*J122/100</f>
        <v>13.432493164999999</v>
      </c>
      <c r="J137" s="7">
        <f>SUM(I137:I145)</f>
        <v>75.210065981049993</v>
      </c>
      <c r="K137" s="7">
        <f>J122/J137</f>
        <v>1.2462427572343349</v>
      </c>
      <c r="L137">
        <f>SUM(F137:F145)</f>
        <v>93.729999999999976</v>
      </c>
    </row>
    <row r="138" spans="1:12" x14ac:dyDescent="0.2">
      <c r="A138" t="s">
        <v>17</v>
      </c>
      <c r="B138">
        <v>0.5</v>
      </c>
      <c r="C138" t="s">
        <v>4</v>
      </c>
      <c r="D138" t="s">
        <v>15</v>
      </c>
      <c r="E138" t="s">
        <v>8</v>
      </c>
      <c r="F138">
        <f>F120*J122/100*K137</f>
        <v>40.176038176453474</v>
      </c>
      <c r="G138">
        <v>11</v>
      </c>
      <c r="I138">
        <f>F120*J122/100</f>
        <v>32.237730524999996</v>
      </c>
      <c r="J138" s="7"/>
      <c r="K138" s="7"/>
    </row>
    <row r="139" spans="1:12" x14ac:dyDescent="0.2">
      <c r="A139" t="s">
        <v>17</v>
      </c>
      <c r="B139">
        <v>0.5</v>
      </c>
      <c r="C139" t="s">
        <v>5</v>
      </c>
      <c r="D139" t="s">
        <v>15</v>
      </c>
      <c r="E139" t="s">
        <v>8</v>
      </c>
      <c r="F139">
        <f>F121*J122/100*K137</f>
        <v>11.374638982353805</v>
      </c>
      <c r="G139">
        <v>12</v>
      </c>
      <c r="I139">
        <f>F121*J122/100</f>
        <v>9.1271455070249985</v>
      </c>
      <c r="J139" s="7"/>
      <c r="K139" s="7"/>
    </row>
    <row r="140" spans="1:12" x14ac:dyDescent="0.2">
      <c r="A140" t="s">
        <v>17</v>
      </c>
      <c r="B140">
        <v>0.5</v>
      </c>
      <c r="C140" t="s">
        <v>29</v>
      </c>
      <c r="D140" t="s">
        <v>15</v>
      </c>
      <c r="E140" t="s">
        <v>8</v>
      </c>
      <c r="F140">
        <f>F122*J122/100*K137</f>
        <v>3.9986855080355643</v>
      </c>
      <c r="G140">
        <v>13</v>
      </c>
      <c r="I140">
        <f>F122*J122/100</f>
        <v>3.2085927760249997</v>
      </c>
      <c r="J140" s="7"/>
      <c r="K140" s="7"/>
    </row>
    <row r="141" spans="1:12" x14ac:dyDescent="0.2">
      <c r="A141" t="s">
        <v>17</v>
      </c>
      <c r="B141">
        <v>0.5</v>
      </c>
      <c r="C141" t="s">
        <v>30</v>
      </c>
      <c r="D141" t="s">
        <v>15</v>
      </c>
      <c r="E141" t="s">
        <v>8</v>
      </c>
      <c r="F141">
        <f>F123*J122/100*K137</f>
        <v>11.169696128067693</v>
      </c>
      <c r="G141">
        <v>14</v>
      </c>
      <c r="I141">
        <f>F123*J122/100</f>
        <v>8.9626969249999995</v>
      </c>
      <c r="J141" s="7"/>
      <c r="K141" s="7"/>
    </row>
    <row r="142" spans="1:12" x14ac:dyDescent="0.2">
      <c r="A142" t="s">
        <v>17</v>
      </c>
      <c r="B142">
        <v>0.5</v>
      </c>
      <c r="C142" t="s">
        <v>31</v>
      </c>
      <c r="D142" t="s">
        <v>15</v>
      </c>
      <c r="E142" t="s">
        <v>8</v>
      </c>
      <c r="F142">
        <f>F124*J122/100*K137</f>
        <v>6.8118757891403865</v>
      </c>
      <c r="G142">
        <v>15</v>
      </c>
      <c r="I142">
        <f>F124*J122/100</f>
        <v>5.4659300923499998</v>
      </c>
      <c r="J142" s="7"/>
      <c r="K142" s="7"/>
    </row>
    <row r="143" spans="1:12" x14ac:dyDescent="0.2">
      <c r="A143" t="s">
        <v>17</v>
      </c>
      <c r="B143">
        <v>0.5</v>
      </c>
      <c r="C143" t="s">
        <v>6</v>
      </c>
      <c r="D143" t="s">
        <v>15</v>
      </c>
      <c r="E143" t="s">
        <v>8</v>
      </c>
      <c r="F143">
        <f>F125*J122/100*K137</f>
        <v>2.6017229856334931</v>
      </c>
      <c r="G143">
        <v>16</v>
      </c>
      <c r="I143">
        <f>F125*J122/100</f>
        <v>2.0876534451499991</v>
      </c>
      <c r="J143" s="7"/>
      <c r="K143" s="7"/>
    </row>
    <row r="144" spans="1:12" x14ac:dyDescent="0.2">
      <c r="A144" t="s">
        <v>17</v>
      </c>
      <c r="B144">
        <v>0.5</v>
      </c>
      <c r="C144" t="s">
        <v>32</v>
      </c>
      <c r="D144" t="s">
        <v>15</v>
      </c>
      <c r="E144" t="s">
        <v>8</v>
      </c>
      <c r="F144">
        <f>F126*J122/100*K137</f>
        <v>0.15874524341074536</v>
      </c>
      <c r="G144">
        <v>17</v>
      </c>
      <c r="I144">
        <f>F126*J122/100</f>
        <v>0.12737907000000001</v>
      </c>
      <c r="J144" s="7"/>
      <c r="K144" s="7"/>
    </row>
    <row r="145" spans="1:12" x14ac:dyDescent="0.2">
      <c r="A145" t="s">
        <v>17</v>
      </c>
      <c r="B145">
        <v>0.5</v>
      </c>
      <c r="C145" t="s">
        <v>33</v>
      </c>
      <c r="D145" t="s">
        <v>15</v>
      </c>
      <c r="E145" t="s">
        <v>8</v>
      </c>
      <c r="F145">
        <f>F127*J122/100*K137</f>
        <v>0.69844986842387058</v>
      </c>
      <c r="G145">
        <v>18</v>
      </c>
      <c r="I145">
        <f>F127*J122/100</f>
        <v>0.56044447549999998</v>
      </c>
      <c r="J145" s="7"/>
      <c r="K145" s="7"/>
      <c r="L145" s="7"/>
    </row>
    <row r="146" spans="1:12" x14ac:dyDescent="0.2">
      <c r="A146" t="s">
        <v>17</v>
      </c>
      <c r="B146">
        <v>0.5</v>
      </c>
      <c r="C146" t="s">
        <v>0</v>
      </c>
      <c r="D146" t="s">
        <v>20</v>
      </c>
      <c r="E146" t="s">
        <v>0</v>
      </c>
      <c r="F146" s="6">
        <f t="shared" ref="F146:F153" si="17">L110</f>
        <v>36.549999999999997</v>
      </c>
      <c r="G146">
        <v>1</v>
      </c>
    </row>
    <row r="147" spans="1:12" x14ac:dyDescent="0.2">
      <c r="A147" t="s">
        <v>17</v>
      </c>
      <c r="B147">
        <v>0.5</v>
      </c>
      <c r="C147" t="s">
        <v>4</v>
      </c>
      <c r="D147" t="s">
        <v>20</v>
      </c>
      <c r="E147" t="s">
        <v>4</v>
      </c>
      <c r="F147" s="6">
        <f t="shared" si="17"/>
        <v>19.25</v>
      </c>
      <c r="G147">
        <v>2</v>
      </c>
      <c r="K147" s="6"/>
    </row>
    <row r="148" spans="1:12" x14ac:dyDescent="0.2">
      <c r="A148" t="s">
        <v>17</v>
      </c>
      <c r="B148">
        <v>0.5</v>
      </c>
      <c r="C148" t="s">
        <v>5</v>
      </c>
      <c r="D148" t="s">
        <v>20</v>
      </c>
      <c r="E148" t="s">
        <v>5</v>
      </c>
      <c r="F148" s="6">
        <f t="shared" si="17"/>
        <v>0.66999999999999993</v>
      </c>
      <c r="G148">
        <v>3</v>
      </c>
    </row>
    <row r="149" spans="1:12" x14ac:dyDescent="0.2">
      <c r="A149" t="s">
        <v>17</v>
      </c>
      <c r="B149">
        <v>0.5</v>
      </c>
      <c r="C149" t="s">
        <v>29</v>
      </c>
      <c r="D149" t="s">
        <v>20</v>
      </c>
      <c r="E149" t="s">
        <v>29</v>
      </c>
      <c r="F149" s="6">
        <f t="shared" si="17"/>
        <v>7.335</v>
      </c>
      <c r="G149">
        <v>4</v>
      </c>
    </row>
    <row r="150" spans="1:12" x14ac:dyDescent="0.2">
      <c r="A150" t="s">
        <v>17</v>
      </c>
      <c r="B150">
        <v>0.5</v>
      </c>
      <c r="C150" t="s">
        <v>30</v>
      </c>
      <c r="D150" t="s">
        <v>20</v>
      </c>
      <c r="E150" t="s">
        <v>30</v>
      </c>
      <c r="F150" s="6">
        <f t="shared" si="17"/>
        <v>19.05</v>
      </c>
      <c r="G150">
        <v>5</v>
      </c>
    </row>
    <row r="151" spans="1:12" x14ac:dyDescent="0.2">
      <c r="A151" t="s">
        <v>17</v>
      </c>
      <c r="B151">
        <v>0.5</v>
      </c>
      <c r="C151" t="s">
        <v>31</v>
      </c>
      <c r="D151" t="s">
        <v>20</v>
      </c>
      <c r="E151" t="s">
        <v>31</v>
      </c>
      <c r="F151" s="6">
        <f t="shared" si="17"/>
        <v>2.4550000000000001</v>
      </c>
      <c r="G151">
        <v>6</v>
      </c>
    </row>
    <row r="152" spans="1:12" x14ac:dyDescent="0.2">
      <c r="A152" t="s">
        <v>17</v>
      </c>
      <c r="B152">
        <v>0.5</v>
      </c>
      <c r="C152" t="s">
        <v>6</v>
      </c>
      <c r="D152" t="s">
        <v>20</v>
      </c>
      <c r="E152" t="s">
        <v>6</v>
      </c>
      <c r="F152" s="6">
        <f t="shared" si="17"/>
        <v>1.96</v>
      </c>
      <c r="G152">
        <v>7</v>
      </c>
    </row>
    <row r="153" spans="1:12" x14ac:dyDescent="0.2">
      <c r="A153" t="s">
        <v>17</v>
      </c>
      <c r="B153">
        <v>0.5</v>
      </c>
      <c r="C153" t="s">
        <v>32</v>
      </c>
      <c r="D153" t="s">
        <v>20</v>
      </c>
      <c r="E153" t="s">
        <v>32</v>
      </c>
      <c r="F153" s="6">
        <f t="shared" si="17"/>
        <v>1.46</v>
      </c>
      <c r="G153">
        <v>8</v>
      </c>
    </row>
    <row r="154" spans="1:12" x14ac:dyDescent="0.2">
      <c r="A154" t="s">
        <v>17</v>
      </c>
      <c r="B154">
        <v>0.5</v>
      </c>
      <c r="C154" t="s">
        <v>33</v>
      </c>
      <c r="D154" t="s">
        <v>20</v>
      </c>
      <c r="E154" t="s">
        <v>33</v>
      </c>
      <c r="F154" s="6">
        <f t="shared" ref="F154" si="18">L118</f>
        <v>0.10800000000000001</v>
      </c>
      <c r="G154">
        <v>9</v>
      </c>
      <c r="I154" s="2"/>
    </row>
    <row r="155" spans="1:12" x14ac:dyDescent="0.2">
      <c r="A155" t="s">
        <v>17</v>
      </c>
      <c r="B155">
        <v>0.5</v>
      </c>
      <c r="C155" t="s">
        <v>0</v>
      </c>
      <c r="D155" t="s">
        <v>20</v>
      </c>
      <c r="E155" t="s">
        <v>21</v>
      </c>
      <c r="F155">
        <v>0</v>
      </c>
      <c r="G155">
        <v>10</v>
      </c>
      <c r="I155" s="2"/>
    </row>
    <row r="156" spans="1:12" x14ac:dyDescent="0.2">
      <c r="A156" t="s">
        <v>17</v>
      </c>
      <c r="B156">
        <v>0.5</v>
      </c>
      <c r="C156" t="s">
        <v>4</v>
      </c>
      <c r="D156" t="s">
        <v>20</v>
      </c>
      <c r="E156" t="s">
        <v>21</v>
      </c>
      <c r="F156">
        <v>0</v>
      </c>
      <c r="G156">
        <v>11</v>
      </c>
    </row>
    <row r="157" spans="1:12" x14ac:dyDescent="0.2">
      <c r="A157" t="s">
        <v>17</v>
      </c>
      <c r="B157">
        <v>0.5</v>
      </c>
      <c r="C157" t="s">
        <v>5</v>
      </c>
      <c r="D157" t="s">
        <v>20</v>
      </c>
      <c r="E157" t="s">
        <v>21</v>
      </c>
      <c r="F157">
        <v>0</v>
      </c>
      <c r="G157">
        <v>12</v>
      </c>
    </row>
    <row r="158" spans="1:12" x14ac:dyDescent="0.2">
      <c r="A158" t="s">
        <v>17</v>
      </c>
      <c r="B158">
        <v>0.5</v>
      </c>
      <c r="C158" t="s">
        <v>29</v>
      </c>
      <c r="D158" t="s">
        <v>20</v>
      </c>
      <c r="E158" t="s">
        <v>21</v>
      </c>
      <c r="F158">
        <v>0</v>
      </c>
      <c r="G158">
        <v>13</v>
      </c>
    </row>
    <row r="159" spans="1:12" x14ac:dyDescent="0.2">
      <c r="A159" t="s">
        <v>17</v>
      </c>
      <c r="B159">
        <v>0.5</v>
      </c>
      <c r="C159" t="s">
        <v>30</v>
      </c>
      <c r="D159" t="s">
        <v>20</v>
      </c>
      <c r="E159" t="s">
        <v>21</v>
      </c>
      <c r="F159">
        <v>0</v>
      </c>
      <c r="G159">
        <v>14</v>
      </c>
      <c r="H159" s="7"/>
    </row>
    <row r="160" spans="1:12" x14ac:dyDescent="0.2">
      <c r="A160" t="s">
        <v>17</v>
      </c>
      <c r="B160">
        <v>0.5</v>
      </c>
      <c r="C160" t="s">
        <v>31</v>
      </c>
      <c r="D160" t="s">
        <v>20</v>
      </c>
      <c r="E160" t="s">
        <v>21</v>
      </c>
      <c r="F160">
        <v>0</v>
      </c>
      <c r="G160">
        <v>15</v>
      </c>
      <c r="H160" s="7"/>
    </row>
    <row r="161" spans="1:13" x14ac:dyDescent="0.2">
      <c r="A161" t="s">
        <v>17</v>
      </c>
      <c r="B161">
        <v>0.5</v>
      </c>
      <c r="C161" t="s">
        <v>6</v>
      </c>
      <c r="D161" t="s">
        <v>20</v>
      </c>
      <c r="E161" t="s">
        <v>21</v>
      </c>
      <c r="F161">
        <v>0</v>
      </c>
      <c r="G161">
        <v>16</v>
      </c>
      <c r="H161" s="7"/>
    </row>
    <row r="162" spans="1:13" x14ac:dyDescent="0.2">
      <c r="A162" t="s">
        <v>17</v>
      </c>
      <c r="B162">
        <v>0.5</v>
      </c>
      <c r="C162" t="s">
        <v>32</v>
      </c>
      <c r="D162" t="s">
        <v>20</v>
      </c>
      <c r="E162" t="s">
        <v>21</v>
      </c>
      <c r="F162">
        <v>0</v>
      </c>
      <c r="G162">
        <v>17</v>
      </c>
      <c r="H162" s="7"/>
      <c r="I162" s="7"/>
      <c r="J162" s="7"/>
      <c r="K162" s="7"/>
    </row>
    <row r="163" spans="1:13" ht="85" x14ac:dyDescent="0.2">
      <c r="A163" t="s">
        <v>17</v>
      </c>
      <c r="B163">
        <v>0.5</v>
      </c>
      <c r="C163" t="s">
        <v>33</v>
      </c>
      <c r="D163" t="s">
        <v>20</v>
      </c>
      <c r="E163" t="s">
        <v>21</v>
      </c>
      <c r="F163">
        <v>0</v>
      </c>
      <c r="G163">
        <v>18</v>
      </c>
      <c r="I163" s="4" t="s">
        <v>14</v>
      </c>
      <c r="J163" s="13" t="s">
        <v>27</v>
      </c>
      <c r="K163" s="13" t="s">
        <v>34</v>
      </c>
      <c r="L163" s="13" t="s">
        <v>35</v>
      </c>
      <c r="M163" s="13" t="s">
        <v>36</v>
      </c>
    </row>
    <row r="164" spans="1:13" x14ac:dyDescent="0.2">
      <c r="A164" t="s">
        <v>86</v>
      </c>
      <c r="B164">
        <v>0.5</v>
      </c>
      <c r="C164" t="s">
        <v>0</v>
      </c>
      <c r="D164" t="s">
        <v>2</v>
      </c>
      <c r="E164" t="s">
        <v>0</v>
      </c>
      <c r="F164">
        <f>J164*K164/100</f>
        <v>8.3986500000000017</v>
      </c>
      <c r="G164">
        <v>1</v>
      </c>
      <c r="H164" s="24" t="s">
        <v>87</v>
      </c>
      <c r="I164" s="1" t="s">
        <v>0</v>
      </c>
      <c r="J164" s="5">
        <v>13.275</v>
      </c>
      <c r="K164" s="5">
        <v>63.266666666666673</v>
      </c>
      <c r="L164" s="5">
        <v>54.20000000000001</v>
      </c>
      <c r="M164" s="5">
        <v>36.733333333333334</v>
      </c>
    </row>
    <row r="165" spans="1:13" x14ac:dyDescent="0.2">
      <c r="A165" t="s">
        <v>86</v>
      </c>
      <c r="B165">
        <v>0.5</v>
      </c>
      <c r="C165" t="s">
        <v>4</v>
      </c>
      <c r="D165" t="s">
        <v>2</v>
      </c>
      <c r="E165" t="s">
        <v>4</v>
      </c>
      <c r="F165">
        <f>J165*K165/100</f>
        <v>2.1047666666666665</v>
      </c>
      <c r="G165">
        <v>2</v>
      </c>
      <c r="H165" s="24"/>
      <c r="I165" s="1" t="s">
        <v>4</v>
      </c>
      <c r="J165" s="5">
        <v>11.649999999999999</v>
      </c>
      <c r="K165" s="5">
        <v>18.066666666666666</v>
      </c>
      <c r="L165" s="5">
        <v>15.333333333333334</v>
      </c>
      <c r="M165" s="5">
        <v>81.933333333333337</v>
      </c>
    </row>
    <row r="166" spans="1:13" x14ac:dyDescent="0.2">
      <c r="A166" t="s">
        <v>86</v>
      </c>
      <c r="B166">
        <v>0.5</v>
      </c>
      <c r="C166" t="s">
        <v>5</v>
      </c>
      <c r="D166" t="s">
        <v>2</v>
      </c>
      <c r="E166" t="s">
        <v>5</v>
      </c>
      <c r="F166">
        <f>J166*K166/100</f>
        <v>1.1853333333333333</v>
      </c>
      <c r="G166">
        <v>3</v>
      </c>
      <c r="H166" s="24"/>
      <c r="I166" s="1" t="s">
        <v>5</v>
      </c>
      <c r="J166" s="5">
        <v>35</v>
      </c>
      <c r="K166" s="5">
        <v>3.3866666666666667</v>
      </c>
      <c r="L166" s="5">
        <v>6.75</v>
      </c>
      <c r="M166" s="5">
        <v>96.61333333333333</v>
      </c>
    </row>
    <row r="167" spans="1:13" x14ac:dyDescent="0.2">
      <c r="A167" t="s">
        <v>86</v>
      </c>
      <c r="B167">
        <v>0.5</v>
      </c>
      <c r="C167" t="s">
        <v>29</v>
      </c>
      <c r="D167" t="s">
        <v>2</v>
      </c>
      <c r="E167" t="s">
        <v>29</v>
      </c>
      <c r="F167">
        <f t="shared" ref="F167:F172" si="19">J167*K167/100</f>
        <v>0.29159333333333337</v>
      </c>
      <c r="G167">
        <v>4</v>
      </c>
      <c r="H167" s="24"/>
      <c r="I167" s="1" t="s">
        <v>29</v>
      </c>
      <c r="J167" s="5">
        <v>0.57250000000000001</v>
      </c>
      <c r="K167" s="5">
        <v>50.933333333333337</v>
      </c>
      <c r="L167" s="5">
        <v>10.206666666666667</v>
      </c>
      <c r="M167" s="5">
        <v>49.066666666666663</v>
      </c>
    </row>
    <row r="168" spans="1:13" x14ac:dyDescent="0.2">
      <c r="A168" t="s">
        <v>86</v>
      </c>
      <c r="B168">
        <v>0.5</v>
      </c>
      <c r="C168" t="s">
        <v>30</v>
      </c>
      <c r="D168" t="s">
        <v>2</v>
      </c>
      <c r="E168" t="s">
        <v>30</v>
      </c>
      <c r="F168">
        <f t="shared" si="19"/>
        <v>0.7466533333333335</v>
      </c>
      <c r="G168">
        <v>5</v>
      </c>
      <c r="H168" s="24"/>
      <c r="I168" s="1" t="s">
        <v>30</v>
      </c>
      <c r="J168" s="5">
        <v>11.600000000000001</v>
      </c>
      <c r="K168" s="5">
        <v>6.4366666666666674</v>
      </c>
      <c r="L168" s="5">
        <v>3.7966666666666669</v>
      </c>
      <c r="M168" s="5">
        <v>93.563333333333333</v>
      </c>
    </row>
    <row r="169" spans="1:13" x14ac:dyDescent="0.2">
      <c r="A169" t="s">
        <v>86</v>
      </c>
      <c r="B169">
        <v>0.5</v>
      </c>
      <c r="C169" t="s">
        <v>31</v>
      </c>
      <c r="D169" t="s">
        <v>2</v>
      </c>
      <c r="E169" t="s">
        <v>31</v>
      </c>
      <c r="F169">
        <f t="shared" si="19"/>
        <v>0.20026666666666665</v>
      </c>
      <c r="G169">
        <v>6</v>
      </c>
      <c r="H169" s="24"/>
      <c r="I169" s="1" t="s">
        <v>31</v>
      </c>
      <c r="J169" s="5">
        <v>18.774999999999999</v>
      </c>
      <c r="K169" s="5">
        <v>1.0666666666666667</v>
      </c>
      <c r="L169" s="5">
        <v>1</v>
      </c>
      <c r="M169" s="5">
        <v>98.933333333333337</v>
      </c>
    </row>
    <row r="170" spans="1:13" x14ac:dyDescent="0.2">
      <c r="A170" t="s">
        <v>86</v>
      </c>
      <c r="B170">
        <v>0.5</v>
      </c>
      <c r="C170" t="s">
        <v>6</v>
      </c>
      <c r="D170" t="s">
        <v>2</v>
      </c>
      <c r="E170" t="s">
        <v>6</v>
      </c>
      <c r="F170">
        <f t="shared" si="19"/>
        <v>6.8141666666666684E-2</v>
      </c>
      <c r="G170">
        <v>7</v>
      </c>
      <c r="H170" s="24"/>
      <c r="I170" s="1" t="s">
        <v>6</v>
      </c>
      <c r="J170" s="5">
        <v>0.46250000000000002</v>
      </c>
      <c r="K170" s="5">
        <v>14.733333333333334</v>
      </c>
      <c r="L170" s="5">
        <v>4.3333333333333335E-2</v>
      </c>
      <c r="M170" s="5">
        <v>85.266666666666666</v>
      </c>
    </row>
    <row r="171" spans="1:13" x14ac:dyDescent="0.2">
      <c r="A171" t="s">
        <v>86</v>
      </c>
      <c r="B171">
        <v>0.5</v>
      </c>
      <c r="C171" t="s">
        <v>32</v>
      </c>
      <c r="D171" t="s">
        <v>2</v>
      </c>
      <c r="E171" t="s">
        <v>32</v>
      </c>
      <c r="F171">
        <f t="shared" si="19"/>
        <v>0.18663666666666667</v>
      </c>
      <c r="G171">
        <v>8</v>
      </c>
      <c r="H171" s="24"/>
      <c r="I171" s="9" t="s">
        <v>32</v>
      </c>
      <c r="J171" s="5">
        <v>0.29499999999999998</v>
      </c>
      <c r="K171" s="5">
        <v>63.266666666666673</v>
      </c>
      <c r="L171" s="5">
        <v>2.83</v>
      </c>
      <c r="M171" s="5">
        <v>36.733333333333334</v>
      </c>
    </row>
    <row r="172" spans="1:13" x14ac:dyDescent="0.2">
      <c r="A172" t="s">
        <v>86</v>
      </c>
      <c r="B172">
        <v>0.5</v>
      </c>
      <c r="C172" t="s">
        <v>33</v>
      </c>
      <c r="D172" t="s">
        <v>2</v>
      </c>
      <c r="E172" t="s">
        <v>33</v>
      </c>
      <c r="F172">
        <f t="shared" si="19"/>
        <v>0.23925000000000002</v>
      </c>
      <c r="G172">
        <v>9</v>
      </c>
      <c r="H172" s="24"/>
      <c r="I172" s="9" t="s">
        <v>33</v>
      </c>
      <c r="J172" s="5">
        <v>0.99</v>
      </c>
      <c r="K172" s="5">
        <v>24.166666666666668</v>
      </c>
      <c r="L172" s="5">
        <v>1.5599999999999998</v>
      </c>
      <c r="M172" s="5">
        <v>75.833333333333329</v>
      </c>
    </row>
    <row r="173" spans="1:13" x14ac:dyDescent="0.2">
      <c r="A173" t="s">
        <v>86</v>
      </c>
      <c r="B173">
        <v>0.5</v>
      </c>
      <c r="C173" t="s">
        <v>0</v>
      </c>
      <c r="D173" t="s">
        <v>2</v>
      </c>
      <c r="E173" t="s">
        <v>0</v>
      </c>
      <c r="F173" s="6">
        <f t="shared" ref="F173:F181" si="20">J164*M164/100</f>
        <v>4.8763500000000004</v>
      </c>
      <c r="G173">
        <v>10</v>
      </c>
    </row>
    <row r="174" spans="1:13" x14ac:dyDescent="0.2">
      <c r="A174" t="s">
        <v>86</v>
      </c>
      <c r="B174">
        <v>0.5</v>
      </c>
      <c r="C174" t="s">
        <v>4</v>
      </c>
      <c r="D174" t="s">
        <v>2</v>
      </c>
      <c r="E174" t="s">
        <v>4</v>
      </c>
      <c r="F174" s="6">
        <f t="shared" si="20"/>
        <v>9.5452333333333339</v>
      </c>
      <c r="G174">
        <v>11</v>
      </c>
    </row>
    <row r="175" spans="1:13" x14ac:dyDescent="0.2">
      <c r="A175" t="s">
        <v>86</v>
      </c>
      <c r="B175">
        <v>0.5</v>
      </c>
      <c r="C175" t="s">
        <v>5</v>
      </c>
      <c r="D175" t="s">
        <v>2</v>
      </c>
      <c r="E175" t="s">
        <v>5</v>
      </c>
      <c r="F175" s="6">
        <f t="shared" si="20"/>
        <v>33.814666666666668</v>
      </c>
      <c r="G175">
        <v>12</v>
      </c>
      <c r="I175" s="1" t="s">
        <v>18</v>
      </c>
      <c r="J175" s="20">
        <v>16.533333333333331</v>
      </c>
    </row>
    <row r="176" spans="1:13" x14ac:dyDescent="0.2">
      <c r="A176" t="s">
        <v>86</v>
      </c>
      <c r="B176">
        <v>0.5</v>
      </c>
      <c r="C176" t="s">
        <v>29</v>
      </c>
      <c r="D176" t="s">
        <v>2</v>
      </c>
      <c r="E176" t="s">
        <v>29</v>
      </c>
      <c r="F176" s="6">
        <f t="shared" si="20"/>
        <v>0.28090666666666664</v>
      </c>
      <c r="G176">
        <v>13</v>
      </c>
      <c r="I176" s="1" t="s">
        <v>19</v>
      </c>
      <c r="J176" s="10">
        <v>83.466666666666654</v>
      </c>
    </row>
    <row r="177" spans="1:12" x14ac:dyDescent="0.2">
      <c r="A177" t="s">
        <v>86</v>
      </c>
      <c r="B177">
        <v>0.5</v>
      </c>
      <c r="C177" t="s">
        <v>30</v>
      </c>
      <c r="D177" t="s">
        <v>2</v>
      </c>
      <c r="E177" t="s">
        <v>30</v>
      </c>
      <c r="F177" s="6">
        <f t="shared" si="20"/>
        <v>10.853346666666669</v>
      </c>
      <c r="G177">
        <v>14</v>
      </c>
    </row>
    <row r="178" spans="1:12" x14ac:dyDescent="0.2">
      <c r="A178" t="s">
        <v>86</v>
      </c>
      <c r="B178">
        <v>0.5</v>
      </c>
      <c r="C178" t="s">
        <v>31</v>
      </c>
      <c r="D178" t="s">
        <v>2</v>
      </c>
      <c r="E178" t="s">
        <v>31</v>
      </c>
      <c r="F178" s="6">
        <f t="shared" si="20"/>
        <v>18.574733333333334</v>
      </c>
      <c r="G178">
        <v>15</v>
      </c>
      <c r="I178" s="21"/>
      <c r="J178" s="21"/>
      <c r="K178" s="21"/>
      <c r="L178" s="21"/>
    </row>
    <row r="179" spans="1:12" x14ac:dyDescent="0.2">
      <c r="A179" t="s">
        <v>86</v>
      </c>
      <c r="B179">
        <v>0.5</v>
      </c>
      <c r="C179" t="s">
        <v>6</v>
      </c>
      <c r="D179" t="s">
        <v>2</v>
      </c>
      <c r="E179" t="s">
        <v>6</v>
      </c>
      <c r="F179" s="6">
        <f t="shared" si="20"/>
        <v>0.39435833333333337</v>
      </c>
      <c r="G179">
        <v>16</v>
      </c>
    </row>
    <row r="180" spans="1:12" x14ac:dyDescent="0.2">
      <c r="A180" t="s">
        <v>86</v>
      </c>
      <c r="B180">
        <v>0.5</v>
      </c>
      <c r="C180" t="s">
        <v>32</v>
      </c>
      <c r="D180" t="s">
        <v>2</v>
      </c>
      <c r="E180" t="s">
        <v>32</v>
      </c>
      <c r="F180" s="6">
        <f t="shared" si="20"/>
        <v>0.10836333333333333</v>
      </c>
      <c r="G180">
        <v>17</v>
      </c>
      <c r="I180" s="7" t="s">
        <v>40</v>
      </c>
      <c r="J180" s="7"/>
      <c r="K180" s="7"/>
    </row>
    <row r="181" spans="1:12" x14ac:dyDescent="0.2">
      <c r="A181" t="s">
        <v>86</v>
      </c>
      <c r="B181">
        <v>0.5</v>
      </c>
      <c r="C181" t="s">
        <v>33</v>
      </c>
      <c r="D181" t="s">
        <v>2</v>
      </c>
      <c r="E181" t="s">
        <v>33</v>
      </c>
      <c r="F181" s="6">
        <f t="shared" si="20"/>
        <v>0.75074999999999992</v>
      </c>
      <c r="G181">
        <v>18</v>
      </c>
      <c r="I181" s="6" t="s">
        <v>37</v>
      </c>
      <c r="J181" t="s">
        <v>38</v>
      </c>
      <c r="K181" t="s">
        <v>39</v>
      </c>
      <c r="L181" t="s">
        <v>42</v>
      </c>
    </row>
    <row r="182" spans="1:12" x14ac:dyDescent="0.2">
      <c r="A182" t="s">
        <v>86</v>
      </c>
      <c r="B182">
        <v>0.5</v>
      </c>
      <c r="C182" t="s">
        <v>0</v>
      </c>
      <c r="D182" t="s">
        <v>15</v>
      </c>
      <c r="E182" t="s">
        <v>7</v>
      </c>
      <c r="F182">
        <f>J175*L164/100*K182</f>
        <v>9.3617495472907102</v>
      </c>
      <c r="G182">
        <v>1</v>
      </c>
      <c r="I182">
        <f>J175*L164/100</f>
        <v>8.9610666666666674</v>
      </c>
      <c r="J182">
        <f>SUM(I182:I190)</f>
        <v>15.825706666666665</v>
      </c>
      <c r="K182">
        <f>J175/J182</f>
        <v>1.0447137484329294</v>
      </c>
      <c r="L182">
        <f>SUM(F182:F190)</f>
        <v>16.533333333333335</v>
      </c>
    </row>
    <row r="183" spans="1:12" x14ac:dyDescent="0.2">
      <c r="A183" t="s">
        <v>86</v>
      </c>
      <c r="B183">
        <v>0.5</v>
      </c>
      <c r="C183" t="s">
        <v>4</v>
      </c>
      <c r="D183" t="s">
        <v>15</v>
      </c>
      <c r="E183" t="s">
        <v>7</v>
      </c>
      <c r="F183">
        <f>J175*L165/100*K182</f>
        <v>2.6484654315828573</v>
      </c>
      <c r="G183">
        <v>2</v>
      </c>
      <c r="I183">
        <f>J175*L165/100</f>
        <v>2.5351111111111111</v>
      </c>
    </row>
    <row r="184" spans="1:12" x14ac:dyDescent="0.2">
      <c r="A184" t="s">
        <v>86</v>
      </c>
      <c r="B184">
        <v>0.5</v>
      </c>
      <c r="C184" t="s">
        <v>5</v>
      </c>
      <c r="D184" t="s">
        <v>15</v>
      </c>
      <c r="E184" t="s">
        <v>7</v>
      </c>
      <c r="F184">
        <f>J175*L166/100*K182</f>
        <v>1.1659005432511491</v>
      </c>
      <c r="G184">
        <v>3</v>
      </c>
      <c r="H184" s="7"/>
      <c r="I184">
        <f>J175*L166/100</f>
        <v>1.1159999999999999</v>
      </c>
    </row>
    <row r="185" spans="1:12" x14ac:dyDescent="0.2">
      <c r="A185" t="s">
        <v>86</v>
      </c>
      <c r="B185">
        <v>0.5</v>
      </c>
      <c r="C185" t="s">
        <v>29</v>
      </c>
      <c r="D185" t="s">
        <v>15</v>
      </c>
      <c r="E185" t="s">
        <v>7</v>
      </c>
      <c r="F185">
        <f>J175*L167/100*K182</f>
        <v>1.7629567720666761</v>
      </c>
      <c r="G185">
        <v>4</v>
      </c>
      <c r="H185" s="22"/>
      <c r="I185">
        <f>J175*L167/100</f>
        <v>1.6875022222222222</v>
      </c>
    </row>
    <row r="186" spans="1:12" x14ac:dyDescent="0.2">
      <c r="A186" t="s">
        <v>86</v>
      </c>
      <c r="B186">
        <v>0.5</v>
      </c>
      <c r="C186" t="s">
        <v>30</v>
      </c>
      <c r="D186" t="s">
        <v>15</v>
      </c>
      <c r="E186" t="s">
        <v>7</v>
      </c>
      <c r="F186">
        <f>J175*L168/100*K182</f>
        <v>0.65578307099410316</v>
      </c>
      <c r="G186">
        <v>5</v>
      </c>
      <c r="I186">
        <f>J175*L168/100</f>
        <v>0.62771555555555547</v>
      </c>
    </row>
    <row r="187" spans="1:12" x14ac:dyDescent="0.2">
      <c r="A187" t="s">
        <v>86</v>
      </c>
      <c r="B187">
        <v>0.5</v>
      </c>
      <c r="C187" t="s">
        <v>31</v>
      </c>
      <c r="D187" t="s">
        <v>15</v>
      </c>
      <c r="E187" t="s">
        <v>7</v>
      </c>
      <c r="F187">
        <f>J175*L169/100*K182</f>
        <v>0.17272600640757763</v>
      </c>
      <c r="G187">
        <v>6</v>
      </c>
      <c r="I187">
        <f>J175*L169/100</f>
        <v>0.1653333333333333</v>
      </c>
    </row>
    <row r="188" spans="1:12" x14ac:dyDescent="0.2">
      <c r="A188" t="s">
        <v>86</v>
      </c>
      <c r="B188">
        <v>0.5</v>
      </c>
      <c r="C188" t="s">
        <v>6</v>
      </c>
      <c r="D188" t="s">
        <v>15</v>
      </c>
      <c r="E188" t="s">
        <v>7</v>
      </c>
      <c r="F188">
        <f>J175*L170/100*K182</f>
        <v>7.4847936109950323E-3</v>
      </c>
      <c r="G188">
        <v>7</v>
      </c>
      <c r="I188">
        <f>J175*L170/100</f>
        <v>7.1644444444444446E-3</v>
      </c>
    </row>
    <row r="189" spans="1:12" x14ac:dyDescent="0.2">
      <c r="A189" t="s">
        <v>86</v>
      </c>
      <c r="B189">
        <v>0.5</v>
      </c>
      <c r="C189" t="s">
        <v>32</v>
      </c>
      <c r="D189" t="s">
        <v>15</v>
      </c>
      <c r="E189" t="s">
        <v>7</v>
      </c>
      <c r="F189">
        <f>J175*L171/100*K182</f>
        <v>0.4888145981334448</v>
      </c>
      <c r="G189">
        <v>8</v>
      </c>
      <c r="I189">
        <f>J175*L171/100</f>
        <v>0.46789333333333333</v>
      </c>
    </row>
    <row r="190" spans="1:12" x14ac:dyDescent="0.2">
      <c r="A190" t="s">
        <v>86</v>
      </c>
      <c r="B190">
        <v>0.5</v>
      </c>
      <c r="C190" t="s">
        <v>33</v>
      </c>
      <c r="D190" t="s">
        <v>15</v>
      </c>
      <c r="E190" t="s">
        <v>7</v>
      </c>
      <c r="F190">
        <f>J175*L172/100*K182</f>
        <v>0.26945256999582107</v>
      </c>
      <c r="G190">
        <v>9</v>
      </c>
      <c r="I190">
        <f>J175*L172/100</f>
        <v>0.25791999999999993</v>
      </c>
      <c r="K190" t="s">
        <v>41</v>
      </c>
    </row>
    <row r="191" spans="1:12" x14ac:dyDescent="0.2">
      <c r="A191" t="s">
        <v>86</v>
      </c>
      <c r="B191">
        <v>0.5</v>
      </c>
      <c r="C191" t="s">
        <v>0</v>
      </c>
      <c r="D191" t="s">
        <v>15</v>
      </c>
      <c r="E191" t="s">
        <v>8</v>
      </c>
      <c r="F191">
        <f>F173*J176/100*K191</f>
        <v>5.1391328036179029</v>
      </c>
      <c r="G191">
        <v>10</v>
      </c>
      <c r="I191">
        <f>F173*J176/100</f>
        <v>4.0701267999999997</v>
      </c>
      <c r="J191" s="7">
        <f>SUM(I191:I199)</f>
        <v>66.104521888888883</v>
      </c>
      <c r="K191" s="7">
        <f>J176/J191</f>
        <v>1.2626468550360406</v>
      </c>
      <c r="L191">
        <f>SUM(F191:F199)</f>
        <v>83.466666666666654</v>
      </c>
    </row>
    <row r="192" spans="1:12" x14ac:dyDescent="0.2">
      <c r="A192" t="s">
        <v>86</v>
      </c>
      <c r="B192">
        <v>0.5</v>
      </c>
      <c r="C192" t="s">
        <v>4</v>
      </c>
      <c r="D192" t="s">
        <v>15</v>
      </c>
      <c r="E192" t="s">
        <v>8</v>
      </c>
      <c r="F192">
        <f>F174*J176/100*K191</f>
        <v>10.059618719230654</v>
      </c>
      <c r="G192">
        <v>11</v>
      </c>
      <c r="I192">
        <f>F174*J176/100</f>
        <v>7.9670880888888886</v>
      </c>
      <c r="J192" s="7"/>
      <c r="K192" s="7"/>
    </row>
    <row r="193" spans="1:12" x14ac:dyDescent="0.2">
      <c r="A193" t="s">
        <v>86</v>
      </c>
      <c r="B193">
        <v>0.5</v>
      </c>
      <c r="C193" t="s">
        <v>5</v>
      </c>
      <c r="D193" t="s">
        <v>15</v>
      </c>
      <c r="E193" t="s">
        <v>8</v>
      </c>
      <c r="F193">
        <f>F175*J176/100*K191</f>
        <v>35.636913410659929</v>
      </c>
      <c r="G193">
        <v>12</v>
      </c>
      <c r="I193">
        <f>F175*J176/100</f>
        <v>28.223975111111109</v>
      </c>
      <c r="J193" s="7"/>
      <c r="K193" s="7"/>
    </row>
    <row r="194" spans="1:12" x14ac:dyDescent="0.2">
      <c r="A194" t="s">
        <v>86</v>
      </c>
      <c r="B194">
        <v>0.5</v>
      </c>
      <c r="C194" t="s">
        <v>29</v>
      </c>
      <c r="D194" t="s">
        <v>15</v>
      </c>
      <c r="E194" t="s">
        <v>8</v>
      </c>
      <c r="F194">
        <f>F176*J176/100*K191</f>
        <v>0.2960445139134037</v>
      </c>
      <c r="G194">
        <v>13</v>
      </c>
      <c r="I194">
        <f>F176*J176/100</f>
        <v>0.23446343111111104</v>
      </c>
      <c r="J194" s="7"/>
      <c r="K194" s="7"/>
    </row>
    <row r="195" spans="1:12" x14ac:dyDescent="0.2">
      <c r="A195" t="s">
        <v>86</v>
      </c>
      <c r="B195">
        <v>0.5</v>
      </c>
      <c r="C195" t="s">
        <v>30</v>
      </c>
      <c r="D195" t="s">
        <v>15</v>
      </c>
      <c r="E195" t="s">
        <v>8</v>
      </c>
      <c r="F195">
        <f>F177*J176/100*K191</f>
        <v>11.438225288115843</v>
      </c>
      <c r="G195">
        <v>14</v>
      </c>
      <c r="I195">
        <f>F177*J176/100</f>
        <v>9.0589266844444438</v>
      </c>
      <c r="J195" s="7"/>
      <c r="K195" s="7"/>
    </row>
    <row r="196" spans="1:12" x14ac:dyDescent="0.2">
      <c r="A196" t="s">
        <v>86</v>
      </c>
      <c r="B196">
        <v>0.5</v>
      </c>
      <c r="C196" t="s">
        <v>31</v>
      </c>
      <c r="D196" t="s">
        <v>15</v>
      </c>
      <c r="E196" t="s">
        <v>8</v>
      </c>
      <c r="F196">
        <f>F178*J176/100*K191</f>
        <v>19.575711626890655</v>
      </c>
      <c r="G196">
        <v>15</v>
      </c>
      <c r="I196">
        <f>F178*J176/100</f>
        <v>15.503710755555552</v>
      </c>
      <c r="J196" s="7"/>
      <c r="K196" s="7"/>
    </row>
    <row r="197" spans="1:12" x14ac:dyDescent="0.2">
      <c r="A197" t="s">
        <v>86</v>
      </c>
      <c r="B197">
        <v>0.5</v>
      </c>
      <c r="C197" t="s">
        <v>6</v>
      </c>
      <c r="D197" t="s">
        <v>15</v>
      </c>
      <c r="E197" t="s">
        <v>8</v>
      </c>
      <c r="F197">
        <f>F179*J176/100*K191</f>
        <v>0.41561000486294403</v>
      </c>
      <c r="G197">
        <v>16</v>
      </c>
      <c r="I197">
        <f>F179*J176/100</f>
        <v>0.32915775555555554</v>
      </c>
      <c r="J197" s="7"/>
      <c r="K197" s="7"/>
    </row>
    <row r="198" spans="1:12" x14ac:dyDescent="0.2">
      <c r="A198" t="s">
        <v>86</v>
      </c>
      <c r="B198">
        <v>0.5</v>
      </c>
      <c r="C198" t="s">
        <v>32</v>
      </c>
      <c r="D198" t="s">
        <v>15</v>
      </c>
      <c r="E198" t="s">
        <v>8</v>
      </c>
      <c r="F198">
        <f>F180*J176/100*K191</f>
        <v>0.11420295119150894</v>
      </c>
      <c r="G198">
        <v>17</v>
      </c>
      <c r="I198">
        <f>F180*J176/100</f>
        <v>9.0447262222222199E-2</v>
      </c>
      <c r="J198" s="7"/>
      <c r="K198" s="7"/>
    </row>
    <row r="199" spans="1:12" x14ac:dyDescent="0.2">
      <c r="A199" t="s">
        <v>86</v>
      </c>
      <c r="B199">
        <v>0.5</v>
      </c>
      <c r="C199" t="s">
        <v>33</v>
      </c>
      <c r="D199" t="s">
        <v>15</v>
      </c>
      <c r="E199" t="s">
        <v>8</v>
      </c>
      <c r="F199">
        <f>F181*J176/100*K191</f>
        <v>0.79120734818381366</v>
      </c>
      <c r="G199">
        <v>18</v>
      </c>
      <c r="I199">
        <f>F181*J176/100</f>
        <v>0.62662599999999979</v>
      </c>
      <c r="J199" s="7"/>
      <c r="K199" s="7"/>
      <c r="L199" s="7"/>
    </row>
    <row r="200" spans="1:12" x14ac:dyDescent="0.2">
      <c r="A200" t="s">
        <v>86</v>
      </c>
      <c r="B200">
        <v>0.5</v>
      </c>
      <c r="C200" t="s">
        <v>0</v>
      </c>
      <c r="D200" t="s">
        <v>20</v>
      </c>
      <c r="E200" t="s">
        <v>0</v>
      </c>
      <c r="F200" s="6">
        <f t="shared" ref="F200:F207" si="21">L164</f>
        <v>54.20000000000001</v>
      </c>
      <c r="G200">
        <v>1</v>
      </c>
    </row>
    <row r="201" spans="1:12" x14ac:dyDescent="0.2">
      <c r="A201" t="s">
        <v>86</v>
      </c>
      <c r="B201">
        <v>0.5</v>
      </c>
      <c r="C201" t="s">
        <v>4</v>
      </c>
      <c r="D201" t="s">
        <v>20</v>
      </c>
      <c r="E201" t="s">
        <v>4</v>
      </c>
      <c r="F201" s="6">
        <f t="shared" si="21"/>
        <v>15.333333333333334</v>
      </c>
      <c r="G201">
        <v>2</v>
      </c>
      <c r="H201" s="7"/>
    </row>
    <row r="202" spans="1:12" x14ac:dyDescent="0.2">
      <c r="A202" t="s">
        <v>86</v>
      </c>
      <c r="B202">
        <v>0.5</v>
      </c>
      <c r="C202" t="s">
        <v>5</v>
      </c>
      <c r="D202" t="s">
        <v>20</v>
      </c>
      <c r="E202" t="s">
        <v>5</v>
      </c>
      <c r="F202" s="6">
        <f t="shared" si="21"/>
        <v>6.75</v>
      </c>
      <c r="G202">
        <v>3</v>
      </c>
      <c r="H202" s="7"/>
    </row>
    <row r="203" spans="1:12" x14ac:dyDescent="0.2">
      <c r="A203" t="s">
        <v>86</v>
      </c>
      <c r="B203">
        <v>0.5</v>
      </c>
      <c r="C203" t="s">
        <v>29</v>
      </c>
      <c r="D203" t="s">
        <v>20</v>
      </c>
      <c r="E203" t="s">
        <v>29</v>
      </c>
      <c r="F203" s="6">
        <f t="shared" si="21"/>
        <v>10.206666666666667</v>
      </c>
      <c r="G203">
        <v>4</v>
      </c>
      <c r="H203" s="7"/>
    </row>
    <row r="204" spans="1:12" x14ac:dyDescent="0.2">
      <c r="A204" t="s">
        <v>86</v>
      </c>
      <c r="B204">
        <v>0.5</v>
      </c>
      <c r="C204" t="s">
        <v>30</v>
      </c>
      <c r="D204" t="s">
        <v>20</v>
      </c>
      <c r="E204" t="s">
        <v>30</v>
      </c>
      <c r="F204" s="6">
        <f t="shared" si="21"/>
        <v>3.7966666666666669</v>
      </c>
      <c r="G204">
        <v>5</v>
      </c>
      <c r="H204" s="7"/>
      <c r="I204" s="7"/>
      <c r="J204" s="7"/>
      <c r="K204" s="7"/>
    </row>
    <row r="205" spans="1:12" x14ac:dyDescent="0.2">
      <c r="A205" t="s">
        <v>86</v>
      </c>
      <c r="B205">
        <v>0.5</v>
      </c>
      <c r="C205" t="s">
        <v>31</v>
      </c>
      <c r="D205" t="s">
        <v>20</v>
      </c>
      <c r="E205" t="s">
        <v>31</v>
      </c>
      <c r="F205" s="6">
        <f t="shared" si="21"/>
        <v>1</v>
      </c>
      <c r="G205">
        <v>6</v>
      </c>
      <c r="H205" s="7"/>
      <c r="I205" s="7"/>
      <c r="J205" s="7"/>
      <c r="K205" s="7"/>
    </row>
    <row r="206" spans="1:12" x14ac:dyDescent="0.2">
      <c r="A206" t="s">
        <v>86</v>
      </c>
      <c r="B206">
        <v>0.5</v>
      </c>
      <c r="C206" t="s">
        <v>6</v>
      </c>
      <c r="D206" t="s">
        <v>20</v>
      </c>
      <c r="E206" t="s">
        <v>6</v>
      </c>
      <c r="F206" s="6">
        <f t="shared" si="21"/>
        <v>4.3333333333333335E-2</v>
      </c>
      <c r="G206">
        <v>7</v>
      </c>
      <c r="H206" s="7"/>
      <c r="I206" s="7"/>
      <c r="J206" s="7"/>
      <c r="K206" s="7"/>
    </row>
    <row r="207" spans="1:12" x14ac:dyDescent="0.2">
      <c r="A207" t="s">
        <v>86</v>
      </c>
      <c r="B207">
        <v>0.5</v>
      </c>
      <c r="C207" t="s">
        <v>32</v>
      </c>
      <c r="D207" t="s">
        <v>20</v>
      </c>
      <c r="E207" t="s">
        <v>32</v>
      </c>
      <c r="F207" s="6">
        <f t="shared" si="21"/>
        <v>2.83</v>
      </c>
      <c r="G207">
        <v>8</v>
      </c>
      <c r="H207" s="7"/>
      <c r="I207" s="7"/>
      <c r="J207" s="7"/>
      <c r="K207" s="7"/>
    </row>
    <row r="208" spans="1:12" x14ac:dyDescent="0.2">
      <c r="A208" t="s">
        <v>86</v>
      </c>
      <c r="B208">
        <v>0.5</v>
      </c>
      <c r="C208" t="s">
        <v>33</v>
      </c>
      <c r="D208" t="s">
        <v>20</v>
      </c>
      <c r="E208" t="s">
        <v>33</v>
      </c>
      <c r="F208" s="6">
        <f t="shared" ref="F208" si="22">L172</f>
        <v>1.5599999999999998</v>
      </c>
      <c r="G208">
        <v>9</v>
      </c>
      <c r="H208" s="7"/>
      <c r="I208" s="7"/>
      <c r="J208" s="7"/>
      <c r="K208" s="7"/>
    </row>
    <row r="209" spans="1:13" x14ac:dyDescent="0.2">
      <c r="A209" t="s">
        <v>86</v>
      </c>
      <c r="B209">
        <v>0.5</v>
      </c>
      <c r="C209" t="s">
        <v>0</v>
      </c>
      <c r="D209" t="s">
        <v>20</v>
      </c>
      <c r="E209" t="s">
        <v>21</v>
      </c>
      <c r="F209">
        <v>0</v>
      </c>
      <c r="G209">
        <v>10</v>
      </c>
      <c r="H209" s="7"/>
      <c r="I209" s="7"/>
      <c r="J209" s="7"/>
      <c r="K209" s="7"/>
    </row>
    <row r="210" spans="1:13" x14ac:dyDescent="0.2">
      <c r="A210" t="s">
        <v>86</v>
      </c>
      <c r="B210">
        <v>0.5</v>
      </c>
      <c r="C210" t="s">
        <v>4</v>
      </c>
      <c r="D210" t="s">
        <v>20</v>
      </c>
      <c r="E210" t="s">
        <v>21</v>
      </c>
      <c r="F210">
        <v>0</v>
      </c>
      <c r="G210">
        <v>11</v>
      </c>
      <c r="H210" s="7"/>
      <c r="I210" s="7"/>
      <c r="J210" s="7"/>
      <c r="K210" s="7"/>
    </row>
    <row r="211" spans="1:13" x14ac:dyDescent="0.2">
      <c r="A211" t="s">
        <v>86</v>
      </c>
      <c r="B211">
        <v>0.5</v>
      </c>
      <c r="C211" t="s">
        <v>5</v>
      </c>
      <c r="D211" t="s">
        <v>20</v>
      </c>
      <c r="E211" t="s">
        <v>21</v>
      </c>
      <c r="F211">
        <v>0</v>
      </c>
      <c r="G211">
        <v>12</v>
      </c>
      <c r="H211" s="7"/>
      <c r="I211" s="7"/>
      <c r="J211" s="7"/>
      <c r="K211" s="7"/>
    </row>
    <row r="212" spans="1:13" x14ac:dyDescent="0.2">
      <c r="A212" t="s">
        <v>86</v>
      </c>
      <c r="B212">
        <v>0.5</v>
      </c>
      <c r="C212" t="s">
        <v>29</v>
      </c>
      <c r="D212" t="s">
        <v>20</v>
      </c>
      <c r="E212" t="s">
        <v>21</v>
      </c>
      <c r="F212">
        <v>0</v>
      </c>
      <c r="G212">
        <v>13</v>
      </c>
      <c r="H212" s="7"/>
      <c r="I212" s="7"/>
      <c r="J212" s="7"/>
      <c r="K212" s="7"/>
    </row>
    <row r="213" spans="1:13" x14ac:dyDescent="0.2">
      <c r="A213" t="s">
        <v>86</v>
      </c>
      <c r="B213">
        <v>0.5</v>
      </c>
      <c r="C213" t="s">
        <v>30</v>
      </c>
      <c r="D213" t="s">
        <v>20</v>
      </c>
      <c r="E213" t="s">
        <v>21</v>
      </c>
      <c r="F213">
        <v>0</v>
      </c>
      <c r="G213">
        <v>14</v>
      </c>
      <c r="H213" s="7"/>
      <c r="I213" s="7"/>
      <c r="J213" s="7"/>
      <c r="K213" s="7"/>
    </row>
    <row r="214" spans="1:13" x14ac:dyDescent="0.2">
      <c r="A214" t="s">
        <v>86</v>
      </c>
      <c r="B214">
        <v>0.5</v>
      </c>
      <c r="C214" t="s">
        <v>31</v>
      </c>
      <c r="D214" t="s">
        <v>20</v>
      </c>
      <c r="E214" t="s">
        <v>21</v>
      </c>
      <c r="F214">
        <v>0</v>
      </c>
      <c r="G214">
        <v>15</v>
      </c>
      <c r="H214" s="7"/>
      <c r="I214" s="7"/>
      <c r="J214" s="7"/>
      <c r="K214" s="7"/>
    </row>
    <row r="215" spans="1:13" x14ac:dyDescent="0.2">
      <c r="A215" t="s">
        <v>86</v>
      </c>
      <c r="B215">
        <v>0.5</v>
      </c>
      <c r="C215" t="s">
        <v>6</v>
      </c>
      <c r="D215" t="s">
        <v>20</v>
      </c>
      <c r="E215" t="s">
        <v>21</v>
      </c>
      <c r="F215">
        <v>0</v>
      </c>
      <c r="G215">
        <v>16</v>
      </c>
      <c r="H215" s="22"/>
      <c r="I215" s="7"/>
      <c r="J215" s="7"/>
      <c r="K215" s="7"/>
    </row>
    <row r="216" spans="1:13" x14ac:dyDescent="0.2">
      <c r="A216" t="s">
        <v>86</v>
      </c>
      <c r="B216">
        <v>0.5</v>
      </c>
      <c r="C216" t="s">
        <v>32</v>
      </c>
      <c r="D216" t="s">
        <v>20</v>
      </c>
      <c r="E216" t="s">
        <v>21</v>
      </c>
      <c r="F216">
        <v>0</v>
      </c>
      <c r="G216">
        <v>17</v>
      </c>
      <c r="I216" s="7"/>
      <c r="J216" s="7"/>
      <c r="K216" s="7"/>
    </row>
    <row r="217" spans="1:13" ht="85" x14ac:dyDescent="0.2">
      <c r="A217" t="s">
        <v>86</v>
      </c>
      <c r="B217">
        <v>0.5</v>
      </c>
      <c r="C217" t="s">
        <v>33</v>
      </c>
      <c r="D217" t="s">
        <v>20</v>
      </c>
      <c r="E217" t="s">
        <v>21</v>
      </c>
      <c r="F217">
        <v>0</v>
      </c>
      <c r="G217">
        <v>18</v>
      </c>
      <c r="I217" s="4" t="s">
        <v>14</v>
      </c>
      <c r="J217" s="13" t="s">
        <v>27</v>
      </c>
      <c r="K217" s="13" t="s">
        <v>34</v>
      </c>
      <c r="L217" s="13" t="s">
        <v>35</v>
      </c>
      <c r="M217" s="13" t="s">
        <v>36</v>
      </c>
    </row>
    <row r="218" spans="1:13" x14ac:dyDescent="0.2">
      <c r="A218" t="s">
        <v>24</v>
      </c>
      <c r="B218">
        <v>0.5</v>
      </c>
      <c r="C218" t="s">
        <v>0</v>
      </c>
      <c r="D218" t="s">
        <v>2</v>
      </c>
      <c r="E218" t="s">
        <v>0</v>
      </c>
      <c r="F218">
        <f>J218*K218/100</f>
        <v>4.3413333333333339</v>
      </c>
      <c r="G218">
        <v>1</v>
      </c>
      <c r="H218" s="24" t="s">
        <v>23</v>
      </c>
      <c r="I218" s="1" t="s">
        <v>0</v>
      </c>
      <c r="J218" s="5">
        <v>13.566666666666668</v>
      </c>
      <c r="K218" s="5">
        <v>32</v>
      </c>
      <c r="L218" s="5">
        <v>16.933333333333334</v>
      </c>
      <c r="M218" s="5">
        <v>68</v>
      </c>
    </row>
    <row r="219" spans="1:13" x14ac:dyDescent="0.2">
      <c r="A219" t="s">
        <v>24</v>
      </c>
      <c r="B219">
        <v>0.5</v>
      </c>
      <c r="C219" t="s">
        <v>4</v>
      </c>
      <c r="D219" t="s">
        <v>2</v>
      </c>
      <c r="E219" t="s">
        <v>4</v>
      </c>
      <c r="F219">
        <f>J219*K219/100</f>
        <v>1.6652822222222221</v>
      </c>
      <c r="G219">
        <v>2</v>
      </c>
      <c r="H219" s="24"/>
      <c r="I219" s="1" t="s">
        <v>28</v>
      </c>
      <c r="J219" s="5">
        <v>19.266666666666666</v>
      </c>
      <c r="K219" s="5">
        <v>8.6433333333333326</v>
      </c>
      <c r="L219" s="5">
        <v>25.433333333333334</v>
      </c>
      <c r="M219" s="5">
        <v>91.356666666666669</v>
      </c>
    </row>
    <row r="220" spans="1:13" x14ac:dyDescent="0.2">
      <c r="A220" t="s">
        <v>24</v>
      </c>
      <c r="B220">
        <v>0.5</v>
      </c>
      <c r="C220" t="s">
        <v>5</v>
      </c>
      <c r="D220" t="s">
        <v>2</v>
      </c>
      <c r="E220" t="s">
        <v>5</v>
      </c>
      <c r="F220">
        <f>J220*K220/100</f>
        <v>3.3174444444444437E-2</v>
      </c>
      <c r="G220">
        <v>3</v>
      </c>
      <c r="H220" s="24"/>
      <c r="I220" s="1" t="s">
        <v>5</v>
      </c>
      <c r="J220" s="5">
        <v>13.633333333333333</v>
      </c>
      <c r="K220" s="5">
        <v>0.24333333333333332</v>
      </c>
      <c r="L220" s="5">
        <v>11.376666666666665</v>
      </c>
      <c r="M220" s="5">
        <v>99.756666666666661</v>
      </c>
    </row>
    <row r="221" spans="1:13" x14ac:dyDescent="0.2">
      <c r="A221" t="s">
        <v>24</v>
      </c>
      <c r="B221">
        <v>0.5</v>
      </c>
      <c r="C221" t="s">
        <v>29</v>
      </c>
      <c r="D221" t="s">
        <v>2</v>
      </c>
      <c r="E221" t="s">
        <v>29</v>
      </c>
      <c r="F221">
        <f t="shared" ref="F221:F226" si="23">J221*K221/100</f>
        <v>0.51639211111111105</v>
      </c>
      <c r="G221">
        <v>4</v>
      </c>
      <c r="H221" s="24"/>
      <c r="I221" s="1" t="s">
        <v>29</v>
      </c>
      <c r="J221" s="5">
        <v>4.1633333333333331</v>
      </c>
      <c r="K221" s="5">
        <v>12.403333333333334</v>
      </c>
      <c r="L221" s="5">
        <v>10.086666666666666</v>
      </c>
      <c r="M221" s="5">
        <v>87.596666666666678</v>
      </c>
    </row>
    <row r="222" spans="1:13" x14ac:dyDescent="0.2">
      <c r="A222" t="s">
        <v>24</v>
      </c>
      <c r="B222">
        <v>0.5</v>
      </c>
      <c r="C222" t="s">
        <v>30</v>
      </c>
      <c r="D222" t="s">
        <v>2</v>
      </c>
      <c r="E222" t="s">
        <v>30</v>
      </c>
      <c r="F222">
        <f t="shared" si="23"/>
        <v>0.91720199999999996</v>
      </c>
      <c r="G222">
        <v>5</v>
      </c>
      <c r="H222" s="24"/>
      <c r="I222" s="1" t="s">
        <v>30</v>
      </c>
      <c r="J222" s="5">
        <v>8.58</v>
      </c>
      <c r="K222" s="5">
        <v>10.69</v>
      </c>
      <c r="L222" s="5">
        <v>10.486666666666666</v>
      </c>
      <c r="M222" s="5">
        <v>89.31</v>
      </c>
    </row>
    <row r="223" spans="1:13" x14ac:dyDescent="0.2">
      <c r="A223" t="s">
        <v>24</v>
      </c>
      <c r="B223">
        <v>0.5</v>
      </c>
      <c r="C223" t="s">
        <v>31</v>
      </c>
      <c r="D223" t="s">
        <v>2</v>
      </c>
      <c r="E223" t="s">
        <v>31</v>
      </c>
      <c r="F223">
        <f t="shared" si="23"/>
        <v>0.10261333333333331</v>
      </c>
      <c r="G223">
        <v>6</v>
      </c>
      <c r="H223" s="24"/>
      <c r="I223" s="1" t="s">
        <v>31</v>
      </c>
      <c r="J223" s="5">
        <v>27.733333333333331</v>
      </c>
      <c r="K223" s="5">
        <v>0.36999999999999994</v>
      </c>
      <c r="L223" s="5">
        <v>4.3433333333333337</v>
      </c>
      <c r="M223" s="5">
        <v>99.63</v>
      </c>
    </row>
    <row r="224" spans="1:13" x14ac:dyDescent="0.2">
      <c r="A224" t="s">
        <v>24</v>
      </c>
      <c r="B224">
        <v>0.5</v>
      </c>
      <c r="C224" t="s">
        <v>6</v>
      </c>
      <c r="D224" t="s">
        <v>2</v>
      </c>
      <c r="E224" t="s">
        <v>6</v>
      </c>
      <c r="F224">
        <f t="shared" si="23"/>
        <v>0.17725111111111114</v>
      </c>
      <c r="G224">
        <v>7</v>
      </c>
      <c r="H224" s="24"/>
      <c r="I224" s="1" t="s">
        <v>6</v>
      </c>
      <c r="J224" s="5">
        <v>2.0666666666666669</v>
      </c>
      <c r="K224" s="5">
        <v>8.576666666666668</v>
      </c>
      <c r="L224" s="5">
        <v>1.93</v>
      </c>
      <c r="M224" s="5">
        <v>91.423333333333332</v>
      </c>
    </row>
    <row r="225" spans="1:13" x14ac:dyDescent="0.2">
      <c r="A225" t="s">
        <v>24</v>
      </c>
      <c r="B225">
        <v>0.5</v>
      </c>
      <c r="C225" t="s">
        <v>32</v>
      </c>
      <c r="D225" t="s">
        <v>2</v>
      </c>
      <c r="E225" t="s">
        <v>32</v>
      </c>
      <c r="F225">
        <f t="shared" si="23"/>
        <v>0.11559888888888889</v>
      </c>
      <c r="G225">
        <v>8</v>
      </c>
      <c r="H225" s="24"/>
      <c r="I225" s="9" t="s">
        <v>32</v>
      </c>
      <c r="J225" s="5">
        <v>0.17666666666666667</v>
      </c>
      <c r="K225" s="5">
        <v>65.433333333333337</v>
      </c>
      <c r="L225" s="5">
        <v>5.15</v>
      </c>
      <c r="M225" s="5">
        <v>34.566666666666663</v>
      </c>
    </row>
    <row r="226" spans="1:13" x14ac:dyDescent="0.2">
      <c r="A226" t="s">
        <v>24</v>
      </c>
      <c r="B226">
        <v>0.5</v>
      </c>
      <c r="C226" t="s">
        <v>33</v>
      </c>
      <c r="D226" t="s">
        <v>2</v>
      </c>
      <c r="E226" t="s">
        <v>33</v>
      </c>
      <c r="F226">
        <f t="shared" si="23"/>
        <v>0.1892355555555556</v>
      </c>
      <c r="G226">
        <v>9</v>
      </c>
      <c r="H226" s="24"/>
      <c r="I226" s="9" t="s">
        <v>33</v>
      </c>
      <c r="J226" s="5">
        <v>0.81333333333333346</v>
      </c>
      <c r="K226" s="5">
        <v>23.266666666666666</v>
      </c>
      <c r="L226" s="5">
        <v>5.1933333333333334</v>
      </c>
      <c r="M226" s="5">
        <v>76.733333333333334</v>
      </c>
    </row>
    <row r="227" spans="1:13" x14ac:dyDescent="0.2">
      <c r="A227" t="s">
        <v>24</v>
      </c>
      <c r="B227">
        <v>0.5</v>
      </c>
      <c r="C227" t="s">
        <v>0</v>
      </c>
      <c r="D227" t="s">
        <v>2</v>
      </c>
      <c r="E227" t="s">
        <v>0</v>
      </c>
      <c r="F227" s="6">
        <f t="shared" ref="F227:F235" si="24">J218*M218/100</f>
        <v>9.2253333333333334</v>
      </c>
      <c r="G227">
        <v>10</v>
      </c>
    </row>
    <row r="228" spans="1:13" x14ac:dyDescent="0.2">
      <c r="A228" t="s">
        <v>24</v>
      </c>
      <c r="B228">
        <v>0.5</v>
      </c>
      <c r="C228" t="s">
        <v>4</v>
      </c>
      <c r="D228" t="s">
        <v>2</v>
      </c>
      <c r="E228" t="s">
        <v>4</v>
      </c>
      <c r="F228" s="6">
        <f t="shared" si="24"/>
        <v>17.601384444444442</v>
      </c>
      <c r="G228">
        <v>11</v>
      </c>
    </row>
    <row r="229" spans="1:13" x14ac:dyDescent="0.2">
      <c r="A229" t="s">
        <v>24</v>
      </c>
      <c r="B229">
        <v>0.5</v>
      </c>
      <c r="C229" t="s">
        <v>5</v>
      </c>
      <c r="D229" t="s">
        <v>2</v>
      </c>
      <c r="E229" t="s">
        <v>5</v>
      </c>
      <c r="F229" s="6">
        <f t="shared" si="24"/>
        <v>13.600158888888888</v>
      </c>
      <c r="G229">
        <v>12</v>
      </c>
      <c r="I229" s="1" t="s">
        <v>18</v>
      </c>
      <c r="J229" s="20">
        <v>1.5266666666666666</v>
      </c>
    </row>
    <row r="230" spans="1:13" x14ac:dyDescent="0.2">
      <c r="A230" t="s">
        <v>24</v>
      </c>
      <c r="B230">
        <v>0.5</v>
      </c>
      <c r="C230" t="s">
        <v>29</v>
      </c>
      <c r="D230" t="s">
        <v>2</v>
      </c>
      <c r="E230" t="s">
        <v>29</v>
      </c>
      <c r="F230" s="6">
        <f t="shared" si="24"/>
        <v>3.6469412222222224</v>
      </c>
      <c r="G230">
        <v>13</v>
      </c>
      <c r="I230" s="1" t="s">
        <v>19</v>
      </c>
      <c r="J230" s="10">
        <v>98.473333333333315</v>
      </c>
    </row>
    <row r="231" spans="1:13" x14ac:dyDescent="0.2">
      <c r="A231" t="s">
        <v>24</v>
      </c>
      <c r="B231">
        <v>0.5</v>
      </c>
      <c r="C231" t="s">
        <v>30</v>
      </c>
      <c r="D231" t="s">
        <v>2</v>
      </c>
      <c r="E231" t="s">
        <v>30</v>
      </c>
      <c r="F231" s="6">
        <f t="shared" si="24"/>
        <v>7.6627980000000004</v>
      </c>
      <c r="G231">
        <v>14</v>
      </c>
    </row>
    <row r="232" spans="1:13" x14ac:dyDescent="0.2">
      <c r="A232" t="s">
        <v>24</v>
      </c>
      <c r="B232">
        <v>0.5</v>
      </c>
      <c r="C232" t="s">
        <v>31</v>
      </c>
      <c r="D232" t="s">
        <v>2</v>
      </c>
      <c r="E232" t="s">
        <v>31</v>
      </c>
      <c r="F232" s="6">
        <f t="shared" si="24"/>
        <v>27.630719999999997</v>
      </c>
      <c r="G232">
        <v>15</v>
      </c>
      <c r="I232" s="21"/>
      <c r="J232" s="21"/>
      <c r="K232" s="21"/>
      <c r="L232" s="21"/>
    </row>
    <row r="233" spans="1:13" x14ac:dyDescent="0.2">
      <c r="A233" t="s">
        <v>24</v>
      </c>
      <c r="B233">
        <v>0.5</v>
      </c>
      <c r="C233" t="s">
        <v>6</v>
      </c>
      <c r="D233" t="s">
        <v>2</v>
      </c>
      <c r="E233" t="s">
        <v>6</v>
      </c>
      <c r="F233" s="6">
        <f t="shared" si="24"/>
        <v>1.8894155555555556</v>
      </c>
      <c r="G233">
        <v>16</v>
      </c>
    </row>
    <row r="234" spans="1:13" x14ac:dyDescent="0.2">
      <c r="A234" t="s">
        <v>24</v>
      </c>
      <c r="B234">
        <v>0.5</v>
      </c>
      <c r="C234" t="s">
        <v>32</v>
      </c>
      <c r="D234" t="s">
        <v>2</v>
      </c>
      <c r="E234" t="s">
        <v>32</v>
      </c>
      <c r="F234" s="6">
        <f t="shared" si="24"/>
        <v>6.1067777777777776E-2</v>
      </c>
      <c r="G234">
        <v>17</v>
      </c>
      <c r="I234" s="7" t="s">
        <v>40</v>
      </c>
      <c r="J234" s="7"/>
      <c r="K234" s="7"/>
    </row>
    <row r="235" spans="1:13" x14ac:dyDescent="0.2">
      <c r="A235" t="s">
        <v>24</v>
      </c>
      <c r="B235">
        <v>0.5</v>
      </c>
      <c r="C235" t="s">
        <v>33</v>
      </c>
      <c r="D235" t="s">
        <v>2</v>
      </c>
      <c r="E235" t="s">
        <v>33</v>
      </c>
      <c r="F235" s="6">
        <f t="shared" si="24"/>
        <v>0.62409777777777786</v>
      </c>
      <c r="G235">
        <v>18</v>
      </c>
      <c r="I235" s="6" t="s">
        <v>37</v>
      </c>
      <c r="J235" t="s">
        <v>38</v>
      </c>
      <c r="K235" t="s">
        <v>39</v>
      </c>
      <c r="L235" t="s">
        <v>42</v>
      </c>
    </row>
    <row r="236" spans="1:13" x14ac:dyDescent="0.2">
      <c r="A236" t="s">
        <v>24</v>
      </c>
      <c r="B236">
        <v>0.5</v>
      </c>
      <c r="C236" t="s">
        <v>0</v>
      </c>
      <c r="D236" t="s">
        <v>15</v>
      </c>
      <c r="E236" t="s">
        <v>7</v>
      </c>
      <c r="F236">
        <f>J229*L218/100*K236</f>
        <v>0.28429130009775166</v>
      </c>
      <c r="G236">
        <v>1</v>
      </c>
      <c r="I236">
        <f>J229*L218/100</f>
        <v>0.25851555555555555</v>
      </c>
      <c r="J236">
        <f>SUM(I236:I244)</f>
        <v>1.3882488888888889</v>
      </c>
      <c r="K236">
        <f>J229/J236</f>
        <v>1.0997067448680351</v>
      </c>
      <c r="L236">
        <f>SUM(F236:F244)</f>
        <v>1.5266666666666664</v>
      </c>
    </row>
    <row r="237" spans="1:13" x14ac:dyDescent="0.2">
      <c r="A237" t="s">
        <v>24</v>
      </c>
      <c r="B237">
        <v>0.5</v>
      </c>
      <c r="C237" t="s">
        <v>4</v>
      </c>
      <c r="D237" t="s">
        <v>15</v>
      </c>
      <c r="E237" t="s">
        <v>7</v>
      </c>
      <c r="F237">
        <f>J229*L219/100*K236</f>
        <v>0.42699657869012708</v>
      </c>
      <c r="G237">
        <v>2</v>
      </c>
      <c r="I237">
        <f>J229*L219/100</f>
        <v>0.38828222222222225</v>
      </c>
    </row>
    <row r="238" spans="1:13" x14ac:dyDescent="0.2">
      <c r="A238" t="s">
        <v>24</v>
      </c>
      <c r="B238">
        <v>0.5</v>
      </c>
      <c r="C238" t="s">
        <v>5</v>
      </c>
      <c r="D238" t="s">
        <v>15</v>
      </c>
      <c r="E238" t="s">
        <v>7</v>
      </c>
      <c r="F238">
        <f>J229*L220/100*K236</f>
        <v>0.19100122189638313</v>
      </c>
      <c r="G238">
        <v>3</v>
      </c>
      <c r="H238" s="7"/>
      <c r="I238">
        <f>J229*L220/100</f>
        <v>0.17368377777777774</v>
      </c>
    </row>
    <row r="239" spans="1:13" x14ac:dyDescent="0.2">
      <c r="A239" t="s">
        <v>24</v>
      </c>
      <c r="B239">
        <v>0.5</v>
      </c>
      <c r="C239" t="s">
        <v>29</v>
      </c>
      <c r="D239" t="s">
        <v>15</v>
      </c>
      <c r="E239" t="s">
        <v>7</v>
      </c>
      <c r="F239">
        <f>J229*L221/100*K236</f>
        <v>0.16934359726295209</v>
      </c>
      <c r="G239">
        <v>4</v>
      </c>
      <c r="H239" s="22"/>
      <c r="I239">
        <f>J229*L221/100</f>
        <v>0.15398977777777778</v>
      </c>
    </row>
    <row r="240" spans="1:13" x14ac:dyDescent="0.2">
      <c r="A240" t="s">
        <v>24</v>
      </c>
      <c r="B240">
        <v>0.5</v>
      </c>
      <c r="C240" t="s">
        <v>30</v>
      </c>
      <c r="D240" t="s">
        <v>15</v>
      </c>
      <c r="E240" t="s">
        <v>7</v>
      </c>
      <c r="F240">
        <f>J229*L222/100*K236</f>
        <v>0.17605913978494619</v>
      </c>
      <c r="G240">
        <v>5</v>
      </c>
      <c r="I240">
        <f>J229*L222/100</f>
        <v>0.16009644444444443</v>
      </c>
    </row>
    <row r="241" spans="1:12" x14ac:dyDescent="0.2">
      <c r="A241" t="s">
        <v>24</v>
      </c>
      <c r="B241">
        <v>0.5</v>
      </c>
      <c r="C241" t="s">
        <v>31</v>
      </c>
      <c r="D241" t="s">
        <v>15</v>
      </c>
      <c r="E241" t="s">
        <v>7</v>
      </c>
      <c r="F241">
        <f>J229*L223/100*K236</f>
        <v>7.2919599217986311E-2</v>
      </c>
      <c r="G241">
        <v>6</v>
      </c>
      <c r="I241">
        <f>J229*L223/100</f>
        <v>6.6308222222222227E-2</v>
      </c>
    </row>
    <row r="242" spans="1:12" x14ac:dyDescent="0.2">
      <c r="A242" t="s">
        <v>24</v>
      </c>
      <c r="B242">
        <v>0.5</v>
      </c>
      <c r="C242" t="s">
        <v>6</v>
      </c>
      <c r="D242" t="s">
        <v>15</v>
      </c>
      <c r="E242" t="s">
        <v>7</v>
      </c>
      <c r="F242">
        <f>J229*L224/100*K236</f>
        <v>3.2402492668621698E-2</v>
      </c>
      <c r="G242">
        <v>7</v>
      </c>
      <c r="I242">
        <f>J229*L224/100</f>
        <v>2.9464666666666663E-2</v>
      </c>
    </row>
    <row r="243" spans="1:12" x14ac:dyDescent="0.2">
      <c r="A243" t="s">
        <v>24</v>
      </c>
      <c r="B243">
        <v>0.5</v>
      </c>
      <c r="C243" t="s">
        <v>32</v>
      </c>
      <c r="D243" t="s">
        <v>15</v>
      </c>
      <c r="E243" t="s">
        <v>7</v>
      </c>
      <c r="F243">
        <f>J229*L225/100*K236</f>
        <v>8.6462609970674481E-2</v>
      </c>
      <c r="G243">
        <v>8</v>
      </c>
      <c r="I243">
        <f>J229*L225/100</f>
        <v>7.8623333333333337E-2</v>
      </c>
    </row>
    <row r="244" spans="1:12" x14ac:dyDescent="0.2">
      <c r="A244" t="s">
        <v>24</v>
      </c>
      <c r="B244">
        <v>0.5</v>
      </c>
      <c r="C244" t="s">
        <v>33</v>
      </c>
      <c r="D244" t="s">
        <v>15</v>
      </c>
      <c r="E244" t="s">
        <v>7</v>
      </c>
      <c r="F244">
        <f>J229*L226/100*K236</f>
        <v>8.7190127077223845E-2</v>
      </c>
      <c r="G244">
        <v>9</v>
      </c>
      <c r="I244">
        <f>J229*L226/100</f>
        <v>7.9284888888888891E-2</v>
      </c>
      <c r="K244" t="s">
        <v>41</v>
      </c>
    </row>
    <row r="245" spans="1:12" x14ac:dyDescent="0.2">
      <c r="A245" t="s">
        <v>24</v>
      </c>
      <c r="B245">
        <v>0.5</v>
      </c>
      <c r="C245" t="s">
        <v>0</v>
      </c>
      <c r="D245" t="s">
        <v>15</v>
      </c>
      <c r="E245" t="s">
        <v>8</v>
      </c>
      <c r="F245">
        <f>F227*J230/100*K245</f>
        <v>11.086503192797457</v>
      </c>
      <c r="G245">
        <v>10</v>
      </c>
      <c r="I245">
        <f>F227*J230/100</f>
        <v>9.0844932444444435</v>
      </c>
      <c r="J245" s="7">
        <f>SUM(I245:I253)</f>
        <v>80.690937067133333</v>
      </c>
      <c r="K245" s="7">
        <f>J230/J245</f>
        <v>1.2203766236027891</v>
      </c>
      <c r="L245">
        <f>SUM(F245:F253)</f>
        <v>98.473333333333301</v>
      </c>
    </row>
    <row r="246" spans="1:12" x14ac:dyDescent="0.2">
      <c r="A246" t="s">
        <v>24</v>
      </c>
      <c r="B246">
        <v>0.5</v>
      </c>
      <c r="C246" t="s">
        <v>4</v>
      </c>
      <c r="D246" t="s">
        <v>15</v>
      </c>
      <c r="E246" t="s">
        <v>8</v>
      </c>
      <c r="F246">
        <f>F228*J230/100*K245</f>
        <v>21.152385262428325</v>
      </c>
      <c r="G246">
        <v>11</v>
      </c>
      <c r="I246">
        <f>F228*J230/100</f>
        <v>17.332669975259254</v>
      </c>
      <c r="J246" s="7"/>
      <c r="K246" s="7"/>
    </row>
    <row r="247" spans="1:12" x14ac:dyDescent="0.2">
      <c r="A247" t="s">
        <v>24</v>
      </c>
      <c r="B247">
        <v>0.5</v>
      </c>
      <c r="C247" t="s">
        <v>5</v>
      </c>
      <c r="D247" t="s">
        <v>15</v>
      </c>
      <c r="E247" t="s">
        <v>8</v>
      </c>
      <c r="F247">
        <f>F229*J230/100*K245</f>
        <v>16.343930294575014</v>
      </c>
      <c r="G247">
        <v>12</v>
      </c>
      <c r="I247">
        <f>F229*J230/100</f>
        <v>13.392529796518515</v>
      </c>
      <c r="J247" s="7"/>
      <c r="K247" s="7"/>
    </row>
    <row r="248" spans="1:12" x14ac:dyDescent="0.2">
      <c r="A248" t="s">
        <v>24</v>
      </c>
      <c r="B248">
        <v>0.5</v>
      </c>
      <c r="C248" t="s">
        <v>29</v>
      </c>
      <c r="D248" t="s">
        <v>15</v>
      </c>
      <c r="E248" t="s">
        <v>8</v>
      </c>
      <c r="F248">
        <f>F230*J230/100*K245</f>
        <v>4.3826953502071824</v>
      </c>
      <c r="G248">
        <v>13</v>
      </c>
      <c r="I248">
        <f>F230*J230/100</f>
        <v>3.5912645862296291</v>
      </c>
      <c r="J248" s="7"/>
      <c r="K248" s="7"/>
    </row>
    <row r="249" spans="1:12" x14ac:dyDescent="0.2">
      <c r="A249" t="s">
        <v>24</v>
      </c>
      <c r="B249">
        <v>0.5</v>
      </c>
      <c r="C249" t="s">
        <v>30</v>
      </c>
      <c r="D249" t="s">
        <v>15</v>
      </c>
      <c r="E249" t="s">
        <v>8</v>
      </c>
      <c r="F249">
        <f>F231*J230/100*K245</f>
        <v>9.2087333241178602</v>
      </c>
      <c r="G249">
        <v>14</v>
      </c>
      <c r="I249">
        <f>F231*J230/100</f>
        <v>7.5458126171999993</v>
      </c>
      <c r="J249" s="7"/>
      <c r="K249" s="7"/>
    </row>
    <row r="250" spans="1:12" x14ac:dyDescent="0.2">
      <c r="A250" t="s">
        <v>24</v>
      </c>
      <c r="B250">
        <v>0.5</v>
      </c>
      <c r="C250" t="s">
        <v>31</v>
      </c>
      <c r="D250" t="s">
        <v>15</v>
      </c>
      <c r="E250" t="s">
        <v>8</v>
      </c>
      <c r="F250">
        <f>F232*J230/100*K245</f>
        <v>33.205094540319315</v>
      </c>
      <c r="G250">
        <v>15</v>
      </c>
      <c r="I250">
        <f>F232*J230/100</f>
        <v>27.208891007999991</v>
      </c>
      <c r="J250" s="7"/>
      <c r="K250" s="7"/>
    </row>
    <row r="251" spans="1:12" x14ac:dyDescent="0.2">
      <c r="A251" t="s">
        <v>24</v>
      </c>
      <c r="B251">
        <v>0.5</v>
      </c>
      <c r="C251" t="s">
        <v>6</v>
      </c>
      <c r="D251" t="s">
        <v>15</v>
      </c>
      <c r="E251" t="s">
        <v>8</v>
      </c>
      <c r="F251">
        <f>F233*J230/100*K245</f>
        <v>2.2705967180070652</v>
      </c>
      <c r="G251">
        <v>16</v>
      </c>
      <c r="I251">
        <f>F233*J230/100</f>
        <v>1.8605704780740737</v>
      </c>
      <c r="J251" s="7"/>
      <c r="K251" s="7"/>
    </row>
    <row r="252" spans="1:12" x14ac:dyDescent="0.2">
      <c r="A252" t="s">
        <v>24</v>
      </c>
      <c r="B252">
        <v>0.5</v>
      </c>
      <c r="C252" t="s">
        <v>32</v>
      </c>
      <c r="D252" t="s">
        <v>15</v>
      </c>
      <c r="E252" t="s">
        <v>8</v>
      </c>
      <c r="F252">
        <f>F234*J230/100*K245</f>
        <v>7.3387929611617872E-2</v>
      </c>
      <c r="G252">
        <v>17</v>
      </c>
      <c r="I252">
        <f>F234*J230/100</f>
        <v>6.0135476370370353E-2</v>
      </c>
      <c r="J252" s="7"/>
      <c r="K252" s="7"/>
    </row>
    <row r="253" spans="1:12" x14ac:dyDescent="0.2">
      <c r="A253" t="s">
        <v>24</v>
      </c>
      <c r="B253">
        <v>0.5</v>
      </c>
      <c r="C253" t="s">
        <v>33</v>
      </c>
      <c r="D253" t="s">
        <v>15</v>
      </c>
      <c r="E253" t="s">
        <v>8</v>
      </c>
      <c r="F253">
        <f>F235*J230/100*K245</f>
        <v>0.75000672126945345</v>
      </c>
      <c r="G253">
        <v>18</v>
      </c>
      <c r="I253">
        <f>F235*J230/100</f>
        <v>0.61456988503703702</v>
      </c>
      <c r="J253" s="7"/>
      <c r="K253" s="7"/>
      <c r="L253" s="7"/>
    </row>
    <row r="254" spans="1:12" x14ac:dyDescent="0.2">
      <c r="A254" t="s">
        <v>24</v>
      </c>
      <c r="B254">
        <v>0.5</v>
      </c>
      <c r="C254" t="s">
        <v>0</v>
      </c>
      <c r="D254" t="s">
        <v>20</v>
      </c>
      <c r="E254" t="s">
        <v>0</v>
      </c>
      <c r="F254" s="6">
        <f t="shared" ref="F254:F261" si="25">L218</f>
        <v>16.933333333333334</v>
      </c>
      <c r="G254">
        <v>1</v>
      </c>
      <c r="H254" s="7"/>
      <c r="I254" s="7"/>
      <c r="J254" s="7"/>
      <c r="K254" s="7"/>
    </row>
    <row r="255" spans="1:12" x14ac:dyDescent="0.2">
      <c r="A255" t="s">
        <v>24</v>
      </c>
      <c r="B255">
        <v>0.5</v>
      </c>
      <c r="C255" t="s">
        <v>4</v>
      </c>
      <c r="D255" t="s">
        <v>20</v>
      </c>
      <c r="E255" t="s">
        <v>4</v>
      </c>
      <c r="F255" s="6">
        <f t="shared" si="25"/>
        <v>25.433333333333334</v>
      </c>
      <c r="G255">
        <v>2</v>
      </c>
      <c r="H255" s="7"/>
      <c r="I255" s="7"/>
      <c r="J255" s="7"/>
      <c r="K255" s="7"/>
    </row>
    <row r="256" spans="1:12" x14ac:dyDescent="0.2">
      <c r="A256" t="s">
        <v>24</v>
      </c>
      <c r="B256">
        <v>0.5</v>
      </c>
      <c r="C256" t="s">
        <v>5</v>
      </c>
      <c r="D256" t="s">
        <v>20</v>
      </c>
      <c r="E256" t="s">
        <v>5</v>
      </c>
      <c r="F256" s="6">
        <f t="shared" si="25"/>
        <v>11.376666666666665</v>
      </c>
      <c r="G256">
        <v>3</v>
      </c>
      <c r="H256" s="7"/>
      <c r="I256" s="7"/>
      <c r="J256" s="7"/>
      <c r="K256" s="7"/>
    </row>
    <row r="257" spans="1:13" x14ac:dyDescent="0.2">
      <c r="A257" t="s">
        <v>24</v>
      </c>
      <c r="B257">
        <v>0.5</v>
      </c>
      <c r="C257" t="s">
        <v>29</v>
      </c>
      <c r="D257" t="s">
        <v>20</v>
      </c>
      <c r="E257" t="s">
        <v>29</v>
      </c>
      <c r="F257" s="6">
        <f t="shared" si="25"/>
        <v>10.086666666666666</v>
      </c>
      <c r="G257">
        <v>4</v>
      </c>
      <c r="H257" s="22"/>
      <c r="I257" s="7"/>
      <c r="J257" s="7"/>
      <c r="K257" s="7"/>
    </row>
    <row r="258" spans="1:13" x14ac:dyDescent="0.2">
      <c r="A258" t="s">
        <v>24</v>
      </c>
      <c r="B258">
        <v>0.5</v>
      </c>
      <c r="C258" t="s">
        <v>30</v>
      </c>
      <c r="D258" t="s">
        <v>20</v>
      </c>
      <c r="E258" t="s">
        <v>30</v>
      </c>
      <c r="F258" s="6">
        <f t="shared" si="25"/>
        <v>10.486666666666666</v>
      </c>
      <c r="G258">
        <v>5</v>
      </c>
      <c r="I258" s="7"/>
      <c r="J258" s="7"/>
      <c r="K258" s="7"/>
    </row>
    <row r="259" spans="1:13" x14ac:dyDescent="0.2">
      <c r="A259" t="s">
        <v>24</v>
      </c>
      <c r="B259">
        <v>0.5</v>
      </c>
      <c r="C259" t="s">
        <v>31</v>
      </c>
      <c r="D259" t="s">
        <v>20</v>
      </c>
      <c r="E259" t="s">
        <v>31</v>
      </c>
      <c r="F259" s="6">
        <f t="shared" si="25"/>
        <v>4.3433333333333337</v>
      </c>
      <c r="G259">
        <v>6</v>
      </c>
      <c r="I259" s="7"/>
      <c r="J259" s="7"/>
      <c r="K259" s="7"/>
      <c r="L259" s="7"/>
    </row>
    <row r="260" spans="1:13" x14ac:dyDescent="0.2">
      <c r="A260" t="s">
        <v>24</v>
      </c>
      <c r="B260">
        <v>0.5</v>
      </c>
      <c r="C260" t="s">
        <v>6</v>
      </c>
      <c r="D260" t="s">
        <v>20</v>
      </c>
      <c r="E260" t="s">
        <v>6</v>
      </c>
      <c r="F260" s="6">
        <f t="shared" si="25"/>
        <v>1.93</v>
      </c>
      <c r="G260">
        <v>7</v>
      </c>
      <c r="I260" s="21"/>
      <c r="J260" s="21"/>
      <c r="K260" s="21"/>
      <c r="L260" s="21"/>
    </row>
    <row r="261" spans="1:13" x14ac:dyDescent="0.2">
      <c r="A261" t="s">
        <v>24</v>
      </c>
      <c r="B261">
        <v>0.5</v>
      </c>
      <c r="C261" t="s">
        <v>32</v>
      </c>
      <c r="D261" t="s">
        <v>20</v>
      </c>
      <c r="E261" t="s">
        <v>32</v>
      </c>
      <c r="F261" s="6">
        <f t="shared" si="25"/>
        <v>5.15</v>
      </c>
      <c r="G261">
        <v>8</v>
      </c>
      <c r="I261" s="19"/>
      <c r="J261" s="19"/>
      <c r="K261" s="19"/>
      <c r="L261" s="19"/>
    </row>
    <row r="262" spans="1:13" x14ac:dyDescent="0.2">
      <c r="A262" t="s">
        <v>24</v>
      </c>
      <c r="B262">
        <v>0.5</v>
      </c>
      <c r="C262" t="s">
        <v>33</v>
      </c>
      <c r="D262" t="s">
        <v>20</v>
      </c>
      <c r="E262" t="s">
        <v>33</v>
      </c>
      <c r="F262" s="6">
        <f t="shared" ref="F262" si="26">L226</f>
        <v>5.1933333333333334</v>
      </c>
      <c r="G262">
        <v>9</v>
      </c>
      <c r="I262" s="19"/>
      <c r="J262" s="19"/>
      <c r="K262" s="19"/>
      <c r="L262" s="19"/>
    </row>
    <row r="263" spans="1:13" x14ac:dyDescent="0.2">
      <c r="A263" t="s">
        <v>24</v>
      </c>
      <c r="B263">
        <v>0.5</v>
      </c>
      <c r="C263" t="s">
        <v>0</v>
      </c>
      <c r="D263" t="s">
        <v>20</v>
      </c>
      <c r="E263" t="s">
        <v>21</v>
      </c>
      <c r="F263">
        <v>0</v>
      </c>
      <c r="G263">
        <v>10</v>
      </c>
      <c r="I263" s="19"/>
      <c r="J263" s="19"/>
      <c r="K263" s="19"/>
      <c r="L263" s="19"/>
    </row>
    <row r="264" spans="1:13" x14ac:dyDescent="0.2">
      <c r="A264" t="s">
        <v>24</v>
      </c>
      <c r="B264">
        <v>0.5</v>
      </c>
      <c r="C264" t="s">
        <v>4</v>
      </c>
      <c r="D264" t="s">
        <v>20</v>
      </c>
      <c r="E264" t="s">
        <v>21</v>
      </c>
      <c r="F264">
        <v>0</v>
      </c>
      <c r="G264">
        <v>11</v>
      </c>
      <c r="I264" s="19"/>
      <c r="J264" s="19"/>
      <c r="K264" s="19"/>
      <c r="L264" s="19"/>
    </row>
    <row r="265" spans="1:13" x14ac:dyDescent="0.2">
      <c r="A265" t="s">
        <v>24</v>
      </c>
      <c r="B265">
        <v>0.5</v>
      </c>
      <c r="C265" t="s">
        <v>5</v>
      </c>
      <c r="D265" t="s">
        <v>20</v>
      </c>
      <c r="E265" t="s">
        <v>21</v>
      </c>
      <c r="F265">
        <v>0</v>
      </c>
      <c r="G265">
        <v>12</v>
      </c>
      <c r="I265" s="19"/>
      <c r="J265" s="19"/>
      <c r="K265" s="19"/>
      <c r="L265" s="19"/>
    </row>
    <row r="266" spans="1:13" x14ac:dyDescent="0.2">
      <c r="A266" t="s">
        <v>24</v>
      </c>
      <c r="B266">
        <v>0.5</v>
      </c>
      <c r="C266" t="s">
        <v>29</v>
      </c>
      <c r="D266" t="s">
        <v>20</v>
      </c>
      <c r="E266" t="s">
        <v>21</v>
      </c>
      <c r="F266">
        <v>0</v>
      </c>
      <c r="G266">
        <v>13</v>
      </c>
      <c r="I266" s="19"/>
      <c r="J266" s="19"/>
      <c r="K266" s="19"/>
      <c r="L266" s="19"/>
    </row>
    <row r="267" spans="1:13" x14ac:dyDescent="0.2">
      <c r="A267" t="s">
        <v>24</v>
      </c>
      <c r="B267">
        <v>0.5</v>
      </c>
      <c r="C267" t="s">
        <v>30</v>
      </c>
      <c r="D267" t="s">
        <v>20</v>
      </c>
      <c r="E267" t="s">
        <v>21</v>
      </c>
      <c r="F267">
        <v>0</v>
      </c>
      <c r="G267">
        <v>14</v>
      </c>
      <c r="I267" s="19"/>
      <c r="J267" s="19"/>
      <c r="K267" s="19"/>
      <c r="L267" s="19"/>
    </row>
    <row r="268" spans="1:13" x14ac:dyDescent="0.2">
      <c r="A268" t="s">
        <v>24</v>
      </c>
      <c r="B268">
        <v>0.5</v>
      </c>
      <c r="C268" t="s">
        <v>31</v>
      </c>
      <c r="D268" t="s">
        <v>20</v>
      </c>
      <c r="E268" t="s">
        <v>21</v>
      </c>
      <c r="F268">
        <v>0</v>
      </c>
      <c r="G268">
        <v>15</v>
      </c>
      <c r="I268" s="2"/>
      <c r="J268" s="3"/>
      <c r="K268" s="3"/>
    </row>
    <row r="269" spans="1:13" x14ac:dyDescent="0.2">
      <c r="A269" t="s">
        <v>24</v>
      </c>
      <c r="B269">
        <v>0.5</v>
      </c>
      <c r="C269" t="s">
        <v>6</v>
      </c>
      <c r="D269" t="s">
        <v>20</v>
      </c>
      <c r="E269" t="s">
        <v>21</v>
      </c>
      <c r="F269">
        <v>0</v>
      </c>
      <c r="G269">
        <v>16</v>
      </c>
      <c r="I269" s="19"/>
      <c r="J269" s="3"/>
      <c r="K269" s="3"/>
    </row>
    <row r="270" spans="1:13" x14ac:dyDescent="0.2">
      <c r="A270" t="s">
        <v>24</v>
      </c>
      <c r="B270">
        <v>0.5</v>
      </c>
      <c r="C270" t="s">
        <v>32</v>
      </c>
      <c r="D270" t="s">
        <v>20</v>
      </c>
      <c r="E270" t="s">
        <v>21</v>
      </c>
      <c r="F270">
        <v>0</v>
      </c>
      <c r="G270">
        <v>17</v>
      </c>
      <c r="I270" s="8"/>
      <c r="J270" s="3"/>
      <c r="K270" s="3"/>
    </row>
    <row r="271" spans="1:13" ht="85" x14ac:dyDescent="0.2">
      <c r="A271" t="s">
        <v>24</v>
      </c>
      <c r="B271">
        <v>0.5</v>
      </c>
      <c r="C271" t="s">
        <v>33</v>
      </c>
      <c r="D271" t="s">
        <v>20</v>
      </c>
      <c r="E271" t="s">
        <v>21</v>
      </c>
      <c r="F271">
        <v>0</v>
      </c>
      <c r="G271">
        <v>18</v>
      </c>
      <c r="I271" s="4" t="s">
        <v>14</v>
      </c>
      <c r="J271" s="13" t="s">
        <v>27</v>
      </c>
      <c r="K271" s="13" t="s">
        <v>34</v>
      </c>
      <c r="L271" s="13" t="s">
        <v>35</v>
      </c>
      <c r="M271" s="13" t="s">
        <v>36</v>
      </c>
    </row>
    <row r="272" spans="1:13" x14ac:dyDescent="0.2">
      <c r="A272" t="s">
        <v>25</v>
      </c>
      <c r="B272">
        <v>0.5</v>
      </c>
      <c r="C272" t="s">
        <v>0</v>
      </c>
      <c r="D272" t="s">
        <v>2</v>
      </c>
      <c r="E272" t="s">
        <v>0</v>
      </c>
      <c r="F272">
        <f>J272*K272/100</f>
        <v>3.8723362499999991</v>
      </c>
      <c r="G272">
        <v>1</v>
      </c>
      <c r="H272" s="24" t="s">
        <v>26</v>
      </c>
      <c r="I272" s="1" t="s">
        <v>0</v>
      </c>
      <c r="J272" s="5">
        <v>11.372499999999999</v>
      </c>
      <c r="K272" s="5">
        <v>34.049999999999997</v>
      </c>
      <c r="L272" s="5">
        <v>16.25</v>
      </c>
      <c r="M272" s="5">
        <v>65.949999999999989</v>
      </c>
    </row>
    <row r="273" spans="1:13" x14ac:dyDescent="0.2">
      <c r="A273" t="s">
        <v>25</v>
      </c>
      <c r="B273">
        <v>0.5</v>
      </c>
      <c r="C273" t="s">
        <v>4</v>
      </c>
      <c r="D273" t="s">
        <v>2</v>
      </c>
      <c r="E273" t="s">
        <v>4</v>
      </c>
      <c r="F273">
        <f>J273*K273/100</f>
        <v>2.7695499999999993</v>
      </c>
      <c r="G273">
        <v>2</v>
      </c>
      <c r="H273" s="24"/>
      <c r="I273" s="1" t="s">
        <v>28</v>
      </c>
      <c r="J273" s="5">
        <v>19.299999999999997</v>
      </c>
      <c r="K273" s="5">
        <v>14.35</v>
      </c>
      <c r="L273" s="5">
        <v>47.95</v>
      </c>
      <c r="M273" s="5">
        <v>85.65</v>
      </c>
    </row>
    <row r="274" spans="1:13" x14ac:dyDescent="0.2">
      <c r="A274" t="s">
        <v>25</v>
      </c>
      <c r="B274">
        <v>0.5</v>
      </c>
      <c r="C274" t="s">
        <v>5</v>
      </c>
      <c r="D274" t="s">
        <v>2</v>
      </c>
      <c r="E274" t="s">
        <v>5</v>
      </c>
      <c r="F274">
        <f>J274*K274/100</f>
        <v>2.5425000000000003E-2</v>
      </c>
      <c r="G274">
        <v>3</v>
      </c>
      <c r="H274" s="24"/>
      <c r="I274" s="1" t="s">
        <v>5</v>
      </c>
      <c r="J274" s="5">
        <v>16.950000000000003</v>
      </c>
      <c r="K274" s="5">
        <v>0.15</v>
      </c>
      <c r="L274" s="5">
        <v>2.0149999999999997</v>
      </c>
      <c r="M274" s="5">
        <v>99.85</v>
      </c>
    </row>
    <row r="275" spans="1:13" x14ac:dyDescent="0.2">
      <c r="A275" t="s">
        <v>25</v>
      </c>
      <c r="B275">
        <v>0.5</v>
      </c>
      <c r="C275" t="s">
        <v>29</v>
      </c>
      <c r="D275" t="s">
        <v>2</v>
      </c>
      <c r="E275" t="s">
        <v>29</v>
      </c>
      <c r="F275">
        <f t="shared" ref="F275:F280" si="27">J275*K275/100</f>
        <v>0.47324287499999995</v>
      </c>
      <c r="G275">
        <v>4</v>
      </c>
      <c r="H275" s="24"/>
      <c r="I275" s="1" t="s">
        <v>29</v>
      </c>
      <c r="J275" s="5">
        <v>9.7274999999999991</v>
      </c>
      <c r="K275" s="5">
        <v>4.8650000000000002</v>
      </c>
      <c r="L275" s="5">
        <v>8.5500000000000007</v>
      </c>
      <c r="M275" s="5">
        <v>95.135000000000005</v>
      </c>
    </row>
    <row r="276" spans="1:13" x14ac:dyDescent="0.2">
      <c r="A276" t="s">
        <v>25</v>
      </c>
      <c r="B276">
        <v>0.5</v>
      </c>
      <c r="C276" t="s">
        <v>30</v>
      </c>
      <c r="D276" t="s">
        <v>2</v>
      </c>
      <c r="E276" t="s">
        <v>30</v>
      </c>
      <c r="F276">
        <f t="shared" si="27"/>
        <v>1.2338685</v>
      </c>
      <c r="G276">
        <v>5</v>
      </c>
      <c r="H276" s="24"/>
      <c r="I276" s="1" t="s">
        <v>30</v>
      </c>
      <c r="J276" s="5">
        <v>10.795</v>
      </c>
      <c r="K276" s="5">
        <v>11.43</v>
      </c>
      <c r="L276" s="5">
        <v>6.1850000000000005</v>
      </c>
      <c r="M276" s="5">
        <v>88.57</v>
      </c>
    </row>
    <row r="277" spans="1:13" x14ac:dyDescent="0.2">
      <c r="A277" t="s">
        <v>25</v>
      </c>
      <c r="B277">
        <v>0.5</v>
      </c>
      <c r="C277" t="s">
        <v>31</v>
      </c>
      <c r="D277" t="s">
        <v>2</v>
      </c>
      <c r="E277" t="s">
        <v>31</v>
      </c>
      <c r="F277">
        <f t="shared" si="27"/>
        <v>1.3924625E-2</v>
      </c>
      <c r="G277">
        <v>6</v>
      </c>
      <c r="H277" s="24"/>
      <c r="I277" s="1" t="s">
        <v>31</v>
      </c>
      <c r="J277" s="5">
        <v>13.324999999999999</v>
      </c>
      <c r="K277" s="5">
        <v>0.1045</v>
      </c>
      <c r="L277" s="5">
        <v>0.99500000000000011</v>
      </c>
      <c r="M277" s="5">
        <v>99.895499999999998</v>
      </c>
    </row>
    <row r="278" spans="1:13" x14ac:dyDescent="0.2">
      <c r="A278" t="s">
        <v>25</v>
      </c>
      <c r="B278">
        <v>0.5</v>
      </c>
      <c r="C278" t="s">
        <v>6</v>
      </c>
      <c r="D278" t="s">
        <v>2</v>
      </c>
      <c r="E278" t="s">
        <v>6</v>
      </c>
      <c r="F278">
        <f t="shared" si="27"/>
        <v>1.2110699999999999</v>
      </c>
      <c r="G278">
        <v>7</v>
      </c>
      <c r="H278" s="24"/>
      <c r="I278" s="1" t="s">
        <v>6</v>
      </c>
      <c r="J278" s="5">
        <v>7.6649999999999991</v>
      </c>
      <c r="K278" s="5">
        <v>15.8</v>
      </c>
      <c r="L278" s="5">
        <v>7.0950000000000006</v>
      </c>
      <c r="M278" s="5">
        <v>84.2</v>
      </c>
    </row>
    <row r="279" spans="1:13" x14ac:dyDescent="0.2">
      <c r="A279" t="s">
        <v>25</v>
      </c>
      <c r="B279">
        <v>0.5</v>
      </c>
      <c r="C279" t="s">
        <v>32</v>
      </c>
      <c r="D279" t="s">
        <v>2</v>
      </c>
      <c r="E279" t="s">
        <v>32</v>
      </c>
      <c r="F279">
        <f t="shared" si="27"/>
        <v>2.6207999999999999E-2</v>
      </c>
      <c r="G279">
        <v>8</v>
      </c>
      <c r="H279" s="24"/>
      <c r="I279" s="9" t="s">
        <v>32</v>
      </c>
      <c r="J279" s="5">
        <v>5.2000000000000005E-2</v>
      </c>
      <c r="K279" s="5">
        <v>50.4</v>
      </c>
      <c r="L279" s="5">
        <v>1.635</v>
      </c>
      <c r="M279" s="5">
        <v>49.6</v>
      </c>
    </row>
    <row r="280" spans="1:13" x14ac:dyDescent="0.2">
      <c r="A280" t="s">
        <v>25</v>
      </c>
      <c r="B280">
        <v>0.5</v>
      </c>
      <c r="C280" t="s">
        <v>33</v>
      </c>
      <c r="D280" t="s">
        <v>2</v>
      </c>
      <c r="E280" t="s">
        <v>33</v>
      </c>
      <c r="F280">
        <f t="shared" si="27"/>
        <v>0.15012375</v>
      </c>
      <c r="G280">
        <v>9</v>
      </c>
      <c r="H280" s="24"/>
      <c r="I280" s="9" t="s">
        <v>33</v>
      </c>
      <c r="J280" s="5">
        <v>0.99749999999999994</v>
      </c>
      <c r="K280" s="5">
        <v>15.05</v>
      </c>
      <c r="L280" s="5">
        <v>1.7</v>
      </c>
      <c r="M280" s="5">
        <v>84.95</v>
      </c>
    </row>
    <row r="281" spans="1:13" x14ac:dyDescent="0.2">
      <c r="A281" t="s">
        <v>25</v>
      </c>
      <c r="B281">
        <v>0.5</v>
      </c>
      <c r="C281" t="s">
        <v>0</v>
      </c>
      <c r="D281" t="s">
        <v>2</v>
      </c>
      <c r="E281" t="s">
        <v>0</v>
      </c>
      <c r="F281" s="6">
        <f t="shared" ref="F281:F289" si="28">J272*M272/100</f>
        <v>7.5001637499999978</v>
      </c>
      <c r="G281">
        <v>10</v>
      </c>
    </row>
    <row r="282" spans="1:13" x14ac:dyDescent="0.2">
      <c r="A282" t="s">
        <v>25</v>
      </c>
      <c r="B282">
        <v>0.5</v>
      </c>
      <c r="C282" t="s">
        <v>4</v>
      </c>
      <c r="D282" t="s">
        <v>2</v>
      </c>
      <c r="E282" t="s">
        <v>4</v>
      </c>
      <c r="F282" s="6">
        <f t="shared" si="28"/>
        <v>16.530449999999998</v>
      </c>
      <c r="G282">
        <v>11</v>
      </c>
    </row>
    <row r="283" spans="1:13" x14ac:dyDescent="0.2">
      <c r="A283" t="s">
        <v>25</v>
      </c>
      <c r="B283">
        <v>0.5</v>
      </c>
      <c r="C283" t="s">
        <v>5</v>
      </c>
      <c r="D283" t="s">
        <v>2</v>
      </c>
      <c r="E283" t="s">
        <v>5</v>
      </c>
      <c r="F283" s="6">
        <f t="shared" si="28"/>
        <v>16.924575000000001</v>
      </c>
      <c r="G283">
        <v>12</v>
      </c>
      <c r="I283" s="1" t="s">
        <v>18</v>
      </c>
      <c r="J283" s="20">
        <v>3.12</v>
      </c>
    </row>
    <row r="284" spans="1:13" x14ac:dyDescent="0.2">
      <c r="A284" t="s">
        <v>25</v>
      </c>
      <c r="B284">
        <v>0.5</v>
      </c>
      <c r="C284" t="s">
        <v>29</v>
      </c>
      <c r="D284" t="s">
        <v>2</v>
      </c>
      <c r="E284" t="s">
        <v>29</v>
      </c>
      <c r="F284" s="6">
        <f t="shared" si="28"/>
        <v>9.2542571249999988</v>
      </c>
      <c r="G284">
        <v>13</v>
      </c>
      <c r="I284" s="1" t="s">
        <v>19</v>
      </c>
      <c r="J284" s="10">
        <v>96.88</v>
      </c>
    </row>
    <row r="285" spans="1:13" x14ac:dyDescent="0.2">
      <c r="A285" t="s">
        <v>25</v>
      </c>
      <c r="B285">
        <v>0.5</v>
      </c>
      <c r="C285" t="s">
        <v>30</v>
      </c>
      <c r="D285" t="s">
        <v>2</v>
      </c>
      <c r="E285" t="s">
        <v>30</v>
      </c>
      <c r="F285" s="6">
        <f t="shared" si="28"/>
        <v>9.5611314999999983</v>
      </c>
      <c r="G285">
        <v>14</v>
      </c>
    </row>
    <row r="286" spans="1:13" x14ac:dyDescent="0.2">
      <c r="A286" t="s">
        <v>25</v>
      </c>
      <c r="B286">
        <v>0.5</v>
      </c>
      <c r="C286" t="s">
        <v>31</v>
      </c>
      <c r="D286" t="s">
        <v>2</v>
      </c>
      <c r="E286" t="s">
        <v>31</v>
      </c>
      <c r="F286" s="6">
        <f t="shared" si="28"/>
        <v>13.311075374999998</v>
      </c>
      <c r="G286">
        <v>15</v>
      </c>
      <c r="I286" s="21"/>
      <c r="J286" s="21"/>
      <c r="K286" s="21"/>
      <c r="L286" s="21"/>
    </row>
    <row r="287" spans="1:13" x14ac:dyDescent="0.2">
      <c r="A287" t="s">
        <v>25</v>
      </c>
      <c r="B287">
        <v>0.5</v>
      </c>
      <c r="C287" t="s">
        <v>6</v>
      </c>
      <c r="D287" t="s">
        <v>2</v>
      </c>
      <c r="E287" t="s">
        <v>6</v>
      </c>
      <c r="F287" s="6">
        <f t="shared" si="28"/>
        <v>6.4539299999999988</v>
      </c>
      <c r="G287">
        <v>16</v>
      </c>
    </row>
    <row r="288" spans="1:13" x14ac:dyDescent="0.2">
      <c r="A288" t="s">
        <v>25</v>
      </c>
      <c r="B288">
        <v>0.5</v>
      </c>
      <c r="C288" t="s">
        <v>32</v>
      </c>
      <c r="D288" t="s">
        <v>2</v>
      </c>
      <c r="E288" t="s">
        <v>32</v>
      </c>
      <c r="F288" s="6">
        <f t="shared" si="28"/>
        <v>2.5792000000000002E-2</v>
      </c>
      <c r="G288">
        <v>17</v>
      </c>
      <c r="I288" s="7" t="s">
        <v>40</v>
      </c>
      <c r="J288" s="7"/>
      <c r="K288" s="7"/>
    </row>
    <row r="289" spans="1:12" x14ac:dyDescent="0.2">
      <c r="A289" t="s">
        <v>25</v>
      </c>
      <c r="B289">
        <v>0.5</v>
      </c>
      <c r="C289" t="s">
        <v>33</v>
      </c>
      <c r="D289" t="s">
        <v>2</v>
      </c>
      <c r="E289" t="s">
        <v>33</v>
      </c>
      <c r="F289" s="6">
        <f t="shared" si="28"/>
        <v>0.84737624999999994</v>
      </c>
      <c r="G289">
        <v>18</v>
      </c>
      <c r="I289" s="6" t="s">
        <v>37</v>
      </c>
      <c r="J289" t="s">
        <v>38</v>
      </c>
      <c r="K289" t="s">
        <v>39</v>
      </c>
      <c r="L289" t="s">
        <v>42</v>
      </c>
    </row>
    <row r="290" spans="1:12" x14ac:dyDescent="0.2">
      <c r="A290" t="s">
        <v>25</v>
      </c>
      <c r="B290">
        <v>0.5</v>
      </c>
      <c r="C290" t="s">
        <v>0</v>
      </c>
      <c r="D290" t="s">
        <v>15</v>
      </c>
      <c r="E290" t="s">
        <v>7</v>
      </c>
      <c r="F290">
        <f>J283*L272/100*K290</f>
        <v>0.54884979702300407</v>
      </c>
      <c r="G290">
        <v>1</v>
      </c>
      <c r="I290">
        <f>J283*L272/100</f>
        <v>0.50700000000000001</v>
      </c>
      <c r="J290">
        <f>SUM(I290:I298)</f>
        <v>2.8821000000000003</v>
      </c>
      <c r="K290">
        <f>J283/J290</f>
        <v>1.0825439783491204</v>
      </c>
      <c r="L290">
        <f>SUM(F290:F298)</f>
        <v>3.12</v>
      </c>
    </row>
    <row r="291" spans="1:12" x14ac:dyDescent="0.2">
      <c r="A291" t="s">
        <v>25</v>
      </c>
      <c r="B291">
        <v>0.5</v>
      </c>
      <c r="C291" t="s">
        <v>4</v>
      </c>
      <c r="D291" t="s">
        <v>15</v>
      </c>
      <c r="E291" t="s">
        <v>7</v>
      </c>
      <c r="F291">
        <f>J283*L273/100*K290</f>
        <v>1.6195290933694182</v>
      </c>
      <c r="G291">
        <v>2</v>
      </c>
      <c r="I291">
        <f>J283*L273/100</f>
        <v>1.49604</v>
      </c>
    </row>
    <row r="292" spans="1:12" x14ac:dyDescent="0.2">
      <c r="A292" t="s">
        <v>25</v>
      </c>
      <c r="B292">
        <v>0.5</v>
      </c>
      <c r="C292" t="s">
        <v>5</v>
      </c>
      <c r="D292" t="s">
        <v>15</v>
      </c>
      <c r="E292" t="s">
        <v>7</v>
      </c>
      <c r="F292">
        <f>J283*L274/100*K290</f>
        <v>6.8057374830852502E-2</v>
      </c>
      <c r="G292">
        <v>3</v>
      </c>
      <c r="H292" s="7"/>
      <c r="I292">
        <f>J283*L274/100</f>
        <v>6.2867999999999993E-2</v>
      </c>
    </row>
    <row r="293" spans="1:12" x14ac:dyDescent="0.2">
      <c r="A293" t="s">
        <v>25</v>
      </c>
      <c r="B293">
        <v>0.5</v>
      </c>
      <c r="C293" t="s">
        <v>29</v>
      </c>
      <c r="D293" t="s">
        <v>15</v>
      </c>
      <c r="E293" t="s">
        <v>7</v>
      </c>
      <c r="F293">
        <f>J283*L275/100*K290</f>
        <v>0.28877943166441133</v>
      </c>
      <c r="G293">
        <v>4</v>
      </c>
      <c r="H293" s="22"/>
      <c r="I293">
        <f>J283*L275/100</f>
        <v>0.26676</v>
      </c>
    </row>
    <row r="294" spans="1:12" x14ac:dyDescent="0.2">
      <c r="A294" t="s">
        <v>25</v>
      </c>
      <c r="B294">
        <v>0.5</v>
      </c>
      <c r="C294" t="s">
        <v>30</v>
      </c>
      <c r="D294" t="s">
        <v>15</v>
      </c>
      <c r="E294" t="s">
        <v>7</v>
      </c>
      <c r="F294">
        <f>J283*L276/100*K290</f>
        <v>0.20890067658998651</v>
      </c>
      <c r="G294">
        <v>5</v>
      </c>
      <c r="I294">
        <f>J283*L276/100</f>
        <v>0.19297200000000003</v>
      </c>
    </row>
    <row r="295" spans="1:12" x14ac:dyDescent="0.2">
      <c r="A295" t="s">
        <v>25</v>
      </c>
      <c r="B295">
        <v>0.5</v>
      </c>
      <c r="C295" t="s">
        <v>31</v>
      </c>
      <c r="D295" t="s">
        <v>15</v>
      </c>
      <c r="E295" t="s">
        <v>7</v>
      </c>
      <c r="F295">
        <f>J283*L277/100*K290</f>
        <v>3.3606495263870099E-2</v>
      </c>
      <c r="G295">
        <v>6</v>
      </c>
      <c r="I295">
        <f>J283*L277/100</f>
        <v>3.1044000000000006E-2</v>
      </c>
    </row>
    <row r="296" spans="1:12" x14ac:dyDescent="0.2">
      <c r="A296" t="s">
        <v>25</v>
      </c>
      <c r="B296">
        <v>0.5</v>
      </c>
      <c r="C296" t="s">
        <v>6</v>
      </c>
      <c r="D296" t="s">
        <v>15</v>
      </c>
      <c r="E296" t="s">
        <v>7</v>
      </c>
      <c r="F296">
        <f>J283*L278/100*K290</f>
        <v>0.23963626522327469</v>
      </c>
      <c r="G296">
        <v>7</v>
      </c>
      <c r="I296">
        <f>J283*L278/100</f>
        <v>0.22136400000000001</v>
      </c>
    </row>
    <row r="297" spans="1:12" x14ac:dyDescent="0.2">
      <c r="A297" t="s">
        <v>25</v>
      </c>
      <c r="B297">
        <v>0.5</v>
      </c>
      <c r="C297" t="s">
        <v>32</v>
      </c>
      <c r="D297" t="s">
        <v>15</v>
      </c>
      <c r="E297" t="s">
        <v>7</v>
      </c>
      <c r="F297">
        <f>J283*L279/100*K290</f>
        <v>5.5222733423545334E-2</v>
      </c>
      <c r="G297">
        <v>8</v>
      </c>
      <c r="I297">
        <f>J283*L279/100</f>
        <v>5.1012000000000002E-2</v>
      </c>
    </row>
    <row r="298" spans="1:12" x14ac:dyDescent="0.2">
      <c r="A298" t="s">
        <v>25</v>
      </c>
      <c r="B298">
        <v>0.5</v>
      </c>
      <c r="C298" t="s">
        <v>33</v>
      </c>
      <c r="D298" t="s">
        <v>15</v>
      </c>
      <c r="E298" t="s">
        <v>7</v>
      </c>
      <c r="F298">
        <f>J283*L280/100*K290</f>
        <v>5.7418132611637349E-2</v>
      </c>
      <c r="G298">
        <v>9</v>
      </c>
      <c r="I298">
        <f>J283*L280/100</f>
        <v>5.3040000000000004E-2</v>
      </c>
      <c r="K298" t="s">
        <v>41</v>
      </c>
    </row>
    <row r="299" spans="1:12" x14ac:dyDescent="0.2">
      <c r="A299" t="s">
        <v>25</v>
      </c>
      <c r="B299">
        <v>0.5</v>
      </c>
      <c r="C299" t="s">
        <v>0</v>
      </c>
      <c r="D299" t="s">
        <v>15</v>
      </c>
      <c r="E299" t="s">
        <v>8</v>
      </c>
      <c r="F299">
        <f>F281*J284/100*K299</f>
        <v>9.036527182221743</v>
      </c>
      <c r="G299">
        <v>10</v>
      </c>
      <c r="I299">
        <f>F281*J284/100</f>
        <v>7.266158640999997</v>
      </c>
      <c r="J299" s="7">
        <f>SUM(I299:I307)</f>
        <v>77.899997968799994</v>
      </c>
      <c r="K299" s="7">
        <f>J284/J299</f>
        <v>1.2436457320422749</v>
      </c>
      <c r="L299">
        <f>SUM(F299:F307)</f>
        <v>96.879999999999981</v>
      </c>
    </row>
    <row r="300" spans="1:12" x14ac:dyDescent="0.2">
      <c r="A300" t="s">
        <v>25</v>
      </c>
      <c r="B300">
        <v>0.5</v>
      </c>
      <c r="C300" t="s">
        <v>4</v>
      </c>
      <c r="D300" t="s">
        <v>15</v>
      </c>
      <c r="E300" t="s">
        <v>8</v>
      </c>
      <c r="F300">
        <f>F282*J284/100*K299</f>
        <v>19.916613255191589</v>
      </c>
      <c r="G300">
        <v>11</v>
      </c>
      <c r="I300">
        <f>F282*J284/100</f>
        <v>16.014699959999998</v>
      </c>
      <c r="J300" s="7"/>
      <c r="K300" s="7"/>
    </row>
    <row r="301" spans="1:12" x14ac:dyDescent="0.2">
      <c r="A301" t="s">
        <v>25</v>
      </c>
      <c r="B301">
        <v>0.5</v>
      </c>
      <c r="C301" t="s">
        <v>5</v>
      </c>
      <c r="D301" t="s">
        <v>15</v>
      </c>
      <c r="E301" t="s">
        <v>8</v>
      </c>
      <c r="F301">
        <f>F283*J284/100*K299</f>
        <v>20.391472390859548</v>
      </c>
      <c r="G301">
        <v>12</v>
      </c>
      <c r="I301">
        <f>F283*J284/100</f>
        <v>16.39652826</v>
      </c>
      <c r="J301" s="7"/>
      <c r="K301" s="7"/>
    </row>
    <row r="302" spans="1:12" x14ac:dyDescent="0.2">
      <c r="A302" t="s">
        <v>25</v>
      </c>
      <c r="B302">
        <v>0.5</v>
      </c>
      <c r="C302" t="s">
        <v>29</v>
      </c>
      <c r="D302" t="s">
        <v>15</v>
      </c>
      <c r="E302" t="s">
        <v>8</v>
      </c>
      <c r="F302">
        <f>F284*J284/100*K299</f>
        <v>11.149936034574147</v>
      </c>
      <c r="G302">
        <v>13</v>
      </c>
      <c r="I302">
        <f>F284*J284/100</f>
        <v>8.9655243026999987</v>
      </c>
      <c r="J302" s="7"/>
      <c r="K302" s="7"/>
    </row>
    <row r="303" spans="1:12" x14ac:dyDescent="0.2">
      <c r="A303" t="s">
        <v>25</v>
      </c>
      <c r="B303">
        <v>0.5</v>
      </c>
      <c r="C303" t="s">
        <v>30</v>
      </c>
      <c r="D303" t="s">
        <v>15</v>
      </c>
      <c r="E303" t="s">
        <v>8</v>
      </c>
      <c r="F303">
        <f>F285*J284/100*K299</f>
        <v>11.519671779505687</v>
      </c>
      <c r="G303">
        <v>14</v>
      </c>
      <c r="I303">
        <f>F285*J284/100</f>
        <v>9.2628241971999969</v>
      </c>
      <c r="J303" s="7"/>
      <c r="K303" s="7"/>
    </row>
    <row r="304" spans="1:12" x14ac:dyDescent="0.2">
      <c r="A304" t="s">
        <v>25</v>
      </c>
      <c r="B304">
        <v>0.5</v>
      </c>
      <c r="C304" t="s">
        <v>31</v>
      </c>
      <c r="D304" t="s">
        <v>15</v>
      </c>
      <c r="E304" t="s">
        <v>8</v>
      </c>
      <c r="F304">
        <f>F286*J284/100*K299</f>
        <v>16.037769102146601</v>
      </c>
      <c r="G304">
        <v>15</v>
      </c>
      <c r="I304">
        <f>F286*J284/100</f>
        <v>12.895769823299997</v>
      </c>
      <c r="J304" s="7"/>
      <c r="K304" s="7"/>
    </row>
    <row r="305" spans="1:12" x14ac:dyDescent="0.2">
      <c r="A305" t="s">
        <v>25</v>
      </c>
      <c r="B305">
        <v>0.5</v>
      </c>
      <c r="C305" t="s">
        <v>6</v>
      </c>
      <c r="D305" t="s">
        <v>15</v>
      </c>
      <c r="E305" t="s">
        <v>8</v>
      </c>
      <c r="F305">
        <f>F287*J284/100*K299</f>
        <v>7.7759787414183306</v>
      </c>
      <c r="G305">
        <v>16</v>
      </c>
      <c r="I305">
        <f>F287*J284/100</f>
        <v>6.2525673839999989</v>
      </c>
      <c r="J305" s="7"/>
      <c r="K305" s="7"/>
    </row>
    <row r="306" spans="1:12" x14ac:dyDescent="0.2">
      <c r="A306" t="s">
        <v>25</v>
      </c>
      <c r="B306">
        <v>0.5</v>
      </c>
      <c r="C306" t="s">
        <v>32</v>
      </c>
      <c r="D306" t="s">
        <v>15</v>
      </c>
      <c r="E306" t="s">
        <v>8</v>
      </c>
      <c r="F306">
        <f>F288*J284/100*K299</f>
        <v>3.1075336066344328E-2</v>
      </c>
      <c r="G306">
        <v>17</v>
      </c>
      <c r="I306">
        <f>F288*J284/100</f>
        <v>2.4987289600000004E-2</v>
      </c>
      <c r="J306" s="7"/>
      <c r="K306" s="7"/>
    </row>
    <row r="307" spans="1:12" x14ac:dyDescent="0.2">
      <c r="A307" t="s">
        <v>25</v>
      </c>
      <c r="B307">
        <v>0.5</v>
      </c>
      <c r="C307" t="s">
        <v>33</v>
      </c>
      <c r="D307" t="s">
        <v>15</v>
      </c>
      <c r="E307" t="s">
        <v>8</v>
      </c>
      <c r="F307">
        <f>F289*J284/100*K299</f>
        <v>1.0209561780159973</v>
      </c>
      <c r="G307">
        <v>18</v>
      </c>
      <c r="I307">
        <f>F289*J284/100</f>
        <v>0.82093811099999991</v>
      </c>
      <c r="J307" s="7"/>
      <c r="K307" s="7"/>
      <c r="L307" s="7"/>
    </row>
    <row r="308" spans="1:12" x14ac:dyDescent="0.2">
      <c r="A308" t="s">
        <v>25</v>
      </c>
      <c r="B308">
        <v>0.5</v>
      </c>
      <c r="C308" t="s">
        <v>0</v>
      </c>
      <c r="D308" t="s">
        <v>20</v>
      </c>
      <c r="E308" t="s">
        <v>0</v>
      </c>
      <c r="F308" s="6">
        <f t="shared" ref="F308:F315" si="29">L272</f>
        <v>16.25</v>
      </c>
      <c r="G308">
        <v>1</v>
      </c>
      <c r="I308" s="19"/>
      <c r="J308" s="19"/>
      <c r="K308" s="19"/>
      <c r="L308" s="19"/>
    </row>
    <row r="309" spans="1:12" x14ac:dyDescent="0.2">
      <c r="A309" t="s">
        <v>25</v>
      </c>
      <c r="B309">
        <v>0.5</v>
      </c>
      <c r="C309" t="s">
        <v>4</v>
      </c>
      <c r="D309" t="s">
        <v>20</v>
      </c>
      <c r="E309" t="s">
        <v>4</v>
      </c>
      <c r="F309" s="6">
        <f t="shared" si="29"/>
        <v>47.95</v>
      </c>
      <c r="G309">
        <v>2</v>
      </c>
      <c r="I309" s="19"/>
      <c r="J309" s="19"/>
      <c r="K309" s="19"/>
      <c r="L309" s="19"/>
    </row>
    <row r="310" spans="1:12" x14ac:dyDescent="0.2">
      <c r="A310" t="s">
        <v>25</v>
      </c>
      <c r="B310">
        <v>0.5</v>
      </c>
      <c r="C310" t="s">
        <v>5</v>
      </c>
      <c r="D310" t="s">
        <v>20</v>
      </c>
      <c r="E310" t="s">
        <v>5</v>
      </c>
      <c r="F310" s="6">
        <f t="shared" si="29"/>
        <v>2.0149999999999997</v>
      </c>
      <c r="G310">
        <v>3</v>
      </c>
      <c r="I310" s="2"/>
      <c r="J310" s="3"/>
      <c r="K310" s="3"/>
    </row>
    <row r="311" spans="1:12" x14ac:dyDescent="0.2">
      <c r="A311" t="s">
        <v>25</v>
      </c>
      <c r="B311">
        <v>0.5</v>
      </c>
      <c r="C311" t="s">
        <v>29</v>
      </c>
      <c r="D311" t="s">
        <v>20</v>
      </c>
      <c r="E311" t="s">
        <v>29</v>
      </c>
      <c r="F311" s="6">
        <f t="shared" si="29"/>
        <v>8.5500000000000007</v>
      </c>
      <c r="G311">
        <v>4</v>
      </c>
      <c r="I311" s="19"/>
      <c r="J311" s="3"/>
      <c r="K311" s="3"/>
    </row>
    <row r="312" spans="1:12" x14ac:dyDescent="0.2">
      <c r="A312" t="s">
        <v>25</v>
      </c>
      <c r="B312">
        <v>0.5</v>
      </c>
      <c r="C312" t="s">
        <v>30</v>
      </c>
      <c r="D312" t="s">
        <v>20</v>
      </c>
      <c r="E312" t="s">
        <v>30</v>
      </c>
      <c r="F312" s="6">
        <f t="shared" si="29"/>
        <v>6.1850000000000005</v>
      </c>
      <c r="G312">
        <v>5</v>
      </c>
      <c r="I312" s="8"/>
      <c r="J312" s="3"/>
      <c r="K312" s="3"/>
    </row>
    <row r="313" spans="1:12" x14ac:dyDescent="0.2">
      <c r="A313" t="s">
        <v>25</v>
      </c>
      <c r="B313">
        <v>0.5</v>
      </c>
      <c r="C313" t="s">
        <v>31</v>
      </c>
      <c r="D313" t="s">
        <v>20</v>
      </c>
      <c r="E313" t="s">
        <v>31</v>
      </c>
      <c r="F313" s="6">
        <f t="shared" si="29"/>
        <v>0.99500000000000011</v>
      </c>
      <c r="G313">
        <v>6</v>
      </c>
    </row>
    <row r="314" spans="1:12" x14ac:dyDescent="0.2">
      <c r="A314" t="s">
        <v>25</v>
      </c>
      <c r="B314">
        <v>0.5</v>
      </c>
      <c r="C314" t="s">
        <v>6</v>
      </c>
      <c r="D314" t="s">
        <v>20</v>
      </c>
      <c r="E314" t="s">
        <v>6</v>
      </c>
      <c r="F314" s="6">
        <f t="shared" si="29"/>
        <v>7.0950000000000006</v>
      </c>
      <c r="G314">
        <v>7</v>
      </c>
    </row>
    <row r="315" spans="1:12" x14ac:dyDescent="0.2">
      <c r="A315" t="s">
        <v>25</v>
      </c>
      <c r="B315">
        <v>0.5</v>
      </c>
      <c r="C315" t="s">
        <v>32</v>
      </c>
      <c r="D315" t="s">
        <v>20</v>
      </c>
      <c r="E315" t="s">
        <v>32</v>
      </c>
      <c r="F315" s="6">
        <f t="shared" si="29"/>
        <v>1.635</v>
      </c>
      <c r="G315">
        <v>8</v>
      </c>
      <c r="K315" s="6"/>
    </row>
    <row r="316" spans="1:12" x14ac:dyDescent="0.2">
      <c r="A316" t="s">
        <v>25</v>
      </c>
      <c r="B316">
        <v>0.5</v>
      </c>
      <c r="C316" t="s">
        <v>33</v>
      </c>
      <c r="D316" t="s">
        <v>20</v>
      </c>
      <c r="E316" t="s">
        <v>33</v>
      </c>
      <c r="F316" s="6">
        <f t="shared" ref="F316" si="30">L280</f>
        <v>1.7</v>
      </c>
      <c r="G316">
        <v>9</v>
      </c>
    </row>
    <row r="317" spans="1:12" x14ac:dyDescent="0.2">
      <c r="A317" t="s">
        <v>25</v>
      </c>
      <c r="B317">
        <v>0.5</v>
      </c>
      <c r="C317" t="s">
        <v>0</v>
      </c>
      <c r="D317" t="s">
        <v>20</v>
      </c>
      <c r="E317" t="s">
        <v>21</v>
      </c>
      <c r="F317">
        <v>0</v>
      </c>
      <c r="G317">
        <v>10</v>
      </c>
    </row>
    <row r="318" spans="1:12" x14ac:dyDescent="0.2">
      <c r="A318" t="s">
        <v>25</v>
      </c>
      <c r="B318">
        <v>0.5</v>
      </c>
      <c r="C318" t="s">
        <v>4</v>
      </c>
      <c r="D318" t="s">
        <v>20</v>
      </c>
      <c r="E318" t="s">
        <v>21</v>
      </c>
      <c r="F318">
        <v>0</v>
      </c>
      <c r="G318">
        <v>11</v>
      </c>
    </row>
    <row r="319" spans="1:12" x14ac:dyDescent="0.2">
      <c r="A319" t="s">
        <v>25</v>
      </c>
      <c r="B319">
        <v>0.5</v>
      </c>
      <c r="C319" t="s">
        <v>5</v>
      </c>
      <c r="D319" t="s">
        <v>20</v>
      </c>
      <c r="E319" t="s">
        <v>21</v>
      </c>
      <c r="F319">
        <v>0</v>
      </c>
      <c r="G319">
        <v>12</v>
      </c>
    </row>
    <row r="320" spans="1:12" x14ac:dyDescent="0.2">
      <c r="A320" t="s">
        <v>25</v>
      </c>
      <c r="B320">
        <v>0.5</v>
      </c>
      <c r="C320" t="s">
        <v>29</v>
      </c>
      <c r="D320" t="s">
        <v>20</v>
      </c>
      <c r="E320" t="s">
        <v>21</v>
      </c>
      <c r="F320">
        <v>0</v>
      </c>
      <c r="G320">
        <v>13</v>
      </c>
    </row>
    <row r="321" spans="1:13" x14ac:dyDescent="0.2">
      <c r="A321" t="s">
        <v>25</v>
      </c>
      <c r="B321">
        <v>0.5</v>
      </c>
      <c r="C321" t="s">
        <v>30</v>
      </c>
      <c r="D321" t="s">
        <v>20</v>
      </c>
      <c r="E321" t="s">
        <v>21</v>
      </c>
      <c r="F321">
        <v>0</v>
      </c>
      <c r="G321">
        <v>14</v>
      </c>
    </row>
    <row r="322" spans="1:13" x14ac:dyDescent="0.2">
      <c r="A322" t="s">
        <v>25</v>
      </c>
      <c r="B322">
        <v>0.5</v>
      </c>
      <c r="C322" t="s">
        <v>31</v>
      </c>
      <c r="D322" t="s">
        <v>20</v>
      </c>
      <c r="E322" t="s">
        <v>21</v>
      </c>
      <c r="F322">
        <v>0</v>
      </c>
      <c r="G322">
        <v>15</v>
      </c>
      <c r="I322" s="2"/>
    </row>
    <row r="323" spans="1:13" x14ac:dyDescent="0.2">
      <c r="A323" t="s">
        <v>25</v>
      </c>
      <c r="B323">
        <v>0.5</v>
      </c>
      <c r="C323" t="s">
        <v>6</v>
      </c>
      <c r="D323" t="s">
        <v>20</v>
      </c>
      <c r="E323" t="s">
        <v>21</v>
      </c>
      <c r="F323">
        <v>0</v>
      </c>
      <c r="G323">
        <v>16</v>
      </c>
      <c r="I323" s="2"/>
    </row>
    <row r="324" spans="1:13" x14ac:dyDescent="0.2">
      <c r="A324" t="s">
        <v>25</v>
      </c>
      <c r="B324">
        <v>0.5</v>
      </c>
      <c r="C324" t="s">
        <v>32</v>
      </c>
      <c r="D324" t="s">
        <v>20</v>
      </c>
      <c r="E324" t="s">
        <v>21</v>
      </c>
      <c r="F324">
        <v>0</v>
      </c>
      <c r="G324">
        <v>17</v>
      </c>
    </row>
    <row r="325" spans="1:13" ht="68" x14ac:dyDescent="0.2">
      <c r="A325" t="s">
        <v>25</v>
      </c>
      <c r="B325">
        <v>0.5</v>
      </c>
      <c r="C325" t="s">
        <v>33</v>
      </c>
      <c r="D325" t="s">
        <v>20</v>
      </c>
      <c r="E325" t="s">
        <v>21</v>
      </c>
      <c r="F325">
        <v>0</v>
      </c>
      <c r="G325">
        <v>18</v>
      </c>
      <c r="I325" s="4" t="s">
        <v>14</v>
      </c>
      <c r="J325" s="13" t="s">
        <v>44</v>
      </c>
      <c r="K325" s="13" t="s">
        <v>45</v>
      </c>
      <c r="L325" s="13" t="s">
        <v>46</v>
      </c>
      <c r="M325" s="13" t="s">
        <v>47</v>
      </c>
    </row>
    <row r="326" spans="1:13" x14ac:dyDescent="0.2">
      <c r="A326" t="s">
        <v>88</v>
      </c>
      <c r="B326">
        <v>0.5</v>
      </c>
      <c r="C326" t="s">
        <v>0</v>
      </c>
      <c r="D326" t="s">
        <v>2</v>
      </c>
      <c r="E326" t="s">
        <v>0</v>
      </c>
      <c r="F326">
        <f>J326*K326/100</f>
        <v>3.5670177777777781</v>
      </c>
      <c r="G326">
        <v>1</v>
      </c>
      <c r="H326" s="24" t="s">
        <v>89</v>
      </c>
      <c r="I326" s="1" t="s">
        <v>0</v>
      </c>
      <c r="J326" s="5">
        <v>6.7133333333333338</v>
      </c>
      <c r="K326" s="5">
        <v>53.133333333333333</v>
      </c>
      <c r="L326" s="5">
        <v>47.800000000000004</v>
      </c>
      <c r="M326" s="5">
        <v>46.866666666666667</v>
      </c>
    </row>
    <row r="327" spans="1:13" x14ac:dyDescent="0.2">
      <c r="A327" t="s">
        <v>88</v>
      </c>
      <c r="B327">
        <v>0.5</v>
      </c>
      <c r="C327" t="s">
        <v>4</v>
      </c>
      <c r="D327" t="s">
        <v>2</v>
      </c>
      <c r="E327" t="s">
        <v>4</v>
      </c>
      <c r="F327">
        <f>J327*K327/100</f>
        <v>3.8603333333333336</v>
      </c>
      <c r="G327">
        <v>2</v>
      </c>
      <c r="H327" s="24"/>
      <c r="I327" s="1" t="s">
        <v>28</v>
      </c>
      <c r="J327" s="5">
        <v>18.5</v>
      </c>
      <c r="K327" s="5">
        <v>20.866666666666667</v>
      </c>
      <c r="L327" s="5">
        <v>26.566666666666663</v>
      </c>
      <c r="M327" s="5">
        <v>79.13333333333334</v>
      </c>
    </row>
    <row r="328" spans="1:13" x14ac:dyDescent="0.2">
      <c r="A328" t="s">
        <v>88</v>
      </c>
      <c r="B328">
        <v>0.5</v>
      </c>
      <c r="C328" t="s">
        <v>5</v>
      </c>
      <c r="D328" t="s">
        <v>2</v>
      </c>
      <c r="E328" t="s">
        <v>5</v>
      </c>
      <c r="F328">
        <f>J328*K328/100</f>
        <v>9.7350000000000006E-2</v>
      </c>
      <c r="G328">
        <v>3</v>
      </c>
      <c r="H328" s="24"/>
      <c r="I328" s="1" t="s">
        <v>5</v>
      </c>
      <c r="J328" s="5">
        <v>21.633333333333336</v>
      </c>
      <c r="K328" s="5">
        <v>0.45</v>
      </c>
      <c r="L328" s="5">
        <v>0.74333333333333329</v>
      </c>
      <c r="M328" s="5">
        <v>99.550000000000011</v>
      </c>
    </row>
    <row r="329" spans="1:13" x14ac:dyDescent="0.2">
      <c r="A329" t="s">
        <v>88</v>
      </c>
      <c r="B329">
        <v>0.5</v>
      </c>
      <c r="C329" t="s">
        <v>29</v>
      </c>
      <c r="D329" t="s">
        <v>2</v>
      </c>
      <c r="E329" t="s">
        <v>29</v>
      </c>
      <c r="F329">
        <f t="shared" ref="F329:F334" si="31">J329*K329/100</f>
        <v>2.6869111111111112</v>
      </c>
      <c r="G329">
        <v>4</v>
      </c>
      <c r="H329" s="24"/>
      <c r="I329" s="1" t="s">
        <v>29</v>
      </c>
      <c r="J329" s="5">
        <v>10.013333333333334</v>
      </c>
      <c r="K329" s="5">
        <v>26.833333333333332</v>
      </c>
      <c r="L329" s="5">
        <v>4.9333333333333336</v>
      </c>
      <c r="M329" s="5">
        <v>73.166666666666671</v>
      </c>
    </row>
    <row r="330" spans="1:13" x14ac:dyDescent="0.2">
      <c r="A330" t="s">
        <v>88</v>
      </c>
      <c r="B330">
        <v>0.5</v>
      </c>
      <c r="C330" t="s">
        <v>30</v>
      </c>
      <c r="D330" t="s">
        <v>2</v>
      </c>
      <c r="E330" t="s">
        <v>30</v>
      </c>
      <c r="F330">
        <f t="shared" si="31"/>
        <v>1.5927999999999998</v>
      </c>
      <c r="G330">
        <v>5</v>
      </c>
      <c r="H330" s="24"/>
      <c r="I330" s="1" t="s">
        <v>30</v>
      </c>
      <c r="J330" s="5">
        <v>18.099999999999998</v>
      </c>
      <c r="K330" s="5">
        <v>8.7999999999999989</v>
      </c>
      <c r="L330" s="5">
        <v>10.486666666666666</v>
      </c>
      <c r="M330" s="5">
        <v>91.2</v>
      </c>
    </row>
    <row r="331" spans="1:13" x14ac:dyDescent="0.2">
      <c r="A331" t="s">
        <v>88</v>
      </c>
      <c r="B331">
        <v>0.5</v>
      </c>
      <c r="C331" t="s">
        <v>31</v>
      </c>
      <c r="D331" t="s">
        <v>2</v>
      </c>
      <c r="E331" t="s">
        <v>31</v>
      </c>
      <c r="F331">
        <f t="shared" si="31"/>
        <v>0.10447111111111111</v>
      </c>
      <c r="G331">
        <v>6</v>
      </c>
      <c r="H331" s="24"/>
      <c r="I331" s="1" t="s">
        <v>31</v>
      </c>
      <c r="J331" s="5">
        <v>17.033333333333335</v>
      </c>
      <c r="K331" s="5">
        <v>0.61333333333333329</v>
      </c>
      <c r="L331" s="5">
        <v>0.24666666666666667</v>
      </c>
      <c r="M331" s="5">
        <v>99.38666666666667</v>
      </c>
    </row>
    <row r="332" spans="1:13" x14ac:dyDescent="0.2">
      <c r="A332" t="s">
        <v>88</v>
      </c>
      <c r="B332">
        <v>0.5</v>
      </c>
      <c r="C332" t="s">
        <v>6</v>
      </c>
      <c r="D332" t="s">
        <v>2</v>
      </c>
      <c r="E332" t="s">
        <v>6</v>
      </c>
      <c r="F332">
        <f t="shared" si="31"/>
        <v>1.9911999999999999E-2</v>
      </c>
      <c r="G332">
        <v>7</v>
      </c>
      <c r="H332" s="24"/>
      <c r="I332" s="1" t="s">
        <v>6</v>
      </c>
      <c r="J332" s="5">
        <v>3.7999999999999999E-2</v>
      </c>
      <c r="K332" s="5">
        <v>52.400000000000006</v>
      </c>
      <c r="L332" s="5">
        <v>0.46</v>
      </c>
      <c r="M332" s="5">
        <v>47.599999999999994</v>
      </c>
    </row>
    <row r="333" spans="1:13" x14ac:dyDescent="0.2">
      <c r="A333" t="s">
        <v>88</v>
      </c>
      <c r="B333">
        <v>0.5</v>
      </c>
      <c r="C333" t="s">
        <v>32</v>
      </c>
      <c r="D333" t="s">
        <v>2</v>
      </c>
      <c r="E333" t="s">
        <v>32</v>
      </c>
      <c r="F333">
        <f t="shared" si="31"/>
        <v>0.31460222222222223</v>
      </c>
      <c r="G333">
        <v>8</v>
      </c>
      <c r="H333" s="24"/>
      <c r="I333" s="9" t="s">
        <v>32</v>
      </c>
      <c r="J333" s="5">
        <v>0.4466666666666666</v>
      </c>
      <c r="K333" s="5">
        <v>70.433333333333337</v>
      </c>
      <c r="L333" s="5">
        <v>3.81</v>
      </c>
      <c r="M333" s="5">
        <v>29.566666666666663</v>
      </c>
    </row>
    <row r="334" spans="1:13" x14ac:dyDescent="0.2">
      <c r="A334" t="s">
        <v>88</v>
      </c>
      <c r="B334">
        <v>0.5</v>
      </c>
      <c r="C334" t="s">
        <v>33</v>
      </c>
      <c r="D334" t="s">
        <v>2</v>
      </c>
      <c r="E334" t="s">
        <v>33</v>
      </c>
      <c r="F334">
        <f t="shared" si="31"/>
        <v>6.0397333333333331E-2</v>
      </c>
      <c r="G334">
        <v>9</v>
      </c>
      <c r="H334" s="24"/>
      <c r="I334" s="9" t="s">
        <v>33</v>
      </c>
      <c r="J334" s="5">
        <v>0.77333333333333343</v>
      </c>
      <c r="K334" s="5">
        <v>7.81</v>
      </c>
      <c r="L334" s="5">
        <v>0.82666666666666677</v>
      </c>
      <c r="M334" s="5">
        <v>92.19</v>
      </c>
    </row>
    <row r="335" spans="1:13" x14ac:dyDescent="0.2">
      <c r="A335" t="s">
        <v>88</v>
      </c>
      <c r="B335">
        <v>0.5</v>
      </c>
      <c r="C335" t="s">
        <v>0</v>
      </c>
      <c r="D335" t="s">
        <v>2</v>
      </c>
      <c r="E335" t="s">
        <v>0</v>
      </c>
      <c r="F335" s="6">
        <f t="shared" ref="F335:F343" si="32">J326*M326/100</f>
        <v>3.1463155555555558</v>
      </c>
      <c r="G335">
        <v>10</v>
      </c>
    </row>
    <row r="336" spans="1:13" x14ac:dyDescent="0.2">
      <c r="A336" t="s">
        <v>88</v>
      </c>
      <c r="B336">
        <v>0.5</v>
      </c>
      <c r="C336" t="s">
        <v>4</v>
      </c>
      <c r="D336" t="s">
        <v>2</v>
      </c>
      <c r="E336" t="s">
        <v>4</v>
      </c>
      <c r="F336" s="6">
        <f t="shared" si="32"/>
        <v>14.639666666666667</v>
      </c>
      <c r="G336">
        <v>11</v>
      </c>
    </row>
    <row r="337" spans="1:12" x14ac:dyDescent="0.2">
      <c r="A337" t="s">
        <v>88</v>
      </c>
      <c r="B337">
        <v>0.5</v>
      </c>
      <c r="C337" t="s">
        <v>5</v>
      </c>
      <c r="D337" t="s">
        <v>2</v>
      </c>
      <c r="E337" t="s">
        <v>5</v>
      </c>
      <c r="F337" s="6">
        <f t="shared" si="32"/>
        <v>21.535983333333338</v>
      </c>
      <c r="G337">
        <v>12</v>
      </c>
      <c r="I337" s="1" t="s">
        <v>18</v>
      </c>
      <c r="J337" s="20">
        <v>16.3</v>
      </c>
    </row>
    <row r="338" spans="1:12" x14ac:dyDescent="0.2">
      <c r="A338" t="s">
        <v>88</v>
      </c>
      <c r="B338">
        <v>0.5</v>
      </c>
      <c r="C338" t="s">
        <v>29</v>
      </c>
      <c r="D338" t="s">
        <v>2</v>
      </c>
      <c r="E338" t="s">
        <v>29</v>
      </c>
      <c r="F338" s="6">
        <f t="shared" si="32"/>
        <v>7.3264222222222228</v>
      </c>
      <c r="G338">
        <v>13</v>
      </c>
      <c r="I338" s="1" t="s">
        <v>19</v>
      </c>
      <c r="J338" s="10">
        <v>83.7</v>
      </c>
    </row>
    <row r="339" spans="1:12" x14ac:dyDescent="0.2">
      <c r="A339" t="s">
        <v>88</v>
      </c>
      <c r="B339">
        <v>0.5</v>
      </c>
      <c r="C339" t="s">
        <v>30</v>
      </c>
      <c r="D339" t="s">
        <v>2</v>
      </c>
      <c r="E339" t="s">
        <v>30</v>
      </c>
      <c r="F339" s="6">
        <f t="shared" si="32"/>
        <v>16.507199999999997</v>
      </c>
      <c r="G339">
        <v>14</v>
      </c>
    </row>
    <row r="340" spans="1:12" x14ac:dyDescent="0.2">
      <c r="A340" t="s">
        <v>88</v>
      </c>
      <c r="B340">
        <v>0.5</v>
      </c>
      <c r="C340" t="s">
        <v>31</v>
      </c>
      <c r="D340" t="s">
        <v>2</v>
      </c>
      <c r="E340" t="s">
        <v>31</v>
      </c>
      <c r="F340" s="6">
        <f t="shared" si="32"/>
        <v>16.928862222222225</v>
      </c>
      <c r="G340">
        <v>15</v>
      </c>
      <c r="I340" s="21"/>
      <c r="J340" s="21"/>
      <c r="K340" s="21"/>
      <c r="L340" s="21"/>
    </row>
    <row r="341" spans="1:12" x14ac:dyDescent="0.2">
      <c r="A341" t="s">
        <v>88</v>
      </c>
      <c r="B341">
        <v>0.5</v>
      </c>
      <c r="C341" t="s">
        <v>6</v>
      </c>
      <c r="D341" t="s">
        <v>2</v>
      </c>
      <c r="E341" t="s">
        <v>6</v>
      </c>
      <c r="F341" s="6">
        <f t="shared" si="32"/>
        <v>1.8087999999999996E-2</v>
      </c>
      <c r="G341">
        <v>16</v>
      </c>
    </row>
    <row r="342" spans="1:12" x14ac:dyDescent="0.2">
      <c r="A342" t="s">
        <v>88</v>
      </c>
      <c r="B342">
        <v>0.5</v>
      </c>
      <c r="C342" t="s">
        <v>32</v>
      </c>
      <c r="D342" t="s">
        <v>2</v>
      </c>
      <c r="E342" t="s">
        <v>32</v>
      </c>
      <c r="F342" s="6">
        <f t="shared" si="32"/>
        <v>0.13206444444444443</v>
      </c>
      <c r="G342">
        <v>17</v>
      </c>
      <c r="I342" s="7" t="s">
        <v>40</v>
      </c>
      <c r="J342" s="7"/>
      <c r="K342" s="7"/>
    </row>
    <row r="343" spans="1:12" x14ac:dyDescent="0.2">
      <c r="A343" t="s">
        <v>88</v>
      </c>
      <c r="B343">
        <v>0.5</v>
      </c>
      <c r="C343" t="s">
        <v>33</v>
      </c>
      <c r="D343" t="s">
        <v>2</v>
      </c>
      <c r="E343" t="s">
        <v>33</v>
      </c>
      <c r="F343" s="6">
        <f t="shared" si="32"/>
        <v>0.71293600000000013</v>
      </c>
      <c r="G343">
        <v>18</v>
      </c>
      <c r="I343" s="6" t="s">
        <v>37</v>
      </c>
      <c r="J343" t="s">
        <v>38</v>
      </c>
      <c r="K343" t="s">
        <v>39</v>
      </c>
      <c r="L343" t="s">
        <v>42</v>
      </c>
    </row>
    <row r="344" spans="1:12" x14ac:dyDescent="0.2">
      <c r="A344" t="s">
        <v>88</v>
      </c>
      <c r="B344">
        <v>0.5</v>
      </c>
      <c r="C344" t="s">
        <v>0</v>
      </c>
      <c r="D344" t="s">
        <v>15</v>
      </c>
      <c r="E344" t="s">
        <v>7</v>
      </c>
      <c r="F344">
        <f>J337*L326/100*K344</f>
        <v>8.1267644809123176</v>
      </c>
      <c r="G344">
        <v>1</v>
      </c>
      <c r="I344">
        <f>J337*L326/100</f>
        <v>7.7914000000000012</v>
      </c>
      <c r="J344">
        <f>SUM(I344:I352)</f>
        <v>15.627353333333332</v>
      </c>
      <c r="K344">
        <f>J337/J344</f>
        <v>1.0430429038314444</v>
      </c>
      <c r="L344">
        <f>SUM(F344:F352)</f>
        <v>16.3</v>
      </c>
    </row>
    <row r="345" spans="1:12" x14ac:dyDescent="0.2">
      <c r="A345" t="s">
        <v>88</v>
      </c>
      <c r="B345">
        <v>0.5</v>
      </c>
      <c r="C345" t="s">
        <v>4</v>
      </c>
      <c r="D345" t="s">
        <v>15</v>
      </c>
      <c r="E345" t="s">
        <v>7</v>
      </c>
      <c r="F345">
        <f>J337*L327/100*K344</f>
        <v>4.5167582226548921</v>
      </c>
      <c r="G345">
        <v>2</v>
      </c>
      <c r="I345">
        <f>J337*L327/100</f>
        <v>4.3303666666666665</v>
      </c>
    </row>
    <row r="346" spans="1:12" x14ac:dyDescent="0.2">
      <c r="A346" t="s">
        <v>88</v>
      </c>
      <c r="B346">
        <v>0.5</v>
      </c>
      <c r="C346" t="s">
        <v>5</v>
      </c>
      <c r="D346" t="s">
        <v>15</v>
      </c>
      <c r="E346" t="s">
        <v>7</v>
      </c>
      <c r="F346">
        <f>J337*L328/100*K344</f>
        <v>0.12637855503789724</v>
      </c>
      <c r="G346">
        <v>3</v>
      </c>
      <c r="H346" s="7"/>
      <c r="I346">
        <f>J337*L328/100</f>
        <v>0.12116333333333333</v>
      </c>
    </row>
    <row r="347" spans="1:12" x14ac:dyDescent="0.2">
      <c r="A347" t="s">
        <v>88</v>
      </c>
      <c r="B347">
        <v>0.5</v>
      </c>
      <c r="C347" t="s">
        <v>29</v>
      </c>
      <c r="D347" t="s">
        <v>15</v>
      </c>
      <c r="E347" t="s">
        <v>7</v>
      </c>
      <c r="F347">
        <f>J337*L329/100*K344</f>
        <v>0.83874556706765879</v>
      </c>
      <c r="G347">
        <v>4</v>
      </c>
      <c r="H347" s="22"/>
      <c r="I347">
        <f>J337*L329/100</f>
        <v>0.80413333333333337</v>
      </c>
    </row>
    <row r="348" spans="1:12" x14ac:dyDescent="0.2">
      <c r="A348" t="s">
        <v>88</v>
      </c>
      <c r="B348">
        <v>0.5</v>
      </c>
      <c r="C348" t="s">
        <v>30</v>
      </c>
      <c r="D348" t="s">
        <v>15</v>
      </c>
      <c r="E348" t="s">
        <v>7</v>
      </c>
      <c r="F348">
        <f>J337*L330/100*K344</f>
        <v>1.7829010499965234</v>
      </c>
      <c r="G348">
        <v>5</v>
      </c>
      <c r="I348">
        <f>J337*L330/100</f>
        <v>1.7093266666666667</v>
      </c>
    </row>
    <row r="349" spans="1:12" x14ac:dyDescent="0.2">
      <c r="A349" t="s">
        <v>88</v>
      </c>
      <c r="B349">
        <v>0.5</v>
      </c>
      <c r="C349" t="s">
        <v>31</v>
      </c>
      <c r="D349" t="s">
        <v>15</v>
      </c>
      <c r="E349" t="s">
        <v>7</v>
      </c>
      <c r="F349">
        <f>J337*L331/100*K344</f>
        <v>4.1937278353382942E-2</v>
      </c>
      <c r="G349">
        <v>6</v>
      </c>
      <c r="I349">
        <f>J337*L331/100</f>
        <v>4.0206666666666668E-2</v>
      </c>
    </row>
    <row r="350" spans="1:12" x14ac:dyDescent="0.2">
      <c r="A350" t="s">
        <v>88</v>
      </c>
      <c r="B350">
        <v>0.5</v>
      </c>
      <c r="C350" t="s">
        <v>6</v>
      </c>
      <c r="D350" t="s">
        <v>15</v>
      </c>
      <c r="E350" t="s">
        <v>7</v>
      </c>
      <c r="F350">
        <f>J337*L332/100*K344</f>
        <v>7.8207356929281699E-2</v>
      </c>
      <c r="G350">
        <v>7</v>
      </c>
      <c r="I350">
        <f>J337*L332/100</f>
        <v>7.4980000000000005E-2</v>
      </c>
    </row>
    <row r="351" spans="1:12" x14ac:dyDescent="0.2">
      <c r="A351" t="s">
        <v>88</v>
      </c>
      <c r="B351">
        <v>0.5</v>
      </c>
      <c r="C351" t="s">
        <v>32</v>
      </c>
      <c r="D351" t="s">
        <v>15</v>
      </c>
      <c r="E351" t="s">
        <v>7</v>
      </c>
      <c r="F351">
        <f>J337*L333/100*K344</f>
        <v>0.6477609345664419</v>
      </c>
      <c r="G351">
        <v>8</v>
      </c>
      <c r="I351">
        <f>J337*L333/100</f>
        <v>0.62102999999999997</v>
      </c>
    </row>
    <row r="352" spans="1:12" x14ac:dyDescent="0.2">
      <c r="A352" t="s">
        <v>88</v>
      </c>
      <c r="B352">
        <v>0.5</v>
      </c>
      <c r="C352" t="s">
        <v>33</v>
      </c>
      <c r="D352" t="s">
        <v>15</v>
      </c>
      <c r="E352" t="s">
        <v>7</v>
      </c>
      <c r="F352">
        <f>J337*L334/100*K344</f>
        <v>0.14054655448160772</v>
      </c>
      <c r="G352">
        <v>9</v>
      </c>
      <c r="I352">
        <f>J337*L334/100</f>
        <v>0.13474666666666668</v>
      </c>
      <c r="K352" t="s">
        <v>41</v>
      </c>
    </row>
    <row r="353" spans="1:12" x14ac:dyDescent="0.2">
      <c r="A353" t="s">
        <v>88</v>
      </c>
      <c r="B353">
        <v>0.5</v>
      </c>
      <c r="C353" t="s">
        <v>0</v>
      </c>
      <c r="D353" t="s">
        <v>15</v>
      </c>
      <c r="E353" t="s">
        <v>8</v>
      </c>
      <c r="F353">
        <f>F335*J338/100*K353</f>
        <v>3.2532998169022633</v>
      </c>
      <c r="G353">
        <v>10</v>
      </c>
      <c r="I353">
        <f>F335*J338/100</f>
        <v>2.6334661200000005</v>
      </c>
      <c r="J353" s="7">
        <f>SUM(I353:I361)</f>
        <v>67.753089678000009</v>
      </c>
      <c r="K353" s="7">
        <f>J338/J353</f>
        <v>1.2353680163928833</v>
      </c>
      <c r="L353">
        <f>SUM(F353:F361)</f>
        <v>83.7</v>
      </c>
    </row>
    <row r="354" spans="1:12" x14ac:dyDescent="0.2">
      <c r="A354" t="s">
        <v>88</v>
      </c>
      <c r="B354">
        <v>0.5</v>
      </c>
      <c r="C354" t="s">
        <v>4</v>
      </c>
      <c r="D354" t="s">
        <v>15</v>
      </c>
      <c r="E354" t="s">
        <v>8</v>
      </c>
      <c r="F354">
        <f>F336*J338/100*K353</f>
        <v>15.137459687436575</v>
      </c>
      <c r="G354">
        <v>11</v>
      </c>
      <c r="I354">
        <f>F336*J338/100</f>
        <v>12.253401000000002</v>
      </c>
      <c r="J354" s="7"/>
      <c r="K354" s="7"/>
    </row>
    <row r="355" spans="1:12" x14ac:dyDescent="0.2">
      <c r="A355" t="s">
        <v>88</v>
      </c>
      <c r="B355">
        <v>0.5</v>
      </c>
      <c r="C355" t="s">
        <v>5</v>
      </c>
      <c r="D355" t="s">
        <v>15</v>
      </c>
      <c r="E355" t="s">
        <v>8</v>
      </c>
      <c r="F355">
        <f>F337*J338/100*K353</f>
        <v>22.268272014684261</v>
      </c>
      <c r="G355">
        <v>12</v>
      </c>
      <c r="I355">
        <f>F337*J338/100</f>
        <v>18.025618050000006</v>
      </c>
      <c r="J355" s="7"/>
      <c r="K355" s="7"/>
    </row>
    <row r="356" spans="1:12" x14ac:dyDescent="0.2">
      <c r="A356" t="s">
        <v>88</v>
      </c>
      <c r="B356">
        <v>0.5</v>
      </c>
      <c r="C356" t="s">
        <v>29</v>
      </c>
      <c r="D356" t="s">
        <v>15</v>
      </c>
      <c r="E356" t="s">
        <v>8</v>
      </c>
      <c r="F356">
        <f>F338*J338/100*K353</f>
        <v>7.5755427747918933</v>
      </c>
      <c r="G356">
        <v>13</v>
      </c>
      <c r="I356">
        <f>F338*J338/100</f>
        <v>6.1322154000000015</v>
      </c>
      <c r="J356" s="7"/>
      <c r="K356" s="7"/>
    </row>
    <row r="357" spans="1:12" x14ac:dyDescent="0.2">
      <c r="A357" t="s">
        <v>88</v>
      </c>
      <c r="B357">
        <v>0.5</v>
      </c>
      <c r="C357" t="s">
        <v>30</v>
      </c>
      <c r="D357" t="s">
        <v>15</v>
      </c>
      <c r="E357" t="s">
        <v>8</v>
      </c>
      <c r="F357">
        <f>F339*J338/100*K353</f>
        <v>17.068494812207902</v>
      </c>
      <c r="G357">
        <v>14</v>
      </c>
      <c r="I357">
        <f>F339*J338/100</f>
        <v>13.816526399999997</v>
      </c>
      <c r="J357" s="7"/>
      <c r="K357" s="7"/>
    </row>
    <row r="358" spans="1:12" x14ac:dyDescent="0.2">
      <c r="A358" t="s">
        <v>88</v>
      </c>
      <c r="B358">
        <v>0.5</v>
      </c>
      <c r="C358" t="s">
        <v>31</v>
      </c>
      <c r="D358" t="s">
        <v>15</v>
      </c>
      <c r="E358" t="s">
        <v>8</v>
      </c>
      <c r="F358">
        <f>F340*J338/100*K353</f>
        <v>17.504494827504509</v>
      </c>
      <c r="G358">
        <v>15</v>
      </c>
      <c r="I358">
        <f>F340*J338/100</f>
        <v>14.169457680000002</v>
      </c>
      <c r="J358" s="7"/>
      <c r="K358" s="7"/>
    </row>
    <row r="359" spans="1:12" x14ac:dyDescent="0.2">
      <c r="A359" t="s">
        <v>88</v>
      </c>
      <c r="B359">
        <v>0.5</v>
      </c>
      <c r="C359" t="s">
        <v>6</v>
      </c>
      <c r="D359" t="s">
        <v>15</v>
      </c>
      <c r="E359" t="s">
        <v>8</v>
      </c>
      <c r="F359">
        <f>F341*J338/100*K353</f>
        <v>1.8703046801590611E-2</v>
      </c>
      <c r="G359">
        <v>16</v>
      </c>
      <c r="I359">
        <f>F341*J338/100</f>
        <v>1.5139655999999996E-2</v>
      </c>
      <c r="J359" s="7"/>
      <c r="K359" s="7"/>
    </row>
    <row r="360" spans="1:12" x14ac:dyDescent="0.2">
      <c r="A360" t="s">
        <v>88</v>
      </c>
      <c r="B360">
        <v>0.5</v>
      </c>
      <c r="C360" t="s">
        <v>32</v>
      </c>
      <c r="D360" t="s">
        <v>15</v>
      </c>
      <c r="E360" t="s">
        <v>8</v>
      </c>
      <c r="F360">
        <f>F342*J338/100*K353</f>
        <v>0.13655503567395555</v>
      </c>
      <c r="G360">
        <v>17</v>
      </c>
      <c r="I360">
        <f>F342*J338/100</f>
        <v>0.11053794</v>
      </c>
      <c r="J360" s="7"/>
      <c r="K360" s="7"/>
    </row>
    <row r="361" spans="1:12" x14ac:dyDescent="0.2">
      <c r="A361" t="s">
        <v>88</v>
      </c>
      <c r="B361">
        <v>0.5</v>
      </c>
      <c r="C361" t="s">
        <v>33</v>
      </c>
      <c r="D361" t="s">
        <v>15</v>
      </c>
      <c r="E361" t="s">
        <v>8</v>
      </c>
      <c r="F361">
        <f>F343*J338/100*K353</f>
        <v>0.73717798399705925</v>
      </c>
      <c r="G361">
        <v>18</v>
      </c>
      <c r="I361">
        <f>F343*J338/100</f>
        <v>0.59672743200000011</v>
      </c>
      <c r="J361" s="7"/>
      <c r="K361" s="7"/>
      <c r="L361" s="7"/>
    </row>
    <row r="362" spans="1:12" x14ac:dyDescent="0.2">
      <c r="A362" t="s">
        <v>88</v>
      </c>
      <c r="B362">
        <v>0.5</v>
      </c>
      <c r="C362" t="s">
        <v>0</v>
      </c>
      <c r="D362" t="s">
        <v>20</v>
      </c>
      <c r="E362" t="s">
        <v>0</v>
      </c>
      <c r="F362" s="6">
        <f t="shared" ref="F362:F369" si="33">L326</f>
        <v>47.800000000000004</v>
      </c>
      <c r="G362">
        <v>1</v>
      </c>
    </row>
    <row r="363" spans="1:12" x14ac:dyDescent="0.2">
      <c r="A363" t="s">
        <v>88</v>
      </c>
      <c r="B363">
        <v>0.5</v>
      </c>
      <c r="C363" t="s">
        <v>4</v>
      </c>
      <c r="D363" t="s">
        <v>20</v>
      </c>
      <c r="E363" t="s">
        <v>4</v>
      </c>
      <c r="F363" s="6">
        <f t="shared" si="33"/>
        <v>26.566666666666663</v>
      </c>
      <c r="G363">
        <v>2</v>
      </c>
    </row>
    <row r="364" spans="1:12" x14ac:dyDescent="0.2">
      <c r="A364" t="s">
        <v>88</v>
      </c>
      <c r="B364">
        <v>0.5</v>
      </c>
      <c r="C364" t="s">
        <v>5</v>
      </c>
      <c r="D364" t="s">
        <v>20</v>
      </c>
      <c r="E364" t="s">
        <v>5</v>
      </c>
      <c r="F364" s="6">
        <f t="shared" si="33"/>
        <v>0.74333333333333329</v>
      </c>
      <c r="G364">
        <v>3</v>
      </c>
    </row>
    <row r="365" spans="1:12" x14ac:dyDescent="0.2">
      <c r="A365" t="s">
        <v>88</v>
      </c>
      <c r="B365">
        <v>0.5</v>
      </c>
      <c r="C365" t="s">
        <v>29</v>
      </c>
      <c r="D365" t="s">
        <v>20</v>
      </c>
      <c r="E365" t="s">
        <v>29</v>
      </c>
      <c r="F365" s="6">
        <f t="shared" si="33"/>
        <v>4.9333333333333336</v>
      </c>
      <c r="G365">
        <v>4</v>
      </c>
    </row>
    <row r="366" spans="1:12" x14ac:dyDescent="0.2">
      <c r="A366" t="s">
        <v>88</v>
      </c>
      <c r="B366">
        <v>0.5</v>
      </c>
      <c r="C366" t="s">
        <v>30</v>
      </c>
      <c r="D366" t="s">
        <v>20</v>
      </c>
      <c r="E366" t="s">
        <v>30</v>
      </c>
      <c r="F366" s="6">
        <f t="shared" si="33"/>
        <v>10.486666666666666</v>
      </c>
      <c r="G366">
        <v>5</v>
      </c>
    </row>
    <row r="367" spans="1:12" x14ac:dyDescent="0.2">
      <c r="A367" t="s">
        <v>88</v>
      </c>
      <c r="B367">
        <v>0.5</v>
      </c>
      <c r="C367" t="s">
        <v>31</v>
      </c>
      <c r="D367" t="s">
        <v>20</v>
      </c>
      <c r="E367" t="s">
        <v>31</v>
      </c>
      <c r="F367" s="6">
        <f t="shared" si="33"/>
        <v>0.24666666666666667</v>
      </c>
      <c r="G367">
        <v>6</v>
      </c>
    </row>
    <row r="368" spans="1:12" x14ac:dyDescent="0.2">
      <c r="A368" t="s">
        <v>88</v>
      </c>
      <c r="B368">
        <v>0.5</v>
      </c>
      <c r="C368" t="s">
        <v>6</v>
      </c>
      <c r="D368" t="s">
        <v>20</v>
      </c>
      <c r="E368" t="s">
        <v>6</v>
      </c>
      <c r="F368" s="6">
        <f t="shared" si="33"/>
        <v>0.46</v>
      </c>
      <c r="G368">
        <v>7</v>
      </c>
    </row>
    <row r="369" spans="1:13" x14ac:dyDescent="0.2">
      <c r="A369" t="s">
        <v>88</v>
      </c>
      <c r="B369">
        <v>0.5</v>
      </c>
      <c r="C369" t="s">
        <v>32</v>
      </c>
      <c r="D369" t="s">
        <v>20</v>
      </c>
      <c r="E369" t="s">
        <v>32</v>
      </c>
      <c r="F369" s="6">
        <f t="shared" si="33"/>
        <v>3.81</v>
      </c>
      <c r="G369">
        <v>8</v>
      </c>
    </row>
    <row r="370" spans="1:13" x14ac:dyDescent="0.2">
      <c r="A370" t="s">
        <v>88</v>
      </c>
      <c r="B370">
        <v>0.5</v>
      </c>
      <c r="C370" t="s">
        <v>33</v>
      </c>
      <c r="D370" t="s">
        <v>20</v>
      </c>
      <c r="E370" t="s">
        <v>33</v>
      </c>
      <c r="F370" s="6">
        <f t="shared" ref="F370" si="34">L334</f>
        <v>0.82666666666666677</v>
      </c>
      <c r="G370">
        <v>9</v>
      </c>
    </row>
    <row r="371" spans="1:13" x14ac:dyDescent="0.2">
      <c r="A371" t="s">
        <v>88</v>
      </c>
      <c r="B371">
        <v>0.5</v>
      </c>
      <c r="C371" t="s">
        <v>0</v>
      </c>
      <c r="D371" t="s">
        <v>20</v>
      </c>
      <c r="E371" t="s">
        <v>21</v>
      </c>
      <c r="F371">
        <v>0</v>
      </c>
      <c r="G371">
        <v>10</v>
      </c>
    </row>
    <row r="372" spans="1:13" x14ac:dyDescent="0.2">
      <c r="A372" t="s">
        <v>88</v>
      </c>
      <c r="B372">
        <v>0.5</v>
      </c>
      <c r="C372" t="s">
        <v>4</v>
      </c>
      <c r="D372" t="s">
        <v>20</v>
      </c>
      <c r="E372" t="s">
        <v>21</v>
      </c>
      <c r="F372">
        <v>0</v>
      </c>
      <c r="G372">
        <v>11</v>
      </c>
    </row>
    <row r="373" spans="1:13" x14ac:dyDescent="0.2">
      <c r="A373" t="s">
        <v>88</v>
      </c>
      <c r="B373">
        <v>0.5</v>
      </c>
      <c r="C373" t="s">
        <v>5</v>
      </c>
      <c r="D373" t="s">
        <v>20</v>
      </c>
      <c r="E373" t="s">
        <v>21</v>
      </c>
      <c r="F373">
        <v>0</v>
      </c>
      <c r="G373">
        <v>12</v>
      </c>
    </row>
    <row r="374" spans="1:13" x14ac:dyDescent="0.2">
      <c r="A374" t="s">
        <v>88</v>
      </c>
      <c r="B374">
        <v>0.5</v>
      </c>
      <c r="C374" t="s">
        <v>29</v>
      </c>
      <c r="D374" t="s">
        <v>20</v>
      </c>
      <c r="E374" t="s">
        <v>21</v>
      </c>
      <c r="F374">
        <v>0</v>
      </c>
      <c r="G374">
        <v>13</v>
      </c>
    </row>
    <row r="375" spans="1:13" x14ac:dyDescent="0.2">
      <c r="A375" t="s">
        <v>88</v>
      </c>
      <c r="B375">
        <v>0.5</v>
      </c>
      <c r="C375" t="s">
        <v>30</v>
      </c>
      <c r="D375" t="s">
        <v>20</v>
      </c>
      <c r="E375" t="s">
        <v>21</v>
      </c>
      <c r="F375">
        <v>0</v>
      </c>
      <c r="G375">
        <v>14</v>
      </c>
    </row>
    <row r="376" spans="1:13" x14ac:dyDescent="0.2">
      <c r="A376" t="s">
        <v>88</v>
      </c>
      <c r="B376">
        <v>0.5</v>
      </c>
      <c r="C376" t="s">
        <v>31</v>
      </c>
      <c r="D376" t="s">
        <v>20</v>
      </c>
      <c r="E376" t="s">
        <v>21</v>
      </c>
      <c r="F376">
        <v>0</v>
      </c>
      <c r="G376">
        <v>15</v>
      </c>
    </row>
    <row r="377" spans="1:13" x14ac:dyDescent="0.2">
      <c r="A377" t="s">
        <v>88</v>
      </c>
      <c r="B377">
        <v>0.5</v>
      </c>
      <c r="C377" t="s">
        <v>6</v>
      </c>
      <c r="D377" t="s">
        <v>20</v>
      </c>
      <c r="E377" t="s">
        <v>21</v>
      </c>
      <c r="F377">
        <v>0</v>
      </c>
      <c r="G377">
        <v>16</v>
      </c>
    </row>
    <row r="378" spans="1:13" x14ac:dyDescent="0.2">
      <c r="A378" t="s">
        <v>88</v>
      </c>
      <c r="B378">
        <v>0.5</v>
      </c>
      <c r="C378" t="s">
        <v>32</v>
      </c>
      <c r="D378" t="s">
        <v>20</v>
      </c>
      <c r="E378" t="s">
        <v>21</v>
      </c>
      <c r="F378">
        <v>0</v>
      </c>
      <c r="G378">
        <v>17</v>
      </c>
    </row>
    <row r="379" spans="1:13" ht="68" x14ac:dyDescent="0.2">
      <c r="A379" t="s">
        <v>88</v>
      </c>
      <c r="B379">
        <v>0.5</v>
      </c>
      <c r="C379" t="s">
        <v>33</v>
      </c>
      <c r="D379" t="s">
        <v>20</v>
      </c>
      <c r="E379" t="s">
        <v>21</v>
      </c>
      <c r="F379">
        <v>0</v>
      </c>
      <c r="G379">
        <v>18</v>
      </c>
      <c r="I379" s="4" t="s">
        <v>14</v>
      </c>
      <c r="J379" s="13" t="s">
        <v>44</v>
      </c>
      <c r="K379" s="13" t="s">
        <v>45</v>
      </c>
      <c r="L379" s="13" t="s">
        <v>46</v>
      </c>
      <c r="M379" s="13" t="s">
        <v>47</v>
      </c>
    </row>
    <row r="380" spans="1:13" x14ac:dyDescent="0.2">
      <c r="A380" t="s">
        <v>48</v>
      </c>
      <c r="B380">
        <v>0.5</v>
      </c>
      <c r="C380" t="s">
        <v>0</v>
      </c>
      <c r="D380" t="s">
        <v>2</v>
      </c>
      <c r="E380" t="s">
        <v>0</v>
      </c>
      <c r="F380">
        <f>J380*K380/100</f>
        <v>5.2450799999999989</v>
      </c>
      <c r="G380">
        <v>1</v>
      </c>
      <c r="H380" s="24" t="s">
        <v>49</v>
      </c>
      <c r="I380" s="1" t="s">
        <v>0</v>
      </c>
      <c r="J380" s="5">
        <v>12.030000000000001</v>
      </c>
      <c r="K380" s="5">
        <v>43.599999999999994</v>
      </c>
      <c r="L380" s="5">
        <v>54.333333333333336</v>
      </c>
      <c r="M380" s="5">
        <v>56.4</v>
      </c>
    </row>
    <row r="381" spans="1:13" x14ac:dyDescent="0.2">
      <c r="A381" t="s">
        <v>48</v>
      </c>
      <c r="B381">
        <v>0.5</v>
      </c>
      <c r="C381" t="s">
        <v>4</v>
      </c>
      <c r="D381" t="s">
        <v>2</v>
      </c>
      <c r="E381" t="s">
        <v>4</v>
      </c>
      <c r="F381">
        <f>J381*K381/100</f>
        <v>2.2629988888888892</v>
      </c>
      <c r="G381">
        <v>2</v>
      </c>
      <c r="H381" s="24"/>
      <c r="I381" s="1" t="s">
        <v>28</v>
      </c>
      <c r="J381" s="5">
        <v>29.633333333333336</v>
      </c>
      <c r="K381" s="5">
        <v>7.6366666666666667</v>
      </c>
      <c r="L381" s="5">
        <v>25.033333333333331</v>
      </c>
      <c r="M381" s="5">
        <v>92.36333333333333</v>
      </c>
    </row>
    <row r="382" spans="1:13" x14ac:dyDescent="0.2">
      <c r="A382" t="s">
        <v>48</v>
      </c>
      <c r="B382">
        <v>0.5</v>
      </c>
      <c r="C382" t="s">
        <v>5</v>
      </c>
      <c r="D382" t="s">
        <v>2</v>
      </c>
      <c r="E382" t="s">
        <v>5</v>
      </c>
      <c r="F382">
        <f>J382*K382/100</f>
        <v>8.8694444444444437E-3</v>
      </c>
      <c r="G382">
        <v>3</v>
      </c>
      <c r="H382" s="24"/>
      <c r="I382" s="1" t="s">
        <v>5</v>
      </c>
      <c r="J382" s="5">
        <v>2.5833333333333335</v>
      </c>
      <c r="K382" s="5">
        <v>0.34333333333333332</v>
      </c>
      <c r="L382" s="5">
        <v>6.9999999999999993E-2</v>
      </c>
      <c r="M382" s="5">
        <v>99.65666666666668</v>
      </c>
    </row>
    <row r="383" spans="1:13" x14ac:dyDescent="0.2">
      <c r="A383" t="s">
        <v>48</v>
      </c>
      <c r="B383">
        <v>0.5</v>
      </c>
      <c r="C383" t="s">
        <v>29</v>
      </c>
      <c r="D383" t="s">
        <v>2</v>
      </c>
      <c r="E383" t="s">
        <v>29</v>
      </c>
      <c r="F383">
        <f t="shared" ref="F383:F388" si="35">J383*K383/100</f>
        <v>0.66277777777777791</v>
      </c>
      <c r="G383">
        <v>4</v>
      </c>
      <c r="H383" s="24"/>
      <c r="I383" s="1" t="s">
        <v>29</v>
      </c>
      <c r="J383" s="5">
        <v>39.766666666666673</v>
      </c>
      <c r="K383" s="5">
        <v>1.6666666666666667</v>
      </c>
      <c r="L383" s="5">
        <v>7.253333333333333</v>
      </c>
      <c r="M383" s="5">
        <v>98.333333333333329</v>
      </c>
    </row>
    <row r="384" spans="1:13" x14ac:dyDescent="0.2">
      <c r="A384" t="s">
        <v>48</v>
      </c>
      <c r="B384">
        <v>0.5</v>
      </c>
      <c r="C384" t="s">
        <v>30</v>
      </c>
      <c r="D384" t="s">
        <v>2</v>
      </c>
      <c r="E384" t="s">
        <v>30</v>
      </c>
      <c r="F384">
        <f t="shared" si="35"/>
        <v>0.22506899999999999</v>
      </c>
      <c r="G384">
        <v>5</v>
      </c>
      <c r="H384" s="24"/>
      <c r="I384" s="1" t="s">
        <v>30</v>
      </c>
      <c r="J384" s="5">
        <v>5.97</v>
      </c>
      <c r="K384" s="5">
        <v>3.77</v>
      </c>
      <c r="L384" s="5">
        <v>2.3699999999999997</v>
      </c>
      <c r="M384" s="5">
        <v>96.23</v>
      </c>
    </row>
    <row r="385" spans="1:13" x14ac:dyDescent="0.2">
      <c r="A385" t="s">
        <v>48</v>
      </c>
      <c r="B385">
        <v>0.5</v>
      </c>
      <c r="C385" t="s">
        <v>31</v>
      </c>
      <c r="D385" t="s">
        <v>2</v>
      </c>
      <c r="E385" t="s">
        <v>31</v>
      </c>
      <c r="F385">
        <f t="shared" si="35"/>
        <v>1.3340000000000001E-2</v>
      </c>
      <c r="G385">
        <v>6</v>
      </c>
      <c r="H385" s="24"/>
      <c r="I385" s="1" t="s">
        <v>31</v>
      </c>
      <c r="J385" s="5">
        <v>3.4800000000000004</v>
      </c>
      <c r="K385" s="5">
        <v>0.3833333333333333</v>
      </c>
      <c r="L385" s="5">
        <v>8.3333333333333329E-2</v>
      </c>
      <c r="M385" s="5">
        <v>99.616666666666674</v>
      </c>
    </row>
    <row r="386" spans="1:13" x14ac:dyDescent="0.2">
      <c r="A386" t="s">
        <v>48</v>
      </c>
      <c r="B386">
        <v>0.5</v>
      </c>
      <c r="C386" t="s">
        <v>6</v>
      </c>
      <c r="D386" t="s">
        <v>2</v>
      </c>
      <c r="E386" t="s">
        <v>6</v>
      </c>
      <c r="F386">
        <f t="shared" si="35"/>
        <v>0.19335333333333335</v>
      </c>
      <c r="G386">
        <v>7</v>
      </c>
      <c r="H386" s="24"/>
      <c r="I386" s="1" t="s">
        <v>6</v>
      </c>
      <c r="J386" s="5">
        <v>0.97000000000000008</v>
      </c>
      <c r="K386" s="5">
        <v>19.933333333333334</v>
      </c>
      <c r="L386" s="5">
        <v>4.6166666666666671</v>
      </c>
      <c r="M386" s="5">
        <v>80.066666666666663</v>
      </c>
    </row>
    <row r="387" spans="1:13" x14ac:dyDescent="0.2">
      <c r="A387" t="s">
        <v>48</v>
      </c>
      <c r="B387">
        <v>0.5</v>
      </c>
      <c r="C387" t="s">
        <v>32</v>
      </c>
      <c r="D387" t="s">
        <v>2</v>
      </c>
      <c r="E387" t="s">
        <v>32</v>
      </c>
      <c r="F387">
        <f t="shared" si="35"/>
        <v>0.21105333333333326</v>
      </c>
      <c r="G387">
        <v>8</v>
      </c>
      <c r="H387" s="24"/>
      <c r="I387" s="9" t="s">
        <v>32</v>
      </c>
      <c r="J387" s="5">
        <v>0.43999999999999995</v>
      </c>
      <c r="K387" s="5">
        <v>47.966666666666661</v>
      </c>
      <c r="L387" s="5">
        <v>1.3399999999999999</v>
      </c>
      <c r="M387" s="5">
        <v>52.033333333333331</v>
      </c>
    </row>
    <row r="388" spans="1:13" x14ac:dyDescent="0.2">
      <c r="A388" t="s">
        <v>48</v>
      </c>
      <c r="B388">
        <v>0.5</v>
      </c>
      <c r="C388" t="s">
        <v>33</v>
      </c>
      <c r="D388" t="s">
        <v>2</v>
      </c>
      <c r="E388" t="s">
        <v>33</v>
      </c>
      <c r="F388">
        <f t="shared" si="35"/>
        <v>6.593333333333333E-2</v>
      </c>
      <c r="G388">
        <v>9</v>
      </c>
      <c r="H388" s="24"/>
      <c r="I388" s="9" t="s">
        <v>33</v>
      </c>
      <c r="J388" s="5">
        <v>0.3833333333333333</v>
      </c>
      <c r="K388" s="5">
        <v>17.2</v>
      </c>
      <c r="L388" s="5">
        <v>0.40333333333333332</v>
      </c>
      <c r="M388" s="5">
        <v>82.8</v>
      </c>
    </row>
    <row r="389" spans="1:13" x14ac:dyDescent="0.2">
      <c r="A389" t="s">
        <v>48</v>
      </c>
      <c r="B389">
        <v>0.5</v>
      </c>
      <c r="C389" t="s">
        <v>0</v>
      </c>
      <c r="D389" t="s">
        <v>2</v>
      </c>
      <c r="E389" t="s">
        <v>0</v>
      </c>
      <c r="F389" s="6">
        <f t="shared" ref="F389:F397" si="36">J380*M380/100</f>
        <v>6.7849200000000005</v>
      </c>
      <c r="G389">
        <v>10</v>
      </c>
    </row>
    <row r="390" spans="1:13" x14ac:dyDescent="0.2">
      <c r="A390" t="s">
        <v>48</v>
      </c>
      <c r="B390">
        <v>0.5</v>
      </c>
      <c r="C390" t="s">
        <v>4</v>
      </c>
      <c r="D390" t="s">
        <v>2</v>
      </c>
      <c r="E390" t="s">
        <v>4</v>
      </c>
      <c r="F390" s="6">
        <f t="shared" si="36"/>
        <v>27.370334444444449</v>
      </c>
      <c r="G390">
        <v>11</v>
      </c>
    </row>
    <row r="391" spans="1:13" x14ac:dyDescent="0.2">
      <c r="A391" t="s">
        <v>48</v>
      </c>
      <c r="B391">
        <v>0.5</v>
      </c>
      <c r="C391" t="s">
        <v>5</v>
      </c>
      <c r="D391" t="s">
        <v>2</v>
      </c>
      <c r="E391" t="s">
        <v>5</v>
      </c>
      <c r="F391" s="6">
        <f t="shared" si="36"/>
        <v>2.5744638888888893</v>
      </c>
      <c r="G391">
        <v>12</v>
      </c>
      <c r="I391" s="1" t="s">
        <v>18</v>
      </c>
      <c r="J391" s="20">
        <v>9.1066666666666656</v>
      </c>
    </row>
    <row r="392" spans="1:13" x14ac:dyDescent="0.2">
      <c r="A392" t="s">
        <v>48</v>
      </c>
      <c r="B392">
        <v>0.5</v>
      </c>
      <c r="C392" t="s">
        <v>29</v>
      </c>
      <c r="D392" t="s">
        <v>2</v>
      </c>
      <c r="E392" t="s">
        <v>29</v>
      </c>
      <c r="F392" s="6">
        <f t="shared" si="36"/>
        <v>39.103888888888889</v>
      </c>
      <c r="G392">
        <v>13</v>
      </c>
      <c r="I392" s="1" t="s">
        <v>19</v>
      </c>
      <c r="J392" s="10">
        <v>90.893333333333331</v>
      </c>
    </row>
    <row r="393" spans="1:13" x14ac:dyDescent="0.2">
      <c r="A393" t="s">
        <v>48</v>
      </c>
      <c r="B393">
        <v>0.5</v>
      </c>
      <c r="C393" t="s">
        <v>30</v>
      </c>
      <c r="D393" t="s">
        <v>2</v>
      </c>
      <c r="E393" t="s">
        <v>30</v>
      </c>
      <c r="F393" s="6">
        <f t="shared" si="36"/>
        <v>5.7449310000000002</v>
      </c>
      <c r="G393">
        <v>14</v>
      </c>
    </row>
    <row r="394" spans="1:13" x14ac:dyDescent="0.2">
      <c r="A394" t="s">
        <v>48</v>
      </c>
      <c r="B394">
        <v>0.5</v>
      </c>
      <c r="C394" t="s">
        <v>31</v>
      </c>
      <c r="D394" t="s">
        <v>2</v>
      </c>
      <c r="E394" t="s">
        <v>31</v>
      </c>
      <c r="F394" s="6">
        <f t="shared" si="36"/>
        <v>3.4666600000000005</v>
      </c>
      <c r="G394">
        <v>15</v>
      </c>
      <c r="I394" s="21"/>
      <c r="J394" s="21"/>
      <c r="K394" s="21"/>
      <c r="L394" s="21"/>
    </row>
    <row r="395" spans="1:13" x14ac:dyDescent="0.2">
      <c r="A395" t="s">
        <v>48</v>
      </c>
      <c r="B395">
        <v>0.5</v>
      </c>
      <c r="C395" t="s">
        <v>6</v>
      </c>
      <c r="D395" t="s">
        <v>2</v>
      </c>
      <c r="E395" t="s">
        <v>6</v>
      </c>
      <c r="F395" s="6">
        <f t="shared" si="36"/>
        <v>0.77664666666666671</v>
      </c>
      <c r="G395">
        <v>16</v>
      </c>
    </row>
    <row r="396" spans="1:13" x14ac:dyDescent="0.2">
      <c r="A396" t="s">
        <v>48</v>
      </c>
      <c r="B396">
        <v>0.5</v>
      </c>
      <c r="C396" t="s">
        <v>32</v>
      </c>
      <c r="D396" t="s">
        <v>2</v>
      </c>
      <c r="E396" t="s">
        <v>32</v>
      </c>
      <c r="F396" s="6">
        <f t="shared" si="36"/>
        <v>0.22894666666666663</v>
      </c>
      <c r="G396">
        <v>17</v>
      </c>
      <c r="I396" s="7" t="s">
        <v>40</v>
      </c>
      <c r="J396" s="7"/>
      <c r="K396" s="7"/>
    </row>
    <row r="397" spans="1:13" x14ac:dyDescent="0.2">
      <c r="A397" t="s">
        <v>48</v>
      </c>
      <c r="B397">
        <v>0.5</v>
      </c>
      <c r="C397" t="s">
        <v>33</v>
      </c>
      <c r="D397" t="s">
        <v>2</v>
      </c>
      <c r="E397" t="s">
        <v>33</v>
      </c>
      <c r="F397" s="6">
        <f t="shared" si="36"/>
        <v>0.31739999999999996</v>
      </c>
      <c r="G397">
        <v>18</v>
      </c>
      <c r="I397" s="6" t="s">
        <v>37</v>
      </c>
      <c r="J397" t="s">
        <v>38</v>
      </c>
      <c r="K397" t="s">
        <v>39</v>
      </c>
      <c r="L397" t="s">
        <v>42</v>
      </c>
    </row>
    <row r="398" spans="1:13" x14ac:dyDescent="0.2">
      <c r="A398" t="s">
        <v>48</v>
      </c>
      <c r="B398">
        <v>0.5</v>
      </c>
      <c r="C398" t="s">
        <v>0</v>
      </c>
      <c r="D398" t="s">
        <v>15</v>
      </c>
      <c r="E398" t="s">
        <v>7</v>
      </c>
      <c r="F398">
        <f>J391*L380/100*K398</f>
        <v>5.1809244587158076</v>
      </c>
      <c r="G398">
        <v>1</v>
      </c>
      <c r="I398">
        <f>J391*L380/100</f>
        <v>4.9479555555555548</v>
      </c>
      <c r="J398">
        <f>SUM(I398:I406)</f>
        <v>8.6971702222222227</v>
      </c>
      <c r="K398">
        <f>J391/J398</f>
        <v>1.0470838714181003</v>
      </c>
      <c r="L398">
        <f>SUM(F398:F406)</f>
        <v>9.106666666666662</v>
      </c>
    </row>
    <row r="399" spans="1:13" x14ac:dyDescent="0.2">
      <c r="A399" t="s">
        <v>48</v>
      </c>
      <c r="B399">
        <v>0.5</v>
      </c>
      <c r="C399" t="s">
        <v>4</v>
      </c>
      <c r="D399" t="s">
        <v>15</v>
      </c>
      <c r="E399" t="s">
        <v>7</v>
      </c>
      <c r="F399">
        <f>J391*L381/100*K398</f>
        <v>2.3870394285248904</v>
      </c>
      <c r="G399">
        <v>2</v>
      </c>
      <c r="I399">
        <f>J391*L381/100</f>
        <v>2.2797022222222219</v>
      </c>
    </row>
    <row r="400" spans="1:13" x14ac:dyDescent="0.2">
      <c r="A400" t="s">
        <v>48</v>
      </c>
      <c r="B400">
        <v>0.5</v>
      </c>
      <c r="C400" t="s">
        <v>5</v>
      </c>
      <c r="D400" t="s">
        <v>15</v>
      </c>
      <c r="E400" t="s">
        <v>7</v>
      </c>
      <c r="F400">
        <f>J391*L382/100*K398</f>
        <v>6.674810652333248E-3</v>
      </c>
      <c r="G400">
        <v>3</v>
      </c>
      <c r="H400" s="7"/>
      <c r="I400">
        <f>J391*L382/100</f>
        <v>6.3746666666666648E-3</v>
      </c>
    </row>
    <row r="401" spans="1:12" x14ac:dyDescent="0.2">
      <c r="A401" t="s">
        <v>48</v>
      </c>
      <c r="B401">
        <v>0.5</v>
      </c>
      <c r="C401" t="s">
        <v>29</v>
      </c>
      <c r="D401" t="s">
        <v>15</v>
      </c>
      <c r="E401" t="s">
        <v>7</v>
      </c>
      <c r="F401">
        <f>J391*L383/100*K398</f>
        <v>0.69163752283224522</v>
      </c>
      <c r="G401">
        <v>4</v>
      </c>
      <c r="H401" s="22"/>
      <c r="I401">
        <f>J391*L383/100</f>
        <v>0.66053688888888873</v>
      </c>
    </row>
    <row r="402" spans="1:12" x14ac:dyDescent="0.2">
      <c r="A402" t="s">
        <v>48</v>
      </c>
      <c r="B402">
        <v>0.5</v>
      </c>
      <c r="C402" t="s">
        <v>30</v>
      </c>
      <c r="D402" t="s">
        <v>15</v>
      </c>
      <c r="E402" t="s">
        <v>7</v>
      </c>
      <c r="F402">
        <f>J391*L384/100*K398</f>
        <v>0.22599001780042571</v>
      </c>
      <c r="G402">
        <v>5</v>
      </c>
      <c r="I402">
        <f>J391*L384/100</f>
        <v>0.21582799999999996</v>
      </c>
    </row>
    <row r="403" spans="1:12" x14ac:dyDescent="0.2">
      <c r="A403" t="s">
        <v>48</v>
      </c>
      <c r="B403">
        <v>0.5</v>
      </c>
      <c r="C403" t="s">
        <v>31</v>
      </c>
      <c r="D403" t="s">
        <v>15</v>
      </c>
      <c r="E403" t="s">
        <v>7</v>
      </c>
      <c r="F403">
        <f>J391*L385/100*K398</f>
        <v>7.9462031575395827E-3</v>
      </c>
      <c r="G403">
        <v>6</v>
      </c>
      <c r="I403">
        <f>J391*L385/100</f>
        <v>7.5888888888888872E-3</v>
      </c>
    </row>
    <row r="404" spans="1:12" x14ac:dyDescent="0.2">
      <c r="A404" t="s">
        <v>48</v>
      </c>
      <c r="B404">
        <v>0.5</v>
      </c>
      <c r="C404" t="s">
        <v>6</v>
      </c>
      <c r="D404" t="s">
        <v>15</v>
      </c>
      <c r="E404" t="s">
        <v>7</v>
      </c>
      <c r="F404">
        <f>J391*L386/100*K398</f>
        <v>0.44021965492769294</v>
      </c>
      <c r="G404">
        <v>7</v>
      </c>
      <c r="I404">
        <f>J391*L386/100</f>
        <v>0.42042444444444443</v>
      </c>
    </row>
    <row r="405" spans="1:12" x14ac:dyDescent="0.2">
      <c r="A405" t="s">
        <v>48</v>
      </c>
      <c r="B405">
        <v>0.5</v>
      </c>
      <c r="C405" t="s">
        <v>32</v>
      </c>
      <c r="D405" t="s">
        <v>15</v>
      </c>
      <c r="E405" t="s">
        <v>7</v>
      </c>
      <c r="F405">
        <f>J391*L387/100*K398</f>
        <v>0.12777494677323648</v>
      </c>
      <c r="G405">
        <v>8</v>
      </c>
      <c r="I405">
        <f>J391*L387/100</f>
        <v>0.12202933333333331</v>
      </c>
    </row>
    <row r="406" spans="1:12" x14ac:dyDescent="0.2">
      <c r="A406" t="s">
        <v>48</v>
      </c>
      <c r="B406">
        <v>0.5</v>
      </c>
      <c r="C406" t="s">
        <v>33</v>
      </c>
      <c r="D406" t="s">
        <v>15</v>
      </c>
      <c r="E406" t="s">
        <v>7</v>
      </c>
      <c r="F406">
        <f>J391*L388/100*K398</f>
        <v>3.8459623282491577E-2</v>
      </c>
      <c r="G406">
        <v>9</v>
      </c>
      <c r="I406">
        <f>J391*L388/100</f>
        <v>3.6730222222222213E-2</v>
      </c>
      <c r="K406" t="s">
        <v>41</v>
      </c>
    </row>
    <row r="407" spans="1:12" x14ac:dyDescent="0.2">
      <c r="A407" t="s">
        <v>48</v>
      </c>
      <c r="B407">
        <v>0.5</v>
      </c>
      <c r="C407" t="s">
        <v>0</v>
      </c>
      <c r="D407" t="s">
        <v>15</v>
      </c>
      <c r="E407" t="s">
        <v>8</v>
      </c>
      <c r="F407">
        <f>F389*J392/100*K407</f>
        <v>7.1404064863776933</v>
      </c>
      <c r="G407">
        <v>10</v>
      </c>
      <c r="I407">
        <f>F389*J392/100</f>
        <v>6.1670399519999997</v>
      </c>
      <c r="J407" s="7">
        <f>SUM(I407:I415)</f>
        <v>78.502928244562966</v>
      </c>
      <c r="K407" s="7">
        <f>J392/J407</f>
        <v>1.1578336676839633</v>
      </c>
      <c r="L407">
        <f>SUM(F407:F415)</f>
        <v>90.893333333333345</v>
      </c>
    </row>
    <row r="408" spans="1:12" x14ac:dyDescent="0.2">
      <c r="A408" t="s">
        <v>48</v>
      </c>
      <c r="B408">
        <v>0.5</v>
      </c>
      <c r="C408" t="s">
        <v>4</v>
      </c>
      <c r="D408" t="s">
        <v>15</v>
      </c>
      <c r="E408" t="s">
        <v>8</v>
      </c>
      <c r="F408">
        <f>F390*J392/100*K407</f>
        <v>28.804365210118604</v>
      </c>
      <c r="G408">
        <v>11</v>
      </c>
      <c r="I408">
        <f>F390*J392/100</f>
        <v>24.877809321037038</v>
      </c>
      <c r="J408" s="7"/>
      <c r="K408" s="7"/>
    </row>
    <row r="409" spans="1:12" x14ac:dyDescent="0.2">
      <c r="A409" t="s">
        <v>48</v>
      </c>
      <c r="B409">
        <v>0.5</v>
      </c>
      <c r="C409" t="s">
        <v>5</v>
      </c>
      <c r="D409" t="s">
        <v>15</v>
      </c>
      <c r="E409" t="s">
        <v>8</v>
      </c>
      <c r="F409">
        <f>F391*J392/100*K407</f>
        <v>2.7093493587496043</v>
      </c>
      <c r="G409">
        <v>12</v>
      </c>
      <c r="I409">
        <f>F391*J392/100</f>
        <v>2.3400160440740745</v>
      </c>
      <c r="J409" s="7"/>
      <c r="K409" s="7"/>
    </row>
    <row r="410" spans="1:12" x14ac:dyDescent="0.2">
      <c r="A410" t="s">
        <v>48</v>
      </c>
      <c r="B410">
        <v>0.5</v>
      </c>
      <c r="C410" t="s">
        <v>29</v>
      </c>
      <c r="D410" t="s">
        <v>15</v>
      </c>
      <c r="E410" t="s">
        <v>8</v>
      </c>
      <c r="F410">
        <f>F392*J392/100*K407</f>
        <v>41.15268298886572</v>
      </c>
      <c r="G410">
        <v>13</v>
      </c>
      <c r="I410">
        <f>F392*J392/100</f>
        <v>35.542828074074073</v>
      </c>
      <c r="J410" s="7"/>
      <c r="K410" s="7"/>
    </row>
    <row r="411" spans="1:12" x14ac:dyDescent="0.2">
      <c r="A411" t="s">
        <v>48</v>
      </c>
      <c r="B411">
        <v>0.5</v>
      </c>
      <c r="C411" t="s">
        <v>30</v>
      </c>
      <c r="D411" t="s">
        <v>15</v>
      </c>
      <c r="E411" t="s">
        <v>8</v>
      </c>
      <c r="F411">
        <f>F393*J392/100*K407</f>
        <v>6.0459287030933737</v>
      </c>
      <c r="G411">
        <v>14</v>
      </c>
      <c r="I411">
        <f>F393*J392/100</f>
        <v>5.2217592836000009</v>
      </c>
      <c r="J411" s="7"/>
      <c r="K411" s="7"/>
    </row>
    <row r="412" spans="1:12" x14ac:dyDescent="0.2">
      <c r="A412" t="s">
        <v>48</v>
      </c>
      <c r="B412">
        <v>0.5</v>
      </c>
      <c r="C412" t="s">
        <v>31</v>
      </c>
      <c r="D412" t="s">
        <v>15</v>
      </c>
      <c r="E412" t="s">
        <v>8</v>
      </c>
      <c r="F412">
        <f>F394*J392/100*K407</f>
        <v>3.6482908494228523</v>
      </c>
      <c r="G412">
        <v>15</v>
      </c>
      <c r="I412">
        <f>F394*J392/100</f>
        <v>3.1509628293333338</v>
      </c>
      <c r="J412" s="7"/>
      <c r="K412" s="7"/>
    </row>
    <row r="413" spans="1:12" x14ac:dyDescent="0.2">
      <c r="A413" t="s">
        <v>48</v>
      </c>
      <c r="B413">
        <v>0.5</v>
      </c>
      <c r="C413" t="s">
        <v>6</v>
      </c>
      <c r="D413" t="s">
        <v>15</v>
      </c>
      <c r="E413" t="s">
        <v>8</v>
      </c>
      <c r="F413">
        <f>F395*J392/100*K407</f>
        <v>0.81733799312155209</v>
      </c>
      <c r="G413">
        <v>16</v>
      </c>
      <c r="I413">
        <f>F395*J392/100</f>
        <v>0.7059200435555556</v>
      </c>
      <c r="J413" s="7"/>
      <c r="K413" s="7"/>
    </row>
    <row r="414" spans="1:12" x14ac:dyDescent="0.2">
      <c r="A414" t="s">
        <v>48</v>
      </c>
      <c r="B414">
        <v>0.5</v>
      </c>
      <c r="C414" t="s">
        <v>32</v>
      </c>
      <c r="D414" t="s">
        <v>15</v>
      </c>
      <c r="E414" t="s">
        <v>8</v>
      </c>
      <c r="F414">
        <f>F396*J392/100*K407</f>
        <v>0.24094201017863409</v>
      </c>
      <c r="G414">
        <v>17</v>
      </c>
      <c r="I414">
        <f>F396*J392/100</f>
        <v>0.20809725688888886</v>
      </c>
      <c r="J414" s="7"/>
      <c r="K414" s="7"/>
    </row>
    <row r="415" spans="1:12" x14ac:dyDescent="0.2">
      <c r="A415" t="s">
        <v>48</v>
      </c>
      <c r="B415">
        <v>0.5</v>
      </c>
      <c r="C415" t="s">
        <v>33</v>
      </c>
      <c r="D415" t="s">
        <v>15</v>
      </c>
      <c r="E415" t="s">
        <v>8</v>
      </c>
      <c r="F415">
        <f>F397*J392/100*K407</f>
        <v>0.33402973340529873</v>
      </c>
      <c r="G415">
        <v>18</v>
      </c>
      <c r="I415">
        <f>F397*J392/100</f>
        <v>0.28849543999999994</v>
      </c>
      <c r="J415" s="7"/>
      <c r="K415" s="7"/>
      <c r="L415" s="7"/>
    </row>
    <row r="416" spans="1:12" x14ac:dyDescent="0.2">
      <c r="A416" t="s">
        <v>48</v>
      </c>
      <c r="B416">
        <v>0.5</v>
      </c>
      <c r="C416" t="s">
        <v>0</v>
      </c>
      <c r="D416" t="s">
        <v>20</v>
      </c>
      <c r="E416" t="s">
        <v>0</v>
      </c>
      <c r="F416" s="6">
        <f t="shared" ref="F416:F423" si="37">L380</f>
        <v>54.333333333333336</v>
      </c>
      <c r="G416">
        <v>1</v>
      </c>
    </row>
    <row r="417" spans="1:7" x14ac:dyDescent="0.2">
      <c r="A417" t="s">
        <v>48</v>
      </c>
      <c r="B417">
        <v>0.5</v>
      </c>
      <c r="C417" t="s">
        <v>4</v>
      </c>
      <c r="D417" t="s">
        <v>20</v>
      </c>
      <c r="E417" t="s">
        <v>4</v>
      </c>
      <c r="F417" s="6">
        <f t="shared" si="37"/>
        <v>25.033333333333331</v>
      </c>
      <c r="G417">
        <v>2</v>
      </c>
    </row>
    <row r="418" spans="1:7" x14ac:dyDescent="0.2">
      <c r="A418" t="s">
        <v>48</v>
      </c>
      <c r="B418">
        <v>0.5</v>
      </c>
      <c r="C418" t="s">
        <v>5</v>
      </c>
      <c r="D418" t="s">
        <v>20</v>
      </c>
      <c r="E418" t="s">
        <v>5</v>
      </c>
      <c r="F418" s="6">
        <f t="shared" si="37"/>
        <v>6.9999999999999993E-2</v>
      </c>
      <c r="G418">
        <v>3</v>
      </c>
    </row>
    <row r="419" spans="1:7" x14ac:dyDescent="0.2">
      <c r="A419" t="s">
        <v>48</v>
      </c>
      <c r="B419">
        <v>0.5</v>
      </c>
      <c r="C419" t="s">
        <v>29</v>
      </c>
      <c r="D419" t="s">
        <v>20</v>
      </c>
      <c r="E419" t="s">
        <v>29</v>
      </c>
      <c r="F419" s="6">
        <f t="shared" si="37"/>
        <v>7.253333333333333</v>
      </c>
      <c r="G419">
        <v>4</v>
      </c>
    </row>
    <row r="420" spans="1:7" x14ac:dyDescent="0.2">
      <c r="A420" t="s">
        <v>48</v>
      </c>
      <c r="B420">
        <v>0.5</v>
      </c>
      <c r="C420" t="s">
        <v>30</v>
      </c>
      <c r="D420" t="s">
        <v>20</v>
      </c>
      <c r="E420" t="s">
        <v>30</v>
      </c>
      <c r="F420" s="6">
        <f t="shared" si="37"/>
        <v>2.3699999999999997</v>
      </c>
      <c r="G420">
        <v>5</v>
      </c>
    </row>
    <row r="421" spans="1:7" x14ac:dyDescent="0.2">
      <c r="A421" t="s">
        <v>48</v>
      </c>
      <c r="B421">
        <v>0.5</v>
      </c>
      <c r="C421" t="s">
        <v>31</v>
      </c>
      <c r="D421" t="s">
        <v>20</v>
      </c>
      <c r="E421" t="s">
        <v>31</v>
      </c>
      <c r="F421" s="6">
        <f t="shared" si="37"/>
        <v>8.3333333333333329E-2</v>
      </c>
      <c r="G421">
        <v>6</v>
      </c>
    </row>
    <row r="422" spans="1:7" x14ac:dyDescent="0.2">
      <c r="A422" t="s">
        <v>48</v>
      </c>
      <c r="B422">
        <v>0.5</v>
      </c>
      <c r="C422" t="s">
        <v>6</v>
      </c>
      <c r="D422" t="s">
        <v>20</v>
      </c>
      <c r="E422" t="s">
        <v>6</v>
      </c>
      <c r="F422" s="6">
        <f t="shared" si="37"/>
        <v>4.6166666666666671</v>
      </c>
      <c r="G422">
        <v>7</v>
      </c>
    </row>
    <row r="423" spans="1:7" x14ac:dyDescent="0.2">
      <c r="A423" t="s">
        <v>48</v>
      </c>
      <c r="B423">
        <v>0.5</v>
      </c>
      <c r="C423" t="s">
        <v>32</v>
      </c>
      <c r="D423" t="s">
        <v>20</v>
      </c>
      <c r="E423" t="s">
        <v>32</v>
      </c>
      <c r="F423" s="6">
        <f t="shared" si="37"/>
        <v>1.3399999999999999</v>
      </c>
      <c r="G423">
        <v>8</v>
      </c>
    </row>
    <row r="424" spans="1:7" x14ac:dyDescent="0.2">
      <c r="A424" t="s">
        <v>48</v>
      </c>
      <c r="B424">
        <v>0.5</v>
      </c>
      <c r="C424" t="s">
        <v>33</v>
      </c>
      <c r="D424" t="s">
        <v>20</v>
      </c>
      <c r="E424" t="s">
        <v>33</v>
      </c>
      <c r="F424" s="6">
        <f t="shared" ref="F424" si="38">L388</f>
        <v>0.40333333333333332</v>
      </c>
      <c r="G424">
        <v>9</v>
      </c>
    </row>
    <row r="425" spans="1:7" x14ac:dyDescent="0.2">
      <c r="A425" t="s">
        <v>48</v>
      </c>
      <c r="B425">
        <v>0.5</v>
      </c>
      <c r="C425" t="s">
        <v>0</v>
      </c>
      <c r="D425" t="s">
        <v>20</v>
      </c>
      <c r="E425" t="s">
        <v>21</v>
      </c>
      <c r="F425">
        <v>0</v>
      </c>
      <c r="G425">
        <v>10</v>
      </c>
    </row>
    <row r="426" spans="1:7" x14ac:dyDescent="0.2">
      <c r="A426" t="s">
        <v>48</v>
      </c>
      <c r="B426">
        <v>0.5</v>
      </c>
      <c r="C426" t="s">
        <v>4</v>
      </c>
      <c r="D426" t="s">
        <v>20</v>
      </c>
      <c r="E426" t="s">
        <v>21</v>
      </c>
      <c r="F426">
        <v>0</v>
      </c>
      <c r="G426">
        <v>11</v>
      </c>
    </row>
    <row r="427" spans="1:7" x14ac:dyDescent="0.2">
      <c r="A427" t="s">
        <v>48</v>
      </c>
      <c r="B427">
        <v>0.5</v>
      </c>
      <c r="C427" t="s">
        <v>5</v>
      </c>
      <c r="D427" t="s">
        <v>20</v>
      </c>
      <c r="E427" t="s">
        <v>21</v>
      </c>
      <c r="F427">
        <v>0</v>
      </c>
      <c r="G427">
        <v>12</v>
      </c>
    </row>
    <row r="428" spans="1:7" x14ac:dyDescent="0.2">
      <c r="A428" t="s">
        <v>48</v>
      </c>
      <c r="B428">
        <v>0.5</v>
      </c>
      <c r="C428" t="s">
        <v>29</v>
      </c>
      <c r="D428" t="s">
        <v>20</v>
      </c>
      <c r="E428" t="s">
        <v>21</v>
      </c>
      <c r="F428">
        <v>0</v>
      </c>
      <c r="G428">
        <v>13</v>
      </c>
    </row>
    <row r="429" spans="1:7" x14ac:dyDescent="0.2">
      <c r="A429" t="s">
        <v>48</v>
      </c>
      <c r="B429">
        <v>0.5</v>
      </c>
      <c r="C429" t="s">
        <v>30</v>
      </c>
      <c r="D429" t="s">
        <v>20</v>
      </c>
      <c r="E429" t="s">
        <v>21</v>
      </c>
      <c r="F429">
        <v>0</v>
      </c>
      <c r="G429">
        <v>14</v>
      </c>
    </row>
    <row r="430" spans="1:7" x14ac:dyDescent="0.2">
      <c r="A430" t="s">
        <v>48</v>
      </c>
      <c r="B430">
        <v>0.5</v>
      </c>
      <c r="C430" t="s">
        <v>31</v>
      </c>
      <c r="D430" t="s">
        <v>20</v>
      </c>
      <c r="E430" t="s">
        <v>21</v>
      </c>
      <c r="F430">
        <v>0</v>
      </c>
      <c r="G430">
        <v>15</v>
      </c>
    </row>
    <row r="431" spans="1:7" x14ac:dyDescent="0.2">
      <c r="A431" t="s">
        <v>48</v>
      </c>
      <c r="B431">
        <v>0.5</v>
      </c>
      <c r="C431" t="s">
        <v>6</v>
      </c>
      <c r="D431" t="s">
        <v>20</v>
      </c>
      <c r="E431" t="s">
        <v>21</v>
      </c>
      <c r="F431">
        <v>0</v>
      </c>
      <c r="G431">
        <v>16</v>
      </c>
    </row>
    <row r="432" spans="1:7" x14ac:dyDescent="0.2">
      <c r="A432" t="s">
        <v>48</v>
      </c>
      <c r="B432">
        <v>0.5</v>
      </c>
      <c r="C432" t="s">
        <v>32</v>
      </c>
      <c r="D432" t="s">
        <v>20</v>
      </c>
      <c r="E432" t="s">
        <v>21</v>
      </c>
      <c r="F432">
        <v>0</v>
      </c>
      <c r="G432">
        <v>17</v>
      </c>
    </row>
    <row r="433" spans="1:13" ht="68" x14ac:dyDescent="0.2">
      <c r="A433" t="s">
        <v>48</v>
      </c>
      <c r="B433">
        <v>0.5</v>
      </c>
      <c r="C433" t="s">
        <v>33</v>
      </c>
      <c r="D433" t="s">
        <v>20</v>
      </c>
      <c r="E433" t="s">
        <v>21</v>
      </c>
      <c r="F433">
        <v>0</v>
      </c>
      <c r="G433">
        <v>18</v>
      </c>
      <c r="I433" s="4" t="s">
        <v>14</v>
      </c>
      <c r="J433" s="13" t="s">
        <v>44</v>
      </c>
      <c r="K433" s="13" t="s">
        <v>45</v>
      </c>
      <c r="L433" s="13" t="s">
        <v>46</v>
      </c>
      <c r="M433" s="13" t="s">
        <v>47</v>
      </c>
    </row>
    <row r="434" spans="1:13" x14ac:dyDescent="0.2">
      <c r="A434" t="s">
        <v>50</v>
      </c>
      <c r="B434">
        <v>0.5</v>
      </c>
      <c r="C434" t="s">
        <v>0</v>
      </c>
      <c r="D434" t="s">
        <v>2</v>
      </c>
      <c r="E434" t="s">
        <v>0</v>
      </c>
      <c r="F434">
        <f>J434*K434/100</f>
        <v>0.50215100000000013</v>
      </c>
      <c r="G434">
        <v>1</v>
      </c>
      <c r="H434" s="24" t="s">
        <v>51</v>
      </c>
      <c r="I434" s="1" t="s">
        <v>0</v>
      </c>
      <c r="J434" s="5">
        <v>3.6100000000000003</v>
      </c>
      <c r="K434" s="5">
        <v>13.910000000000002</v>
      </c>
      <c r="L434" s="5">
        <v>65.63333333333334</v>
      </c>
      <c r="M434" s="5">
        <v>86.089999999999989</v>
      </c>
    </row>
    <row r="435" spans="1:13" x14ac:dyDescent="0.2">
      <c r="A435" t="s">
        <v>50</v>
      </c>
      <c r="B435">
        <v>0.5</v>
      </c>
      <c r="C435" t="s">
        <v>4</v>
      </c>
      <c r="D435" t="s">
        <v>2</v>
      </c>
      <c r="E435" t="s">
        <v>4</v>
      </c>
      <c r="F435">
        <f>J435*K435/100</f>
        <v>0.14592883333333334</v>
      </c>
      <c r="G435">
        <v>2</v>
      </c>
      <c r="H435" s="24"/>
      <c r="I435" s="1" t="s">
        <v>28</v>
      </c>
      <c r="J435" s="5">
        <v>33.65</v>
      </c>
      <c r="K435" s="5">
        <v>0.4336666666666667</v>
      </c>
      <c r="L435" s="5">
        <v>13.13</v>
      </c>
      <c r="M435" s="5">
        <v>99.566333333333318</v>
      </c>
    </row>
    <row r="436" spans="1:13" x14ac:dyDescent="0.2">
      <c r="A436" t="s">
        <v>50</v>
      </c>
      <c r="B436">
        <v>0.5</v>
      </c>
      <c r="C436" t="s">
        <v>5</v>
      </c>
      <c r="D436" t="s">
        <v>2</v>
      </c>
      <c r="E436" t="s">
        <v>5</v>
      </c>
      <c r="F436">
        <f>J436*K436/100</f>
        <v>5.5499999999999983E-4</v>
      </c>
      <c r="G436">
        <v>3</v>
      </c>
      <c r="H436" s="24"/>
      <c r="I436" s="1" t="s">
        <v>5</v>
      </c>
      <c r="J436" s="5">
        <v>1.1099999999999999</v>
      </c>
      <c r="K436" s="5">
        <v>4.9999999999999996E-2</v>
      </c>
      <c r="L436" s="5">
        <v>0.23666666666666666</v>
      </c>
      <c r="M436" s="5">
        <v>99.95</v>
      </c>
    </row>
    <row r="437" spans="1:13" x14ac:dyDescent="0.2">
      <c r="A437" t="s">
        <v>50</v>
      </c>
      <c r="B437">
        <v>0.5</v>
      </c>
      <c r="C437" t="s">
        <v>29</v>
      </c>
      <c r="D437" t="s">
        <v>2</v>
      </c>
      <c r="E437" t="s">
        <v>29</v>
      </c>
      <c r="F437">
        <f t="shared" ref="F437:F442" si="39">J437*K437/100</f>
        <v>4.2021499999999996E-2</v>
      </c>
      <c r="G437">
        <v>4</v>
      </c>
      <c r="H437" s="24"/>
      <c r="I437" s="1" t="s">
        <v>29</v>
      </c>
      <c r="J437" s="5">
        <v>55.05</v>
      </c>
      <c r="K437" s="5">
        <v>7.6333333333333336E-2</v>
      </c>
      <c r="L437" s="5">
        <v>7.5799999999999992</v>
      </c>
      <c r="M437" s="5">
        <v>99.923666666666648</v>
      </c>
    </row>
    <row r="438" spans="1:13" x14ac:dyDescent="0.2">
      <c r="A438" t="s">
        <v>50</v>
      </c>
      <c r="B438">
        <v>0.5</v>
      </c>
      <c r="C438" t="s">
        <v>30</v>
      </c>
      <c r="D438" t="s">
        <v>2</v>
      </c>
      <c r="E438" t="s">
        <v>30</v>
      </c>
      <c r="F438">
        <f t="shared" si="39"/>
        <v>4.0040000000000006E-3</v>
      </c>
      <c r="G438">
        <v>5</v>
      </c>
      <c r="H438" s="24"/>
      <c r="I438" s="1" t="s">
        <v>30</v>
      </c>
      <c r="J438" s="5">
        <v>0.77</v>
      </c>
      <c r="K438" s="5">
        <v>0.52</v>
      </c>
      <c r="L438" s="5">
        <v>0.49</v>
      </c>
      <c r="M438" s="5">
        <v>99.48</v>
      </c>
    </row>
    <row r="439" spans="1:13" x14ac:dyDescent="0.2">
      <c r="A439" t="s">
        <v>50</v>
      </c>
      <c r="B439">
        <v>0.5</v>
      </c>
      <c r="C439" t="s">
        <v>31</v>
      </c>
      <c r="D439" t="s">
        <v>2</v>
      </c>
      <c r="E439" t="s">
        <v>31</v>
      </c>
      <c r="F439">
        <f t="shared" si="39"/>
        <v>3.4850000000000001E-4</v>
      </c>
      <c r="G439">
        <v>6</v>
      </c>
      <c r="H439" s="24"/>
      <c r="I439" s="1" t="s">
        <v>31</v>
      </c>
      <c r="J439" s="5">
        <v>0.61499999999999999</v>
      </c>
      <c r="K439" s="5">
        <v>5.6666666666666671E-2</v>
      </c>
      <c r="L439" s="5">
        <v>0.23666666666666666</v>
      </c>
      <c r="M439" s="5">
        <v>99.943333333333328</v>
      </c>
    </row>
    <row r="440" spans="1:13" x14ac:dyDescent="0.2">
      <c r="A440" t="s">
        <v>50</v>
      </c>
      <c r="B440">
        <v>0.5</v>
      </c>
      <c r="C440" t="s">
        <v>6</v>
      </c>
      <c r="D440" t="s">
        <v>2</v>
      </c>
      <c r="E440" t="s">
        <v>6</v>
      </c>
      <c r="F440">
        <f t="shared" si="39"/>
        <v>5.4278333333333338E-2</v>
      </c>
      <c r="G440">
        <v>7</v>
      </c>
      <c r="H440" s="24"/>
      <c r="I440" s="1" t="s">
        <v>6</v>
      </c>
      <c r="J440" s="5">
        <v>1.45</v>
      </c>
      <c r="K440" s="5">
        <v>3.7433333333333336</v>
      </c>
      <c r="L440" s="5">
        <v>3.026666666666666</v>
      </c>
      <c r="M440" s="5">
        <v>96.256666666666661</v>
      </c>
    </row>
    <row r="441" spans="1:13" x14ac:dyDescent="0.2">
      <c r="A441" t="s">
        <v>50</v>
      </c>
      <c r="B441">
        <v>0.5</v>
      </c>
      <c r="C441" t="s">
        <v>32</v>
      </c>
      <c r="D441" t="s">
        <v>2</v>
      </c>
      <c r="E441" t="s">
        <v>32</v>
      </c>
      <c r="F441">
        <f t="shared" si="39"/>
        <v>9.9839999999999998E-3</v>
      </c>
      <c r="G441">
        <v>8</v>
      </c>
      <c r="H441" s="24"/>
      <c r="I441" s="9" t="s">
        <v>32</v>
      </c>
      <c r="J441" s="5">
        <v>9.6000000000000002E-2</v>
      </c>
      <c r="K441" s="5">
        <v>10.4</v>
      </c>
      <c r="L441" s="5">
        <v>2.38</v>
      </c>
      <c r="M441" s="5">
        <v>89.600000000000009</v>
      </c>
    </row>
    <row r="442" spans="1:13" x14ac:dyDescent="0.2">
      <c r="A442" t="s">
        <v>50</v>
      </c>
      <c r="B442">
        <v>0.5</v>
      </c>
      <c r="C442" t="s">
        <v>33</v>
      </c>
      <c r="D442" t="s">
        <v>2</v>
      </c>
      <c r="E442" t="s">
        <v>33</v>
      </c>
      <c r="F442">
        <f t="shared" si="39"/>
        <v>3.0403333333333333E-3</v>
      </c>
      <c r="G442">
        <v>9</v>
      </c>
      <c r="H442" s="24"/>
      <c r="I442" s="9" t="s">
        <v>33</v>
      </c>
      <c r="J442" s="5">
        <v>7.0000000000000007E-2</v>
      </c>
      <c r="K442" s="5">
        <v>4.3433333333333328</v>
      </c>
      <c r="L442" s="5">
        <v>1.41</v>
      </c>
      <c r="M442" s="5">
        <v>95.65666666666668</v>
      </c>
    </row>
    <row r="443" spans="1:13" x14ac:dyDescent="0.2">
      <c r="A443" t="s">
        <v>50</v>
      </c>
      <c r="B443">
        <v>0.5</v>
      </c>
      <c r="C443" t="s">
        <v>0</v>
      </c>
      <c r="D443" t="s">
        <v>2</v>
      </c>
      <c r="E443" t="s">
        <v>0</v>
      </c>
      <c r="F443" s="6">
        <f t="shared" ref="F443:F451" si="40">J434*M434/100</f>
        <v>3.1078489999999999</v>
      </c>
      <c r="G443">
        <v>10</v>
      </c>
    </row>
    <row r="444" spans="1:13" x14ac:dyDescent="0.2">
      <c r="A444" t="s">
        <v>50</v>
      </c>
      <c r="B444">
        <v>0.5</v>
      </c>
      <c r="C444" t="s">
        <v>4</v>
      </c>
      <c r="D444" t="s">
        <v>2</v>
      </c>
      <c r="E444" t="s">
        <v>4</v>
      </c>
      <c r="F444" s="6">
        <f t="shared" si="40"/>
        <v>33.504071166666655</v>
      </c>
      <c r="G444">
        <v>11</v>
      </c>
    </row>
    <row r="445" spans="1:13" x14ac:dyDescent="0.2">
      <c r="A445" t="s">
        <v>50</v>
      </c>
      <c r="B445">
        <v>0.5</v>
      </c>
      <c r="C445" t="s">
        <v>5</v>
      </c>
      <c r="D445" t="s">
        <v>2</v>
      </c>
      <c r="E445" t="s">
        <v>5</v>
      </c>
      <c r="F445" s="6">
        <f t="shared" si="40"/>
        <v>1.109445</v>
      </c>
      <c r="G445">
        <v>12</v>
      </c>
      <c r="I445" s="1" t="s">
        <v>18</v>
      </c>
      <c r="J445" s="20">
        <v>0.59333333333333338</v>
      </c>
    </row>
    <row r="446" spans="1:13" x14ac:dyDescent="0.2">
      <c r="A446" t="s">
        <v>50</v>
      </c>
      <c r="B446">
        <v>0.5</v>
      </c>
      <c r="C446" t="s">
        <v>29</v>
      </c>
      <c r="D446" t="s">
        <v>2</v>
      </c>
      <c r="E446" t="s">
        <v>29</v>
      </c>
      <c r="F446" s="6">
        <f t="shared" si="40"/>
        <v>55.007978499999993</v>
      </c>
      <c r="G446">
        <v>13</v>
      </c>
      <c r="I446" s="1" t="s">
        <v>19</v>
      </c>
      <c r="J446" s="10">
        <v>99.40666666666668</v>
      </c>
    </row>
    <row r="447" spans="1:13" x14ac:dyDescent="0.2">
      <c r="A447" t="s">
        <v>50</v>
      </c>
      <c r="B447">
        <v>0.5</v>
      </c>
      <c r="C447" t="s">
        <v>30</v>
      </c>
      <c r="D447" t="s">
        <v>2</v>
      </c>
      <c r="E447" t="s">
        <v>30</v>
      </c>
      <c r="F447" s="6">
        <f t="shared" si="40"/>
        <v>0.76599600000000012</v>
      </c>
      <c r="G447">
        <v>14</v>
      </c>
    </row>
    <row r="448" spans="1:13" x14ac:dyDescent="0.2">
      <c r="A448" t="s">
        <v>50</v>
      </c>
      <c r="B448">
        <v>0.5</v>
      </c>
      <c r="C448" t="s">
        <v>31</v>
      </c>
      <c r="D448" t="s">
        <v>2</v>
      </c>
      <c r="E448" t="s">
        <v>31</v>
      </c>
      <c r="F448" s="6">
        <f t="shared" si="40"/>
        <v>0.61465149999999991</v>
      </c>
      <c r="G448">
        <v>15</v>
      </c>
      <c r="I448" s="21"/>
      <c r="J448" s="21"/>
      <c r="K448" s="21"/>
      <c r="L448" s="21"/>
    </row>
    <row r="449" spans="1:12" x14ac:dyDescent="0.2">
      <c r="A449" t="s">
        <v>50</v>
      </c>
      <c r="B449">
        <v>0.5</v>
      </c>
      <c r="C449" t="s">
        <v>6</v>
      </c>
      <c r="D449" t="s">
        <v>2</v>
      </c>
      <c r="E449" t="s">
        <v>6</v>
      </c>
      <c r="F449" s="6">
        <f t="shared" si="40"/>
        <v>1.3957216666666665</v>
      </c>
      <c r="G449">
        <v>16</v>
      </c>
    </row>
    <row r="450" spans="1:12" x14ac:dyDescent="0.2">
      <c r="A450" t="s">
        <v>50</v>
      </c>
      <c r="B450">
        <v>0.5</v>
      </c>
      <c r="C450" t="s">
        <v>32</v>
      </c>
      <c r="D450" t="s">
        <v>2</v>
      </c>
      <c r="E450" t="s">
        <v>32</v>
      </c>
      <c r="F450" s="6">
        <f t="shared" si="40"/>
        <v>8.6016000000000009E-2</v>
      </c>
      <c r="G450">
        <v>17</v>
      </c>
      <c r="I450" s="7" t="s">
        <v>40</v>
      </c>
      <c r="J450" s="7"/>
      <c r="K450" s="7"/>
    </row>
    <row r="451" spans="1:12" x14ac:dyDescent="0.2">
      <c r="A451" t="s">
        <v>50</v>
      </c>
      <c r="B451">
        <v>0.5</v>
      </c>
      <c r="C451" t="s">
        <v>33</v>
      </c>
      <c r="D451" t="s">
        <v>2</v>
      </c>
      <c r="E451" t="s">
        <v>33</v>
      </c>
      <c r="F451" s="6">
        <f t="shared" si="40"/>
        <v>6.6959666666666681E-2</v>
      </c>
      <c r="G451">
        <v>18</v>
      </c>
      <c r="I451" s="6" t="s">
        <v>37</v>
      </c>
      <c r="J451" t="s">
        <v>38</v>
      </c>
      <c r="K451" t="s">
        <v>39</v>
      </c>
      <c r="L451" t="s">
        <v>42</v>
      </c>
    </row>
    <row r="452" spans="1:12" x14ac:dyDescent="0.2">
      <c r="A452" t="s">
        <v>50</v>
      </c>
      <c r="B452">
        <v>0.5</v>
      </c>
      <c r="C452" t="s">
        <v>0</v>
      </c>
      <c r="D452" t="s">
        <v>15</v>
      </c>
      <c r="E452" t="s">
        <v>7</v>
      </c>
      <c r="F452">
        <f>J445*L434/100*K452</f>
        <v>0.41373847552265947</v>
      </c>
      <c r="G452">
        <v>1</v>
      </c>
      <c r="I452">
        <f>J445*L434/100</f>
        <v>0.38942444444444457</v>
      </c>
      <c r="J452">
        <f>SUM(I452:I460)</f>
        <v>0.5584651111111113</v>
      </c>
      <c r="K452">
        <f>J445/J452</f>
        <v>1.0624358111697416</v>
      </c>
      <c r="L452">
        <f>SUM(F452:F460)</f>
        <v>0.59333333333333349</v>
      </c>
    </row>
    <row r="453" spans="1:12" x14ac:dyDescent="0.2">
      <c r="A453" t="s">
        <v>50</v>
      </c>
      <c r="B453">
        <v>0.5</v>
      </c>
      <c r="C453" t="s">
        <v>4</v>
      </c>
      <c r="D453" t="s">
        <v>15</v>
      </c>
      <c r="E453" t="s">
        <v>7</v>
      </c>
      <c r="F453">
        <f>J445*L435/100*K452</f>
        <v>8.2768707723908347E-2</v>
      </c>
      <c r="G453">
        <v>2</v>
      </c>
      <c r="I453">
        <f>J445*L435/100</f>
        <v>7.7904666666666678E-2</v>
      </c>
    </row>
    <row r="454" spans="1:12" x14ac:dyDescent="0.2">
      <c r="A454" t="s">
        <v>50</v>
      </c>
      <c r="B454">
        <v>0.5</v>
      </c>
      <c r="C454" t="s">
        <v>5</v>
      </c>
      <c r="D454" t="s">
        <v>15</v>
      </c>
      <c r="E454" t="s">
        <v>7</v>
      </c>
      <c r="F454">
        <f>J445*L436/100*K452</f>
        <v>1.491895975729244E-3</v>
      </c>
      <c r="G454">
        <v>3</v>
      </c>
      <c r="H454" s="7"/>
      <c r="I454">
        <f>J445*L436/100</f>
        <v>1.4042222222222223E-3</v>
      </c>
    </row>
    <row r="455" spans="1:12" x14ac:dyDescent="0.2">
      <c r="A455" t="s">
        <v>50</v>
      </c>
      <c r="B455">
        <v>0.5</v>
      </c>
      <c r="C455" t="s">
        <v>29</v>
      </c>
      <c r="D455" t="s">
        <v>15</v>
      </c>
      <c r="E455" t="s">
        <v>7</v>
      </c>
      <c r="F455">
        <f>J445*L437/100*K452</f>
        <v>4.7782696462088742E-2</v>
      </c>
      <c r="G455">
        <v>4</v>
      </c>
      <c r="H455" s="22"/>
      <c r="I455">
        <f>J445*L437/100</f>
        <v>4.497466666666667E-2</v>
      </c>
    </row>
    <row r="456" spans="1:12" x14ac:dyDescent="0.2">
      <c r="A456" t="s">
        <v>50</v>
      </c>
      <c r="B456">
        <v>0.5</v>
      </c>
      <c r="C456" t="s">
        <v>30</v>
      </c>
      <c r="D456" t="s">
        <v>15</v>
      </c>
      <c r="E456" t="s">
        <v>7</v>
      </c>
      <c r="F456">
        <f>J445*L438/100*K452</f>
        <v>3.0888550483408289E-3</v>
      </c>
      <c r="G456">
        <v>5</v>
      </c>
      <c r="I456">
        <f>J445*L438/100</f>
        <v>2.9073333333333334E-3</v>
      </c>
    </row>
    <row r="457" spans="1:12" x14ac:dyDescent="0.2">
      <c r="A457" t="s">
        <v>50</v>
      </c>
      <c r="B457">
        <v>0.5</v>
      </c>
      <c r="C457" t="s">
        <v>31</v>
      </c>
      <c r="D457" t="s">
        <v>15</v>
      </c>
      <c r="E457" t="s">
        <v>7</v>
      </c>
      <c r="F457">
        <f>J445*L439/100*K452</f>
        <v>1.491895975729244E-3</v>
      </c>
      <c r="G457">
        <v>6</v>
      </c>
      <c r="I457">
        <f>J445*L439/100</f>
        <v>1.4042222222222223E-3</v>
      </c>
    </row>
    <row r="458" spans="1:12" x14ac:dyDescent="0.2">
      <c r="A458" t="s">
        <v>50</v>
      </c>
      <c r="B458">
        <v>0.5</v>
      </c>
      <c r="C458" t="s">
        <v>6</v>
      </c>
      <c r="D458" t="s">
        <v>15</v>
      </c>
      <c r="E458" t="s">
        <v>7</v>
      </c>
      <c r="F458">
        <f>J445*L440/100*K452</f>
        <v>1.9079458393833144E-2</v>
      </c>
      <c r="G458">
        <v>7</v>
      </c>
      <c r="I458">
        <f>J445*L440/100</f>
        <v>1.7958222222222219E-2</v>
      </c>
    </row>
    <row r="459" spans="1:12" x14ac:dyDescent="0.2">
      <c r="A459" t="s">
        <v>50</v>
      </c>
      <c r="B459">
        <v>0.5</v>
      </c>
      <c r="C459" t="s">
        <v>32</v>
      </c>
      <c r="D459" t="s">
        <v>15</v>
      </c>
      <c r="E459" t="s">
        <v>7</v>
      </c>
      <c r="F459">
        <f>J445*L441/100*K452</f>
        <v>1.5003010234798313E-2</v>
      </c>
      <c r="G459">
        <v>8</v>
      </c>
      <c r="I459">
        <f>J445*L441/100</f>
        <v>1.4121333333333335E-2</v>
      </c>
    </row>
    <row r="460" spans="1:12" x14ac:dyDescent="0.2">
      <c r="A460" t="s">
        <v>50</v>
      </c>
      <c r="B460">
        <v>0.5</v>
      </c>
      <c r="C460" t="s">
        <v>33</v>
      </c>
      <c r="D460" t="s">
        <v>15</v>
      </c>
      <c r="E460" t="s">
        <v>7</v>
      </c>
      <c r="F460">
        <f>J445*L442/100*K452</f>
        <v>8.8883379962460592E-3</v>
      </c>
      <c r="G460">
        <v>9</v>
      </c>
      <c r="I460">
        <f>J445*L442/100</f>
        <v>8.3660000000000002E-3</v>
      </c>
      <c r="K460" t="s">
        <v>41</v>
      </c>
    </row>
    <row r="461" spans="1:12" x14ac:dyDescent="0.2">
      <c r="A461" t="s">
        <v>50</v>
      </c>
      <c r="B461">
        <v>0.5</v>
      </c>
      <c r="C461" t="s">
        <v>0</v>
      </c>
      <c r="D461" t="s">
        <v>15</v>
      </c>
      <c r="E461" t="s">
        <v>8</v>
      </c>
      <c r="F461">
        <f>F443*J446/100*K461</f>
        <v>3.2296168224523951</v>
      </c>
      <c r="G461">
        <v>10</v>
      </c>
      <c r="I461">
        <f>F443*J446/100</f>
        <v>3.0894090959333336</v>
      </c>
      <c r="J461" s="7">
        <f>SUM(I461:I469)</f>
        <v>95.091113614899982</v>
      </c>
      <c r="K461" s="7">
        <f>J446/J461</f>
        <v>1.0453833474833814</v>
      </c>
      <c r="L461">
        <f>SUM(F461:F469)</f>
        <v>99.406666666666695</v>
      </c>
    </row>
    <row r="462" spans="1:12" x14ac:dyDescent="0.2">
      <c r="A462" t="s">
        <v>50</v>
      </c>
      <c r="B462">
        <v>0.5</v>
      </c>
      <c r="C462" t="s">
        <v>4</v>
      </c>
      <c r="D462" t="s">
        <v>15</v>
      </c>
      <c r="E462" t="s">
        <v>8</v>
      </c>
      <c r="F462">
        <f>F444*J446/100*K461</f>
        <v>34.816785455312939</v>
      </c>
      <c r="G462">
        <v>11</v>
      </c>
      <c r="I462">
        <f>F444*J446/100</f>
        <v>33.305280344411102</v>
      </c>
      <c r="J462" s="7"/>
      <c r="K462" s="7"/>
    </row>
    <row r="463" spans="1:12" x14ac:dyDescent="0.2">
      <c r="A463" t="s">
        <v>50</v>
      </c>
      <c r="B463">
        <v>0.5</v>
      </c>
      <c r="C463" t="s">
        <v>5</v>
      </c>
      <c r="D463" t="s">
        <v>15</v>
      </c>
      <c r="E463" t="s">
        <v>8</v>
      </c>
      <c r="F463">
        <f>F445*J446/100*K461</f>
        <v>1.1529138756695381</v>
      </c>
      <c r="G463">
        <v>12</v>
      </c>
      <c r="I463">
        <f>F445*J446/100</f>
        <v>1.1028622930000003</v>
      </c>
      <c r="J463" s="7"/>
      <c r="K463" s="7"/>
    </row>
    <row r="464" spans="1:12" x14ac:dyDescent="0.2">
      <c r="A464" t="s">
        <v>50</v>
      </c>
      <c r="B464">
        <v>0.5</v>
      </c>
      <c r="C464" t="s">
        <v>29</v>
      </c>
      <c r="D464" t="s">
        <v>15</v>
      </c>
      <c r="E464" t="s">
        <v>8</v>
      </c>
      <c r="F464">
        <f>F446*J446/100*K461</f>
        <v>57.163231782721631</v>
      </c>
      <c r="G464">
        <v>13</v>
      </c>
      <c r="I464">
        <f>F446*J446/100</f>
        <v>54.681597827566662</v>
      </c>
      <c r="J464" s="7"/>
      <c r="K464" s="7"/>
    </row>
    <row r="465" spans="1:12" x14ac:dyDescent="0.2">
      <c r="A465" t="s">
        <v>50</v>
      </c>
      <c r="B465">
        <v>0.5</v>
      </c>
      <c r="C465" t="s">
        <v>30</v>
      </c>
      <c r="D465" t="s">
        <v>15</v>
      </c>
      <c r="E465" t="s">
        <v>8</v>
      </c>
      <c r="F465">
        <f>F447*J446/100*K461</f>
        <v>0.79600828982722305</v>
      </c>
      <c r="G465">
        <v>14</v>
      </c>
      <c r="I465">
        <f>F447*J446/100</f>
        <v>0.76145109040000025</v>
      </c>
      <c r="J465" s="7"/>
      <c r="K465" s="7"/>
    </row>
    <row r="466" spans="1:12" x14ac:dyDescent="0.2">
      <c r="A466" t="s">
        <v>50</v>
      </c>
      <c r="B466">
        <v>0.5</v>
      </c>
      <c r="C466" t="s">
        <v>31</v>
      </c>
      <c r="D466" t="s">
        <v>15</v>
      </c>
      <c r="E466" t="s">
        <v>8</v>
      </c>
      <c r="F466">
        <f>F448*J446/100*K461</f>
        <v>0.63873400037955452</v>
      </c>
      <c r="G466">
        <v>15</v>
      </c>
      <c r="I466">
        <f>F448*J446/100</f>
        <v>0.61100456776666667</v>
      </c>
      <c r="J466" s="7"/>
      <c r="K466" s="7"/>
    </row>
    <row r="467" spans="1:12" x14ac:dyDescent="0.2">
      <c r="A467" t="s">
        <v>50</v>
      </c>
      <c r="B467">
        <v>0.5</v>
      </c>
      <c r="C467" t="s">
        <v>6</v>
      </c>
      <c r="D467" t="s">
        <v>15</v>
      </c>
      <c r="E467" t="s">
        <v>8</v>
      </c>
      <c r="F467">
        <f>F449*J446/100*K461</f>
        <v>1.450407073872624</v>
      </c>
      <c r="G467">
        <v>16</v>
      </c>
      <c r="I467">
        <f>F449*J446/100</f>
        <v>1.3874403847777779</v>
      </c>
      <c r="J467" s="7"/>
      <c r="K467" s="7"/>
    </row>
    <row r="468" spans="1:12" x14ac:dyDescent="0.2">
      <c r="A468" t="s">
        <v>50</v>
      </c>
      <c r="B468">
        <v>0.5</v>
      </c>
      <c r="C468" t="s">
        <v>32</v>
      </c>
      <c r="D468" t="s">
        <v>15</v>
      </c>
      <c r="E468" t="s">
        <v>8</v>
      </c>
      <c r="F468">
        <f>F450*J446/100*K461</f>
        <v>8.9386170499295592E-2</v>
      </c>
      <c r="G468">
        <v>17</v>
      </c>
      <c r="I468">
        <f>F450*J446/100</f>
        <v>8.5505638400000028E-2</v>
      </c>
      <c r="J468" s="7"/>
      <c r="K468" s="7"/>
    </row>
    <row r="469" spans="1:12" x14ac:dyDescent="0.2">
      <c r="A469" t="s">
        <v>50</v>
      </c>
      <c r="B469">
        <v>0.5</v>
      </c>
      <c r="C469" t="s">
        <v>33</v>
      </c>
      <c r="D469" t="s">
        <v>15</v>
      </c>
      <c r="E469" t="s">
        <v>8</v>
      </c>
      <c r="F469">
        <f>F451*J446/100*K461</f>
        <v>6.9583195931485611E-2</v>
      </c>
      <c r="G469">
        <v>18</v>
      </c>
      <c r="I469">
        <f>F451*J446/100</f>
        <v>6.6562372644444465E-2</v>
      </c>
      <c r="J469" s="7"/>
      <c r="K469" s="7"/>
      <c r="L469" s="7"/>
    </row>
    <row r="470" spans="1:12" x14ac:dyDescent="0.2">
      <c r="A470" t="s">
        <v>50</v>
      </c>
      <c r="B470">
        <v>0.5</v>
      </c>
      <c r="C470" t="s">
        <v>0</v>
      </c>
      <c r="D470" t="s">
        <v>20</v>
      </c>
      <c r="E470" t="s">
        <v>0</v>
      </c>
      <c r="F470" s="6">
        <f t="shared" ref="F470:F477" si="41">L434</f>
        <v>65.63333333333334</v>
      </c>
      <c r="G470">
        <v>1</v>
      </c>
    </row>
    <row r="471" spans="1:12" x14ac:dyDescent="0.2">
      <c r="A471" t="s">
        <v>50</v>
      </c>
      <c r="B471">
        <v>0.5</v>
      </c>
      <c r="C471" t="s">
        <v>4</v>
      </c>
      <c r="D471" t="s">
        <v>20</v>
      </c>
      <c r="E471" t="s">
        <v>4</v>
      </c>
      <c r="F471" s="6">
        <f t="shared" si="41"/>
        <v>13.13</v>
      </c>
      <c r="G471">
        <v>2</v>
      </c>
    </row>
    <row r="472" spans="1:12" x14ac:dyDescent="0.2">
      <c r="A472" t="s">
        <v>50</v>
      </c>
      <c r="B472">
        <v>0.5</v>
      </c>
      <c r="C472" t="s">
        <v>5</v>
      </c>
      <c r="D472" t="s">
        <v>20</v>
      </c>
      <c r="E472" t="s">
        <v>5</v>
      </c>
      <c r="F472" s="6">
        <f t="shared" si="41"/>
        <v>0.23666666666666666</v>
      </c>
      <c r="G472">
        <v>3</v>
      </c>
    </row>
    <row r="473" spans="1:12" x14ac:dyDescent="0.2">
      <c r="A473" t="s">
        <v>50</v>
      </c>
      <c r="B473">
        <v>0.5</v>
      </c>
      <c r="C473" t="s">
        <v>29</v>
      </c>
      <c r="D473" t="s">
        <v>20</v>
      </c>
      <c r="E473" t="s">
        <v>29</v>
      </c>
      <c r="F473" s="6">
        <f t="shared" si="41"/>
        <v>7.5799999999999992</v>
      </c>
      <c r="G473">
        <v>4</v>
      </c>
    </row>
    <row r="474" spans="1:12" x14ac:dyDescent="0.2">
      <c r="A474" t="s">
        <v>50</v>
      </c>
      <c r="B474">
        <v>0.5</v>
      </c>
      <c r="C474" t="s">
        <v>30</v>
      </c>
      <c r="D474" t="s">
        <v>20</v>
      </c>
      <c r="E474" t="s">
        <v>30</v>
      </c>
      <c r="F474" s="6">
        <f t="shared" si="41"/>
        <v>0.49</v>
      </c>
      <c r="G474">
        <v>5</v>
      </c>
    </row>
    <row r="475" spans="1:12" x14ac:dyDescent="0.2">
      <c r="A475" t="s">
        <v>50</v>
      </c>
      <c r="B475">
        <v>0.5</v>
      </c>
      <c r="C475" t="s">
        <v>31</v>
      </c>
      <c r="D475" t="s">
        <v>20</v>
      </c>
      <c r="E475" t="s">
        <v>31</v>
      </c>
      <c r="F475" s="6">
        <f t="shared" si="41"/>
        <v>0.23666666666666666</v>
      </c>
      <c r="G475">
        <v>6</v>
      </c>
    </row>
    <row r="476" spans="1:12" x14ac:dyDescent="0.2">
      <c r="A476" t="s">
        <v>50</v>
      </c>
      <c r="B476">
        <v>0.5</v>
      </c>
      <c r="C476" t="s">
        <v>6</v>
      </c>
      <c r="D476" t="s">
        <v>20</v>
      </c>
      <c r="E476" t="s">
        <v>6</v>
      </c>
      <c r="F476" s="6">
        <f t="shared" si="41"/>
        <v>3.026666666666666</v>
      </c>
      <c r="G476">
        <v>7</v>
      </c>
    </row>
    <row r="477" spans="1:12" x14ac:dyDescent="0.2">
      <c r="A477" t="s">
        <v>50</v>
      </c>
      <c r="B477">
        <v>0.5</v>
      </c>
      <c r="C477" t="s">
        <v>32</v>
      </c>
      <c r="D477" t="s">
        <v>20</v>
      </c>
      <c r="E477" t="s">
        <v>32</v>
      </c>
      <c r="F477" s="6">
        <f t="shared" si="41"/>
        <v>2.38</v>
      </c>
      <c r="G477">
        <v>8</v>
      </c>
    </row>
    <row r="478" spans="1:12" x14ac:dyDescent="0.2">
      <c r="A478" t="s">
        <v>50</v>
      </c>
      <c r="B478">
        <v>0.5</v>
      </c>
      <c r="C478" t="s">
        <v>33</v>
      </c>
      <c r="D478" t="s">
        <v>20</v>
      </c>
      <c r="E478" t="s">
        <v>33</v>
      </c>
      <c r="F478" s="6">
        <f t="shared" ref="F478" si="42">L442</f>
        <v>1.41</v>
      </c>
      <c r="G478">
        <v>9</v>
      </c>
    </row>
    <row r="479" spans="1:12" x14ac:dyDescent="0.2">
      <c r="A479" t="s">
        <v>50</v>
      </c>
      <c r="B479">
        <v>0.5</v>
      </c>
      <c r="C479" t="s">
        <v>0</v>
      </c>
      <c r="D479" t="s">
        <v>20</v>
      </c>
      <c r="E479" t="s">
        <v>21</v>
      </c>
      <c r="F479">
        <v>0</v>
      </c>
      <c r="G479">
        <v>10</v>
      </c>
    </row>
    <row r="480" spans="1:12" x14ac:dyDescent="0.2">
      <c r="A480" t="s">
        <v>50</v>
      </c>
      <c r="B480">
        <v>0.5</v>
      </c>
      <c r="C480" t="s">
        <v>4</v>
      </c>
      <c r="D480" t="s">
        <v>20</v>
      </c>
      <c r="E480" t="s">
        <v>21</v>
      </c>
      <c r="F480">
        <v>0</v>
      </c>
      <c r="G480">
        <v>11</v>
      </c>
    </row>
    <row r="481" spans="1:13" x14ac:dyDescent="0.2">
      <c r="A481" t="s">
        <v>50</v>
      </c>
      <c r="B481">
        <v>0.5</v>
      </c>
      <c r="C481" t="s">
        <v>5</v>
      </c>
      <c r="D481" t="s">
        <v>20</v>
      </c>
      <c r="E481" t="s">
        <v>21</v>
      </c>
      <c r="F481">
        <v>0</v>
      </c>
      <c r="G481">
        <v>12</v>
      </c>
    </row>
    <row r="482" spans="1:13" x14ac:dyDescent="0.2">
      <c r="A482" t="s">
        <v>50</v>
      </c>
      <c r="B482">
        <v>0.5</v>
      </c>
      <c r="C482" t="s">
        <v>29</v>
      </c>
      <c r="D482" t="s">
        <v>20</v>
      </c>
      <c r="E482" t="s">
        <v>21</v>
      </c>
      <c r="F482">
        <v>0</v>
      </c>
      <c r="G482">
        <v>13</v>
      </c>
    </row>
    <row r="483" spans="1:13" x14ac:dyDescent="0.2">
      <c r="A483" t="s">
        <v>50</v>
      </c>
      <c r="B483">
        <v>0.5</v>
      </c>
      <c r="C483" t="s">
        <v>30</v>
      </c>
      <c r="D483" t="s">
        <v>20</v>
      </c>
      <c r="E483" t="s">
        <v>21</v>
      </c>
      <c r="F483">
        <v>0</v>
      </c>
      <c r="G483">
        <v>14</v>
      </c>
    </row>
    <row r="484" spans="1:13" x14ac:dyDescent="0.2">
      <c r="A484" t="s">
        <v>50</v>
      </c>
      <c r="B484">
        <v>0.5</v>
      </c>
      <c r="C484" t="s">
        <v>31</v>
      </c>
      <c r="D484" t="s">
        <v>20</v>
      </c>
      <c r="E484" t="s">
        <v>21</v>
      </c>
      <c r="F484">
        <v>0</v>
      </c>
      <c r="G484">
        <v>15</v>
      </c>
    </row>
    <row r="485" spans="1:13" x14ac:dyDescent="0.2">
      <c r="A485" t="s">
        <v>50</v>
      </c>
      <c r="B485">
        <v>0.5</v>
      </c>
      <c r="C485" t="s">
        <v>6</v>
      </c>
      <c r="D485" t="s">
        <v>20</v>
      </c>
      <c r="E485" t="s">
        <v>21</v>
      </c>
      <c r="F485">
        <v>0</v>
      </c>
      <c r="G485">
        <v>16</v>
      </c>
    </row>
    <row r="486" spans="1:13" x14ac:dyDescent="0.2">
      <c r="A486" t="s">
        <v>50</v>
      </c>
      <c r="B486">
        <v>0.5</v>
      </c>
      <c r="C486" t="s">
        <v>32</v>
      </c>
      <c r="D486" t="s">
        <v>20</v>
      </c>
      <c r="E486" t="s">
        <v>21</v>
      </c>
      <c r="F486">
        <v>0</v>
      </c>
      <c r="G486">
        <v>17</v>
      </c>
    </row>
    <row r="487" spans="1:13" ht="68" x14ac:dyDescent="0.2">
      <c r="A487" t="s">
        <v>50</v>
      </c>
      <c r="B487">
        <v>0.5</v>
      </c>
      <c r="C487" t="s">
        <v>33</v>
      </c>
      <c r="D487" t="s">
        <v>20</v>
      </c>
      <c r="E487" t="s">
        <v>21</v>
      </c>
      <c r="F487">
        <v>0</v>
      </c>
      <c r="G487">
        <v>18</v>
      </c>
      <c r="I487" s="4" t="s">
        <v>14</v>
      </c>
      <c r="J487" s="13" t="s">
        <v>44</v>
      </c>
      <c r="K487" s="13" t="s">
        <v>45</v>
      </c>
      <c r="L487" s="13" t="s">
        <v>46</v>
      </c>
      <c r="M487" s="13" t="s">
        <v>47</v>
      </c>
    </row>
    <row r="488" spans="1:13" x14ac:dyDescent="0.2">
      <c r="A488" t="s">
        <v>70</v>
      </c>
      <c r="B488">
        <v>0.5</v>
      </c>
      <c r="C488" t="s">
        <v>0</v>
      </c>
      <c r="D488" t="s">
        <v>2</v>
      </c>
      <c r="E488" t="s">
        <v>0</v>
      </c>
      <c r="F488">
        <f>J488*K488/100</f>
        <v>6.4583333333333321</v>
      </c>
      <c r="G488">
        <v>1</v>
      </c>
      <c r="H488" s="24" t="s">
        <v>52</v>
      </c>
      <c r="I488" s="1" t="s">
        <v>0</v>
      </c>
      <c r="J488" s="5">
        <v>41.666666666666664</v>
      </c>
      <c r="K488" s="5">
        <v>15.5</v>
      </c>
      <c r="L488" s="5">
        <v>62.033333333333331</v>
      </c>
      <c r="M488" s="5">
        <v>84.5</v>
      </c>
    </row>
    <row r="489" spans="1:13" x14ac:dyDescent="0.2">
      <c r="A489" t="s">
        <v>70</v>
      </c>
      <c r="B489">
        <v>0.5</v>
      </c>
      <c r="C489" t="s">
        <v>4</v>
      </c>
      <c r="D489" t="s">
        <v>2</v>
      </c>
      <c r="E489" t="s">
        <v>4</v>
      </c>
      <c r="F489">
        <f>J489*K489/100</f>
        <v>4.1510666666666668E-2</v>
      </c>
      <c r="G489">
        <v>2</v>
      </c>
      <c r="H489" s="24"/>
      <c r="I489" s="1" t="s">
        <v>28</v>
      </c>
      <c r="J489" s="5">
        <v>0.54333333333333333</v>
      </c>
      <c r="K489" s="5">
        <v>7.6400000000000006</v>
      </c>
      <c r="L489" s="5">
        <v>0.76333333333333331</v>
      </c>
      <c r="M489" s="5">
        <v>92.360000000000014</v>
      </c>
    </row>
    <row r="490" spans="1:13" x14ac:dyDescent="0.2">
      <c r="A490" t="s">
        <v>70</v>
      </c>
      <c r="B490">
        <v>0.5</v>
      </c>
      <c r="C490" t="s">
        <v>5</v>
      </c>
      <c r="D490" t="s">
        <v>2</v>
      </c>
      <c r="E490" t="s">
        <v>5</v>
      </c>
      <c r="F490">
        <f>J490*K490/100</f>
        <v>7.0357222222222224E-2</v>
      </c>
      <c r="G490">
        <v>3</v>
      </c>
      <c r="H490" s="24"/>
      <c r="I490" s="1" t="s">
        <v>5</v>
      </c>
      <c r="J490" s="5">
        <v>53.166666666666664</v>
      </c>
      <c r="K490" s="5">
        <v>0.13233333333333333</v>
      </c>
      <c r="L490" s="5">
        <v>0.81</v>
      </c>
      <c r="M490" s="5">
        <v>99.867666666666665</v>
      </c>
    </row>
    <row r="491" spans="1:13" x14ac:dyDescent="0.2">
      <c r="A491" t="s">
        <v>70</v>
      </c>
      <c r="B491">
        <v>0.5</v>
      </c>
      <c r="C491" t="s">
        <v>29</v>
      </c>
      <c r="D491" t="s">
        <v>2</v>
      </c>
      <c r="E491" t="s">
        <v>29</v>
      </c>
      <c r="F491">
        <f t="shared" ref="F491:F496" si="43">J491*K491/100</f>
        <v>0.11503333333333331</v>
      </c>
      <c r="G491">
        <v>4</v>
      </c>
      <c r="H491" s="24"/>
      <c r="I491" s="1" t="s">
        <v>29</v>
      </c>
      <c r="J491" s="5">
        <v>0.69999999999999984</v>
      </c>
      <c r="K491" s="5">
        <v>16.433333333333334</v>
      </c>
      <c r="L491" s="5">
        <v>3.3866666666666667</v>
      </c>
      <c r="M491" s="5">
        <v>83.566666666666663</v>
      </c>
    </row>
    <row r="492" spans="1:13" x14ac:dyDescent="0.2">
      <c r="A492" t="s">
        <v>70</v>
      </c>
      <c r="B492">
        <v>0.5</v>
      </c>
      <c r="C492" t="s">
        <v>30</v>
      </c>
      <c r="D492" t="s">
        <v>2</v>
      </c>
      <c r="E492" t="s">
        <v>30</v>
      </c>
      <c r="F492">
        <f t="shared" si="43"/>
        <v>1.0313333333333334E-2</v>
      </c>
      <c r="G492">
        <v>5</v>
      </c>
      <c r="H492" s="24"/>
      <c r="I492" s="1" t="s">
        <v>30</v>
      </c>
      <c r="J492" s="5">
        <v>0.43333333333333335</v>
      </c>
      <c r="K492" s="5">
        <v>2.3800000000000003</v>
      </c>
      <c r="L492" s="5">
        <v>0.32666666666666666</v>
      </c>
      <c r="M492" s="5">
        <v>97.62</v>
      </c>
    </row>
    <row r="493" spans="1:13" x14ac:dyDescent="0.2">
      <c r="A493" t="s">
        <v>70</v>
      </c>
      <c r="B493">
        <v>0.5</v>
      </c>
      <c r="C493" t="s">
        <v>31</v>
      </c>
      <c r="D493" t="s">
        <v>2</v>
      </c>
      <c r="E493" t="s">
        <v>31</v>
      </c>
      <c r="F493">
        <f t="shared" si="43"/>
        <v>1.456E-2</v>
      </c>
      <c r="G493">
        <v>6</v>
      </c>
      <c r="H493" s="24"/>
      <c r="I493" s="1" t="s">
        <v>31</v>
      </c>
      <c r="J493" s="5">
        <v>0.39999999999999997</v>
      </c>
      <c r="K493" s="5">
        <v>3.64</v>
      </c>
      <c r="L493" s="5">
        <v>0.49333333333333335</v>
      </c>
      <c r="M493" s="5">
        <v>96.360000000000014</v>
      </c>
    </row>
    <row r="494" spans="1:13" x14ac:dyDescent="0.2">
      <c r="A494" t="s">
        <v>70</v>
      </c>
      <c r="B494">
        <v>0.5</v>
      </c>
      <c r="C494" t="s">
        <v>6</v>
      </c>
      <c r="D494" t="s">
        <v>2</v>
      </c>
      <c r="E494" t="s">
        <v>6</v>
      </c>
      <c r="F494">
        <f t="shared" si="43"/>
        <v>5.4739999999999986E-4</v>
      </c>
      <c r="G494">
        <v>7</v>
      </c>
      <c r="H494" s="24"/>
      <c r="I494" s="1" t="s">
        <v>6</v>
      </c>
      <c r="J494" s="5">
        <v>2.2999999999999996E-2</v>
      </c>
      <c r="K494" s="5">
        <v>2.38</v>
      </c>
      <c r="L494" s="5">
        <v>1.4E-2</v>
      </c>
      <c r="M494" s="5">
        <v>97.62</v>
      </c>
    </row>
    <row r="495" spans="1:13" x14ac:dyDescent="0.2">
      <c r="A495" t="s">
        <v>70</v>
      </c>
      <c r="B495">
        <v>0.5</v>
      </c>
      <c r="C495" t="s">
        <v>32</v>
      </c>
      <c r="D495" t="s">
        <v>2</v>
      </c>
      <c r="E495" t="s">
        <v>32</v>
      </c>
      <c r="F495">
        <f t="shared" si="43"/>
        <v>0.35594666666666669</v>
      </c>
      <c r="G495">
        <v>8</v>
      </c>
      <c r="H495" s="24"/>
      <c r="I495" s="9" t="s">
        <v>32</v>
      </c>
      <c r="J495" s="5">
        <v>0.47000000000000003</v>
      </c>
      <c r="K495" s="5">
        <v>75.733333333333334</v>
      </c>
      <c r="L495" s="5">
        <v>28.233333333333334</v>
      </c>
      <c r="M495" s="5">
        <v>24.266666666666666</v>
      </c>
    </row>
    <row r="496" spans="1:13" x14ac:dyDescent="0.2">
      <c r="A496" t="s">
        <v>70</v>
      </c>
      <c r="B496">
        <v>0.5</v>
      </c>
      <c r="C496" t="s">
        <v>33</v>
      </c>
      <c r="D496" t="s">
        <v>2</v>
      </c>
      <c r="E496" t="s">
        <v>33</v>
      </c>
      <c r="F496">
        <f t="shared" si="43"/>
        <v>4.9313333333333327E-3</v>
      </c>
      <c r="G496">
        <v>9</v>
      </c>
      <c r="H496" s="24"/>
      <c r="I496" s="9" t="s">
        <v>33</v>
      </c>
      <c r="J496" s="5">
        <v>1.8966666666666665</v>
      </c>
      <c r="K496" s="5">
        <v>0.26</v>
      </c>
      <c r="L496" s="5">
        <v>0.10066666666666668</v>
      </c>
      <c r="M496" s="5">
        <v>99.74</v>
      </c>
    </row>
    <row r="497" spans="1:12" x14ac:dyDescent="0.2">
      <c r="A497" t="s">
        <v>70</v>
      </c>
      <c r="B497">
        <v>0.5</v>
      </c>
      <c r="C497" t="s">
        <v>0</v>
      </c>
      <c r="D497" t="s">
        <v>2</v>
      </c>
      <c r="E497" t="s">
        <v>0</v>
      </c>
      <c r="F497" s="6">
        <f t="shared" ref="F497:F505" si="44">J488*M488/100</f>
        <v>35.208333333333329</v>
      </c>
      <c r="G497">
        <v>10</v>
      </c>
    </row>
    <row r="498" spans="1:12" x14ac:dyDescent="0.2">
      <c r="A498" t="s">
        <v>70</v>
      </c>
      <c r="B498">
        <v>0.5</v>
      </c>
      <c r="C498" t="s">
        <v>4</v>
      </c>
      <c r="D498" t="s">
        <v>2</v>
      </c>
      <c r="E498" t="s">
        <v>4</v>
      </c>
      <c r="F498" s="6">
        <f t="shared" si="44"/>
        <v>0.50182266666666675</v>
      </c>
      <c r="G498">
        <v>11</v>
      </c>
    </row>
    <row r="499" spans="1:12" x14ac:dyDescent="0.2">
      <c r="A499" t="s">
        <v>70</v>
      </c>
      <c r="B499">
        <v>0.5</v>
      </c>
      <c r="C499" t="s">
        <v>5</v>
      </c>
      <c r="D499" t="s">
        <v>2</v>
      </c>
      <c r="E499" t="s">
        <v>5</v>
      </c>
      <c r="F499" s="6">
        <f t="shared" si="44"/>
        <v>53.096309444444444</v>
      </c>
      <c r="G499">
        <v>12</v>
      </c>
      <c r="I499" s="1" t="s">
        <v>18</v>
      </c>
      <c r="J499" s="20">
        <v>8.32</v>
      </c>
    </row>
    <row r="500" spans="1:12" x14ac:dyDescent="0.2">
      <c r="A500" t="s">
        <v>70</v>
      </c>
      <c r="B500">
        <v>0.5</v>
      </c>
      <c r="C500" t="s">
        <v>29</v>
      </c>
      <c r="D500" t="s">
        <v>2</v>
      </c>
      <c r="E500" t="s">
        <v>29</v>
      </c>
      <c r="F500" s="6">
        <f t="shared" si="44"/>
        <v>0.58496666666666652</v>
      </c>
      <c r="G500">
        <v>13</v>
      </c>
      <c r="I500" s="1" t="s">
        <v>19</v>
      </c>
      <c r="J500" s="10">
        <v>91.679999999999993</v>
      </c>
    </row>
    <row r="501" spans="1:12" x14ac:dyDescent="0.2">
      <c r="A501" t="s">
        <v>70</v>
      </c>
      <c r="B501">
        <v>0.5</v>
      </c>
      <c r="C501" t="s">
        <v>30</v>
      </c>
      <c r="D501" t="s">
        <v>2</v>
      </c>
      <c r="E501" t="s">
        <v>30</v>
      </c>
      <c r="F501" s="6">
        <f t="shared" si="44"/>
        <v>0.42302000000000006</v>
      </c>
      <c r="G501">
        <v>14</v>
      </c>
    </row>
    <row r="502" spans="1:12" x14ac:dyDescent="0.2">
      <c r="A502" t="s">
        <v>70</v>
      </c>
      <c r="B502">
        <v>0.5</v>
      </c>
      <c r="C502" t="s">
        <v>31</v>
      </c>
      <c r="D502" t="s">
        <v>2</v>
      </c>
      <c r="E502" t="s">
        <v>31</v>
      </c>
      <c r="F502" s="6">
        <f t="shared" si="44"/>
        <v>0.38544000000000006</v>
      </c>
      <c r="G502">
        <v>15</v>
      </c>
      <c r="I502" s="21"/>
      <c r="J502" s="21"/>
      <c r="K502" s="21"/>
      <c r="L502" s="21"/>
    </row>
    <row r="503" spans="1:12" x14ac:dyDescent="0.2">
      <c r="A503" t="s">
        <v>70</v>
      </c>
      <c r="B503">
        <v>0.5</v>
      </c>
      <c r="C503" t="s">
        <v>6</v>
      </c>
      <c r="D503" t="s">
        <v>2</v>
      </c>
      <c r="E503" t="s">
        <v>6</v>
      </c>
      <c r="F503" s="6">
        <f t="shared" si="44"/>
        <v>2.2452599999999996E-2</v>
      </c>
      <c r="G503">
        <v>16</v>
      </c>
    </row>
    <row r="504" spans="1:12" x14ac:dyDescent="0.2">
      <c r="A504" t="s">
        <v>70</v>
      </c>
      <c r="B504">
        <v>0.5</v>
      </c>
      <c r="C504" t="s">
        <v>32</v>
      </c>
      <c r="D504" t="s">
        <v>2</v>
      </c>
      <c r="E504" t="s">
        <v>32</v>
      </c>
      <c r="F504" s="6">
        <f t="shared" si="44"/>
        <v>0.11405333333333333</v>
      </c>
      <c r="G504">
        <v>17</v>
      </c>
      <c r="I504" s="7" t="s">
        <v>40</v>
      </c>
      <c r="J504" s="7"/>
      <c r="K504" s="7"/>
    </row>
    <row r="505" spans="1:12" x14ac:dyDescent="0.2">
      <c r="A505" t="s">
        <v>70</v>
      </c>
      <c r="B505">
        <v>0.5</v>
      </c>
      <c r="C505" t="s">
        <v>33</v>
      </c>
      <c r="D505" t="s">
        <v>2</v>
      </c>
      <c r="E505" t="s">
        <v>33</v>
      </c>
      <c r="F505" s="6">
        <f t="shared" si="44"/>
        <v>1.8917353333333329</v>
      </c>
      <c r="G505">
        <v>18</v>
      </c>
      <c r="I505" s="6" t="s">
        <v>37</v>
      </c>
      <c r="J505" t="s">
        <v>38</v>
      </c>
      <c r="K505" t="s">
        <v>39</v>
      </c>
      <c r="L505" t="s">
        <v>42</v>
      </c>
    </row>
    <row r="506" spans="1:12" x14ac:dyDescent="0.2">
      <c r="A506" t="s">
        <v>70</v>
      </c>
      <c r="B506">
        <v>0.5</v>
      </c>
      <c r="C506" t="s">
        <v>0</v>
      </c>
      <c r="D506" t="s">
        <v>15</v>
      </c>
      <c r="E506" t="s">
        <v>7</v>
      </c>
      <c r="F506">
        <f>J499*L488/100*K506</f>
        <v>5.3672023405110858</v>
      </c>
      <c r="G506">
        <v>1</v>
      </c>
      <c r="I506">
        <f>J499*L488/100</f>
        <v>5.1611733333333341</v>
      </c>
      <c r="J506">
        <f>SUM(I506:I514)</f>
        <v>8.0006229333333341</v>
      </c>
      <c r="K506">
        <f>J499/J506</f>
        <v>1.0399190249719221</v>
      </c>
      <c r="L506">
        <f>SUM(F506:F514)</f>
        <v>8.3200000000000021</v>
      </c>
    </row>
    <row r="507" spans="1:12" x14ac:dyDescent="0.2">
      <c r="A507" t="s">
        <v>70</v>
      </c>
      <c r="B507">
        <v>0.5</v>
      </c>
      <c r="C507" t="s">
        <v>4</v>
      </c>
      <c r="D507" t="s">
        <v>15</v>
      </c>
      <c r="E507" t="s">
        <v>7</v>
      </c>
      <c r="F507">
        <f>J499*L489/100*K506</f>
        <v>6.604456399661679E-2</v>
      </c>
      <c r="G507">
        <v>2</v>
      </c>
      <c r="I507">
        <f>J499*L489/100</f>
        <v>6.3509333333333334E-2</v>
      </c>
    </row>
    <row r="508" spans="1:12" x14ac:dyDescent="0.2">
      <c r="A508" t="s">
        <v>70</v>
      </c>
      <c r="B508">
        <v>0.5</v>
      </c>
      <c r="C508" t="s">
        <v>5</v>
      </c>
      <c r="D508" t="s">
        <v>15</v>
      </c>
      <c r="E508" t="s">
        <v>7</v>
      </c>
      <c r="F508">
        <f>J499*L490/100*K506</f>
        <v>7.0082222930907781E-2</v>
      </c>
      <c r="G508">
        <v>3</v>
      </c>
      <c r="H508" s="7"/>
      <c r="I508">
        <f>J499*L490/100</f>
        <v>6.7392000000000007E-2</v>
      </c>
    </row>
    <row r="509" spans="1:12" x14ac:dyDescent="0.2">
      <c r="A509" t="s">
        <v>70</v>
      </c>
      <c r="B509">
        <v>0.5</v>
      </c>
      <c r="C509" t="s">
        <v>29</v>
      </c>
      <c r="D509" t="s">
        <v>15</v>
      </c>
      <c r="E509" t="s">
        <v>7</v>
      </c>
      <c r="F509">
        <f>J499*L491/100*K506</f>
        <v>0.29301867694568851</v>
      </c>
      <c r="G509">
        <v>4</v>
      </c>
      <c r="H509" s="22"/>
      <c r="I509">
        <f>J499*L491/100</f>
        <v>0.28177066666666667</v>
      </c>
    </row>
    <row r="510" spans="1:12" x14ac:dyDescent="0.2">
      <c r="A510" t="s">
        <v>70</v>
      </c>
      <c r="B510">
        <v>0.5</v>
      </c>
      <c r="C510" t="s">
        <v>30</v>
      </c>
      <c r="D510" t="s">
        <v>15</v>
      </c>
      <c r="E510" t="s">
        <v>7</v>
      </c>
      <c r="F510">
        <f>J499*L492/100*K506</f>
        <v>2.826361254003688E-2</v>
      </c>
      <c r="G510">
        <v>5</v>
      </c>
      <c r="I510">
        <f>J499*L492/100</f>
        <v>2.7178666666666667E-2</v>
      </c>
    </row>
    <row r="511" spans="1:12" x14ac:dyDescent="0.2">
      <c r="A511" t="s">
        <v>70</v>
      </c>
      <c r="B511">
        <v>0.5</v>
      </c>
      <c r="C511" t="s">
        <v>31</v>
      </c>
      <c r="D511" t="s">
        <v>15</v>
      </c>
      <c r="E511" t="s">
        <v>7</v>
      </c>
      <c r="F511">
        <f>J499*L493/100*K506</f>
        <v>4.2683823019647536E-2</v>
      </c>
      <c r="G511">
        <v>6</v>
      </c>
      <c r="I511">
        <f>J499*L493/100</f>
        <v>4.1045333333333336E-2</v>
      </c>
    </row>
    <row r="512" spans="1:12" x14ac:dyDescent="0.2">
      <c r="A512" t="s">
        <v>70</v>
      </c>
      <c r="B512">
        <v>0.5</v>
      </c>
      <c r="C512" t="s">
        <v>6</v>
      </c>
      <c r="D512" t="s">
        <v>15</v>
      </c>
      <c r="E512" t="s">
        <v>7</v>
      </c>
      <c r="F512">
        <f>J499*L494/100*K506</f>
        <v>1.2112976802872949E-3</v>
      </c>
      <c r="G512">
        <v>7</v>
      </c>
      <c r="I512">
        <f>J499*L494/100</f>
        <v>1.1647999999999999E-3</v>
      </c>
    </row>
    <row r="513" spans="1:12" x14ac:dyDescent="0.2">
      <c r="A513" t="s">
        <v>70</v>
      </c>
      <c r="B513">
        <v>0.5</v>
      </c>
      <c r="C513" t="s">
        <v>32</v>
      </c>
      <c r="D513" t="s">
        <v>15</v>
      </c>
      <c r="E513" t="s">
        <v>7</v>
      </c>
      <c r="F513">
        <f>J499*L495/100*K506</f>
        <v>2.4427836552460449</v>
      </c>
      <c r="G513">
        <v>8</v>
      </c>
      <c r="I513">
        <f>J499*L495/100</f>
        <v>2.3490133333333336</v>
      </c>
    </row>
    <row r="514" spans="1:12" x14ac:dyDescent="0.2">
      <c r="A514" t="s">
        <v>70</v>
      </c>
      <c r="B514">
        <v>0.5</v>
      </c>
      <c r="C514" t="s">
        <v>33</v>
      </c>
      <c r="D514" t="s">
        <v>15</v>
      </c>
      <c r="E514" t="s">
        <v>7</v>
      </c>
      <c r="F514">
        <f>J499*L496/100*K506</f>
        <v>8.7098071296848358E-3</v>
      </c>
      <c r="G514">
        <v>9</v>
      </c>
      <c r="I514">
        <f>J499*L496/100</f>
        <v>8.3754666666666679E-3</v>
      </c>
      <c r="K514" t="s">
        <v>41</v>
      </c>
    </row>
    <row r="515" spans="1:12" x14ac:dyDescent="0.2">
      <c r="A515" t="s">
        <v>70</v>
      </c>
      <c r="B515">
        <v>0.5</v>
      </c>
      <c r="C515" t="s">
        <v>0</v>
      </c>
      <c r="D515" t="s">
        <v>15</v>
      </c>
      <c r="E515" t="s">
        <v>8</v>
      </c>
      <c r="F515">
        <f>F497*J500/100*K515</f>
        <v>34.99908196968623</v>
      </c>
      <c r="G515">
        <v>10</v>
      </c>
      <c r="I515">
        <f>F497*J500/100</f>
        <v>32.278999999999989</v>
      </c>
      <c r="J515" s="7">
        <f>SUM(I515:I523)</f>
        <v>84.55475268074666</v>
      </c>
      <c r="K515" s="7">
        <f>J500/J515</f>
        <v>1.0842678512248285</v>
      </c>
      <c r="L515">
        <f>SUM(F515:F523)</f>
        <v>91.679999999999978</v>
      </c>
    </row>
    <row r="516" spans="1:12" x14ac:dyDescent="0.2">
      <c r="A516" t="s">
        <v>70</v>
      </c>
      <c r="B516">
        <v>0.5</v>
      </c>
      <c r="C516" t="s">
        <v>4</v>
      </c>
      <c r="D516" t="s">
        <v>15</v>
      </c>
      <c r="E516" t="s">
        <v>8</v>
      </c>
      <c r="F516">
        <f>F498*J500/100*K515</f>
        <v>0.49884021713362936</v>
      </c>
      <c r="G516">
        <v>11</v>
      </c>
      <c r="I516">
        <f>F498*J500/100</f>
        <v>0.46007102080000001</v>
      </c>
      <c r="J516" s="7"/>
      <c r="K516" s="7"/>
    </row>
    <row r="517" spans="1:12" x14ac:dyDescent="0.2">
      <c r="A517" t="s">
        <v>70</v>
      </c>
      <c r="B517">
        <v>0.5</v>
      </c>
      <c r="C517" t="s">
        <v>5</v>
      </c>
      <c r="D517" t="s">
        <v>15</v>
      </c>
      <c r="E517" t="s">
        <v>8</v>
      </c>
      <c r="F517">
        <f>F499*J500/100*K515</f>
        <v>52.780745653034884</v>
      </c>
      <c r="G517">
        <v>12</v>
      </c>
      <c r="I517">
        <f>F499*J500/100</f>
        <v>48.67869649866666</v>
      </c>
      <c r="J517" s="7"/>
      <c r="K517" s="7"/>
    </row>
    <row r="518" spans="1:12" x14ac:dyDescent="0.2">
      <c r="A518" t="s">
        <v>70</v>
      </c>
      <c r="B518">
        <v>0.5</v>
      </c>
      <c r="C518" t="s">
        <v>29</v>
      </c>
      <c r="D518" t="s">
        <v>15</v>
      </c>
      <c r="E518" t="s">
        <v>8</v>
      </c>
      <c r="F518">
        <f>F500*J500/100*K515</f>
        <v>0.58149007288617616</v>
      </c>
      <c r="G518">
        <v>13</v>
      </c>
      <c r="I518">
        <f>F500*J500/100</f>
        <v>0.53629743999999979</v>
      </c>
      <c r="J518" s="7"/>
      <c r="K518" s="7"/>
    </row>
    <row r="519" spans="1:12" x14ac:dyDescent="0.2">
      <c r="A519" t="s">
        <v>70</v>
      </c>
      <c r="B519">
        <v>0.5</v>
      </c>
      <c r="C519" t="s">
        <v>30</v>
      </c>
      <c r="D519" t="s">
        <v>15</v>
      </c>
      <c r="E519" t="s">
        <v>8</v>
      </c>
      <c r="F519">
        <f>F501*J500/100*K515</f>
        <v>0.42050589315455639</v>
      </c>
      <c r="G519">
        <v>14</v>
      </c>
      <c r="I519">
        <f>F501*J500/100</f>
        <v>0.387824736</v>
      </c>
      <c r="J519" s="7"/>
      <c r="K519" s="7"/>
    </row>
    <row r="520" spans="1:12" x14ac:dyDescent="0.2">
      <c r="A520" t="s">
        <v>70</v>
      </c>
      <c r="B520">
        <v>0.5</v>
      </c>
      <c r="C520" t="s">
        <v>31</v>
      </c>
      <c r="D520" t="s">
        <v>15</v>
      </c>
      <c r="E520" t="s">
        <v>8</v>
      </c>
      <c r="F520">
        <f>F502*J500/100*K515</f>
        <v>0.38314923988816657</v>
      </c>
      <c r="G520">
        <v>15</v>
      </c>
      <c r="I520">
        <f>F502*J500/100</f>
        <v>0.35337139200000001</v>
      </c>
      <c r="J520" s="7"/>
      <c r="K520" s="7"/>
    </row>
    <row r="521" spans="1:12" x14ac:dyDescent="0.2">
      <c r="A521" t="s">
        <v>70</v>
      </c>
      <c r="B521">
        <v>0.5</v>
      </c>
      <c r="C521" t="s">
        <v>6</v>
      </c>
      <c r="D521" t="s">
        <v>15</v>
      </c>
      <c r="E521" t="s">
        <v>8</v>
      </c>
      <c r="F521">
        <f>F503*J500/100*K515</f>
        <v>2.231915894435722E-2</v>
      </c>
      <c r="G521">
        <v>16</v>
      </c>
      <c r="I521">
        <f>F503*J500/100</f>
        <v>2.0584543679999998E-2</v>
      </c>
      <c r="J521" s="7"/>
      <c r="K521" s="7"/>
    </row>
    <row r="522" spans="1:12" x14ac:dyDescent="0.2">
      <c r="A522" t="s">
        <v>70</v>
      </c>
      <c r="B522">
        <v>0.5</v>
      </c>
      <c r="C522" t="s">
        <v>32</v>
      </c>
      <c r="D522" t="s">
        <v>15</v>
      </c>
      <c r="E522" t="s">
        <v>8</v>
      </c>
      <c r="F522">
        <f>F504*J500/100*K515</f>
        <v>0.11337548768518668</v>
      </c>
      <c r="G522">
        <v>17</v>
      </c>
      <c r="I522">
        <f>F504*J500/100</f>
        <v>0.104564096</v>
      </c>
      <c r="J522" s="7"/>
      <c r="K522" s="7"/>
    </row>
    <row r="523" spans="1:12" x14ac:dyDescent="0.2">
      <c r="A523" t="s">
        <v>70</v>
      </c>
      <c r="B523">
        <v>0.5</v>
      </c>
      <c r="C523" t="s">
        <v>33</v>
      </c>
      <c r="D523" t="s">
        <v>15</v>
      </c>
      <c r="E523" t="s">
        <v>8</v>
      </c>
      <c r="F523">
        <f>F505*J500/100*K515</f>
        <v>1.8804923075867939</v>
      </c>
      <c r="G523">
        <v>18</v>
      </c>
      <c r="I523">
        <f>F505*J500/100</f>
        <v>1.7343429535999995</v>
      </c>
      <c r="J523" s="7"/>
      <c r="K523" s="7"/>
      <c r="L523" s="7"/>
    </row>
    <row r="524" spans="1:12" x14ac:dyDescent="0.2">
      <c r="A524" t="s">
        <v>70</v>
      </c>
      <c r="B524">
        <v>0.5</v>
      </c>
      <c r="C524" t="s">
        <v>0</v>
      </c>
      <c r="D524" t="s">
        <v>20</v>
      </c>
      <c r="E524" t="s">
        <v>0</v>
      </c>
      <c r="F524" s="6">
        <f t="shared" ref="F524:F531" si="45">L488</f>
        <v>62.033333333333331</v>
      </c>
      <c r="G524">
        <v>1</v>
      </c>
    </row>
    <row r="525" spans="1:12" x14ac:dyDescent="0.2">
      <c r="A525" t="s">
        <v>70</v>
      </c>
      <c r="B525">
        <v>0.5</v>
      </c>
      <c r="C525" t="s">
        <v>4</v>
      </c>
      <c r="D525" t="s">
        <v>20</v>
      </c>
      <c r="E525" t="s">
        <v>4</v>
      </c>
      <c r="F525" s="6">
        <f t="shared" si="45"/>
        <v>0.76333333333333331</v>
      </c>
      <c r="G525">
        <v>2</v>
      </c>
    </row>
    <row r="526" spans="1:12" x14ac:dyDescent="0.2">
      <c r="A526" t="s">
        <v>70</v>
      </c>
      <c r="B526">
        <v>0.5</v>
      </c>
      <c r="C526" t="s">
        <v>5</v>
      </c>
      <c r="D526" t="s">
        <v>20</v>
      </c>
      <c r="E526" t="s">
        <v>5</v>
      </c>
      <c r="F526" s="6">
        <f t="shared" si="45"/>
        <v>0.81</v>
      </c>
      <c r="G526">
        <v>3</v>
      </c>
    </row>
    <row r="527" spans="1:12" x14ac:dyDescent="0.2">
      <c r="A527" t="s">
        <v>70</v>
      </c>
      <c r="B527">
        <v>0.5</v>
      </c>
      <c r="C527" t="s">
        <v>29</v>
      </c>
      <c r="D527" t="s">
        <v>20</v>
      </c>
      <c r="E527" t="s">
        <v>29</v>
      </c>
      <c r="F527" s="6">
        <f t="shared" si="45"/>
        <v>3.3866666666666667</v>
      </c>
      <c r="G527">
        <v>4</v>
      </c>
    </row>
    <row r="528" spans="1:12" x14ac:dyDescent="0.2">
      <c r="A528" t="s">
        <v>70</v>
      </c>
      <c r="B528">
        <v>0.5</v>
      </c>
      <c r="C528" t="s">
        <v>30</v>
      </c>
      <c r="D528" t="s">
        <v>20</v>
      </c>
      <c r="E528" t="s">
        <v>30</v>
      </c>
      <c r="F528" s="6">
        <f t="shared" si="45"/>
        <v>0.32666666666666666</v>
      </c>
      <c r="G528">
        <v>5</v>
      </c>
    </row>
    <row r="529" spans="1:13" x14ac:dyDescent="0.2">
      <c r="A529" t="s">
        <v>70</v>
      </c>
      <c r="B529">
        <v>0.5</v>
      </c>
      <c r="C529" t="s">
        <v>31</v>
      </c>
      <c r="D529" t="s">
        <v>20</v>
      </c>
      <c r="E529" t="s">
        <v>31</v>
      </c>
      <c r="F529" s="6">
        <f t="shared" si="45"/>
        <v>0.49333333333333335</v>
      </c>
      <c r="G529">
        <v>6</v>
      </c>
    </row>
    <row r="530" spans="1:13" x14ac:dyDescent="0.2">
      <c r="A530" t="s">
        <v>70</v>
      </c>
      <c r="B530">
        <v>0.5</v>
      </c>
      <c r="C530" t="s">
        <v>6</v>
      </c>
      <c r="D530" t="s">
        <v>20</v>
      </c>
      <c r="E530" t="s">
        <v>6</v>
      </c>
      <c r="F530" s="6">
        <f t="shared" si="45"/>
        <v>1.4E-2</v>
      </c>
      <c r="G530">
        <v>7</v>
      </c>
    </row>
    <row r="531" spans="1:13" x14ac:dyDescent="0.2">
      <c r="A531" t="s">
        <v>70</v>
      </c>
      <c r="B531">
        <v>0.5</v>
      </c>
      <c r="C531" t="s">
        <v>32</v>
      </c>
      <c r="D531" t="s">
        <v>20</v>
      </c>
      <c r="E531" t="s">
        <v>32</v>
      </c>
      <c r="F531" s="6">
        <f t="shared" si="45"/>
        <v>28.233333333333334</v>
      </c>
      <c r="G531">
        <v>8</v>
      </c>
    </row>
    <row r="532" spans="1:13" x14ac:dyDescent="0.2">
      <c r="A532" t="s">
        <v>70</v>
      </c>
      <c r="B532">
        <v>0.5</v>
      </c>
      <c r="C532" t="s">
        <v>33</v>
      </c>
      <c r="D532" t="s">
        <v>20</v>
      </c>
      <c r="E532" t="s">
        <v>33</v>
      </c>
      <c r="F532" s="6">
        <f t="shared" ref="F532" si="46">L496</f>
        <v>0.10066666666666668</v>
      </c>
      <c r="G532">
        <v>9</v>
      </c>
    </row>
    <row r="533" spans="1:13" x14ac:dyDescent="0.2">
      <c r="A533" t="s">
        <v>70</v>
      </c>
      <c r="B533">
        <v>0.5</v>
      </c>
      <c r="C533" t="s">
        <v>0</v>
      </c>
      <c r="D533" t="s">
        <v>20</v>
      </c>
      <c r="E533" t="s">
        <v>21</v>
      </c>
      <c r="F533">
        <v>0</v>
      </c>
      <c r="G533">
        <v>10</v>
      </c>
    </row>
    <row r="534" spans="1:13" x14ac:dyDescent="0.2">
      <c r="A534" t="s">
        <v>70</v>
      </c>
      <c r="B534">
        <v>0.5</v>
      </c>
      <c r="C534" t="s">
        <v>4</v>
      </c>
      <c r="D534" t="s">
        <v>20</v>
      </c>
      <c r="E534" t="s">
        <v>21</v>
      </c>
      <c r="F534">
        <v>0</v>
      </c>
      <c r="G534">
        <v>11</v>
      </c>
    </row>
    <row r="535" spans="1:13" x14ac:dyDescent="0.2">
      <c r="A535" t="s">
        <v>70</v>
      </c>
      <c r="B535">
        <v>0.5</v>
      </c>
      <c r="C535" t="s">
        <v>5</v>
      </c>
      <c r="D535" t="s">
        <v>20</v>
      </c>
      <c r="E535" t="s">
        <v>21</v>
      </c>
      <c r="F535">
        <v>0</v>
      </c>
      <c r="G535">
        <v>12</v>
      </c>
    </row>
    <row r="536" spans="1:13" x14ac:dyDescent="0.2">
      <c r="A536" t="s">
        <v>70</v>
      </c>
      <c r="B536">
        <v>0.5</v>
      </c>
      <c r="C536" t="s">
        <v>29</v>
      </c>
      <c r="D536" t="s">
        <v>20</v>
      </c>
      <c r="E536" t="s">
        <v>21</v>
      </c>
      <c r="F536">
        <v>0</v>
      </c>
      <c r="G536">
        <v>13</v>
      </c>
    </row>
    <row r="537" spans="1:13" x14ac:dyDescent="0.2">
      <c r="A537" t="s">
        <v>70</v>
      </c>
      <c r="B537">
        <v>0.5</v>
      </c>
      <c r="C537" t="s">
        <v>30</v>
      </c>
      <c r="D537" t="s">
        <v>20</v>
      </c>
      <c r="E537" t="s">
        <v>21</v>
      </c>
      <c r="F537">
        <v>0</v>
      </c>
      <c r="G537">
        <v>14</v>
      </c>
    </row>
    <row r="538" spans="1:13" x14ac:dyDescent="0.2">
      <c r="A538" t="s">
        <v>70</v>
      </c>
      <c r="B538">
        <v>0.5</v>
      </c>
      <c r="C538" t="s">
        <v>31</v>
      </c>
      <c r="D538" t="s">
        <v>20</v>
      </c>
      <c r="E538" t="s">
        <v>21</v>
      </c>
      <c r="F538">
        <v>0</v>
      </c>
      <c r="G538">
        <v>15</v>
      </c>
    </row>
    <row r="539" spans="1:13" x14ac:dyDescent="0.2">
      <c r="A539" t="s">
        <v>70</v>
      </c>
      <c r="B539">
        <v>0.5</v>
      </c>
      <c r="C539" t="s">
        <v>6</v>
      </c>
      <c r="D539" t="s">
        <v>20</v>
      </c>
      <c r="E539" t="s">
        <v>21</v>
      </c>
      <c r="F539">
        <v>0</v>
      </c>
      <c r="G539">
        <v>16</v>
      </c>
    </row>
    <row r="540" spans="1:13" x14ac:dyDescent="0.2">
      <c r="A540" t="s">
        <v>70</v>
      </c>
      <c r="B540">
        <v>0.5</v>
      </c>
      <c r="C540" t="s">
        <v>32</v>
      </c>
      <c r="D540" t="s">
        <v>20</v>
      </c>
      <c r="E540" t="s">
        <v>21</v>
      </c>
      <c r="F540">
        <v>0</v>
      </c>
      <c r="G540">
        <v>17</v>
      </c>
    </row>
    <row r="541" spans="1:13" ht="68" x14ac:dyDescent="0.2">
      <c r="A541" t="s">
        <v>70</v>
      </c>
      <c r="B541">
        <v>0.5</v>
      </c>
      <c r="C541" t="s">
        <v>33</v>
      </c>
      <c r="D541" t="s">
        <v>20</v>
      </c>
      <c r="E541" t="s">
        <v>21</v>
      </c>
      <c r="F541">
        <v>0</v>
      </c>
      <c r="G541">
        <v>18</v>
      </c>
      <c r="I541" s="4" t="s">
        <v>14</v>
      </c>
      <c r="J541" s="13" t="s">
        <v>44</v>
      </c>
      <c r="K541" s="13" t="s">
        <v>45</v>
      </c>
      <c r="L541" s="13" t="s">
        <v>46</v>
      </c>
      <c r="M541" s="13" t="s">
        <v>47</v>
      </c>
    </row>
    <row r="542" spans="1:13" x14ac:dyDescent="0.2">
      <c r="A542" t="s">
        <v>53</v>
      </c>
      <c r="B542">
        <v>0.5</v>
      </c>
      <c r="C542" t="s">
        <v>0</v>
      </c>
      <c r="D542" t="s">
        <v>2</v>
      </c>
      <c r="E542" t="s">
        <v>0</v>
      </c>
      <c r="F542">
        <f>J542*K542/100</f>
        <v>1.1995199999999999</v>
      </c>
      <c r="G542">
        <v>1</v>
      </c>
      <c r="H542" s="24" t="s">
        <v>54</v>
      </c>
      <c r="I542" s="1" t="s">
        <v>0</v>
      </c>
      <c r="J542" s="5">
        <v>3.78</v>
      </c>
      <c r="K542" s="5">
        <v>31.733333333333334</v>
      </c>
      <c r="L542" s="5">
        <v>15.033333333333333</v>
      </c>
      <c r="M542" s="5">
        <v>68.266666666666666</v>
      </c>
    </row>
    <row r="543" spans="1:13" x14ac:dyDescent="0.2">
      <c r="A543" t="s">
        <v>53</v>
      </c>
      <c r="B543">
        <v>0.5</v>
      </c>
      <c r="C543" t="s">
        <v>4</v>
      </c>
      <c r="D543" t="s">
        <v>2</v>
      </c>
      <c r="E543" t="s">
        <v>4</v>
      </c>
      <c r="F543">
        <f>J543*K543/100</f>
        <v>4.6432222222222226</v>
      </c>
      <c r="G543">
        <v>2</v>
      </c>
      <c r="H543" s="24"/>
      <c r="I543" s="1" t="s">
        <v>28</v>
      </c>
      <c r="J543" s="5">
        <v>21.266666666666669</v>
      </c>
      <c r="K543" s="5">
        <v>21.833333333333332</v>
      </c>
      <c r="L543" s="5">
        <v>60.29999999999999</v>
      </c>
      <c r="M543" s="5">
        <v>78.166666666666671</v>
      </c>
    </row>
    <row r="544" spans="1:13" x14ac:dyDescent="0.2">
      <c r="A544" t="s">
        <v>53</v>
      </c>
      <c r="B544">
        <v>0.5</v>
      </c>
      <c r="C544" t="s">
        <v>5</v>
      </c>
      <c r="D544" t="s">
        <v>2</v>
      </c>
      <c r="E544" t="s">
        <v>5</v>
      </c>
      <c r="F544">
        <f>J544*K544/100</f>
        <v>0.85371666666666657</v>
      </c>
      <c r="G544">
        <v>3</v>
      </c>
      <c r="H544" s="24"/>
      <c r="I544" s="1" t="s">
        <v>5</v>
      </c>
      <c r="J544" s="5">
        <v>47.166666666666664</v>
      </c>
      <c r="K544" s="5">
        <v>1.8099999999999998</v>
      </c>
      <c r="L544" s="5">
        <v>3.06</v>
      </c>
      <c r="M544" s="5">
        <v>98.19</v>
      </c>
    </row>
    <row r="545" spans="1:13" x14ac:dyDescent="0.2">
      <c r="A545" t="s">
        <v>53</v>
      </c>
      <c r="B545">
        <v>0.5</v>
      </c>
      <c r="C545" t="s">
        <v>29</v>
      </c>
      <c r="D545" t="s">
        <v>2</v>
      </c>
      <c r="E545" t="s">
        <v>29</v>
      </c>
      <c r="F545">
        <f t="shared" ref="F545:F550" si="47">J545*K545/100</f>
        <v>5.9831111111111113E-2</v>
      </c>
      <c r="G545">
        <v>4</v>
      </c>
      <c r="H545" s="24"/>
      <c r="I545" s="1" t="s">
        <v>29</v>
      </c>
      <c r="J545" s="5">
        <v>1.4133333333333333</v>
      </c>
      <c r="K545" s="5">
        <v>4.2333333333333334</v>
      </c>
      <c r="L545" s="5">
        <v>1.5200000000000002</v>
      </c>
      <c r="M545" s="5">
        <v>95.766666666666666</v>
      </c>
    </row>
    <row r="546" spans="1:13" x14ac:dyDescent="0.2">
      <c r="A546" t="s">
        <v>53</v>
      </c>
      <c r="B546">
        <v>0.5</v>
      </c>
      <c r="C546" t="s">
        <v>30</v>
      </c>
      <c r="D546" t="s">
        <v>2</v>
      </c>
      <c r="E546" t="s">
        <v>30</v>
      </c>
      <c r="F546">
        <f t="shared" si="47"/>
        <v>1.471022222222222</v>
      </c>
      <c r="G546">
        <v>5</v>
      </c>
      <c r="H546" s="24"/>
      <c r="I546" s="1" t="s">
        <v>30</v>
      </c>
      <c r="J546" s="5">
        <v>8.4866666666666664</v>
      </c>
      <c r="K546" s="5">
        <v>17.333333333333332</v>
      </c>
      <c r="L546" s="5">
        <v>7.330000000000001</v>
      </c>
      <c r="M546" s="5">
        <v>82.666666666666671</v>
      </c>
    </row>
    <row r="547" spans="1:13" x14ac:dyDescent="0.2">
      <c r="A547" t="s">
        <v>53</v>
      </c>
      <c r="B547">
        <v>0.5</v>
      </c>
      <c r="C547" t="s">
        <v>31</v>
      </c>
      <c r="D547" t="s">
        <v>2</v>
      </c>
      <c r="E547" t="s">
        <v>31</v>
      </c>
      <c r="F547">
        <f t="shared" si="47"/>
        <v>0.11003888888888889</v>
      </c>
      <c r="G547">
        <v>6</v>
      </c>
      <c r="H547" s="24"/>
      <c r="I547" s="1" t="s">
        <v>31</v>
      </c>
      <c r="J547" s="5">
        <v>4.5533333333333337</v>
      </c>
      <c r="K547" s="5">
        <v>2.4166666666666665</v>
      </c>
      <c r="L547" s="5">
        <v>1.1200000000000001</v>
      </c>
      <c r="M547" s="5">
        <v>97.583333333333329</v>
      </c>
    </row>
    <row r="548" spans="1:13" x14ac:dyDescent="0.2">
      <c r="A548" t="s">
        <v>53</v>
      </c>
      <c r="B548">
        <v>0.5</v>
      </c>
      <c r="C548" t="s">
        <v>6</v>
      </c>
      <c r="D548" t="s">
        <v>2</v>
      </c>
      <c r="E548" t="s">
        <v>6</v>
      </c>
      <c r="F548">
        <f t="shared" si="47"/>
        <v>7.8611111111111113E-4</v>
      </c>
      <c r="G548">
        <v>7</v>
      </c>
      <c r="H548" s="24"/>
      <c r="I548" s="1" t="s">
        <v>6</v>
      </c>
      <c r="J548" s="5">
        <v>4.7166666666666668E-3</v>
      </c>
      <c r="K548" s="5">
        <v>16.666666666666668</v>
      </c>
      <c r="L548" s="5">
        <v>0.02</v>
      </c>
      <c r="M548" s="5">
        <v>83.333333333333329</v>
      </c>
    </row>
    <row r="549" spans="1:13" x14ac:dyDescent="0.2">
      <c r="A549" t="s">
        <v>53</v>
      </c>
      <c r="B549">
        <v>0.5</v>
      </c>
      <c r="C549" t="s">
        <v>32</v>
      </c>
      <c r="D549" t="s">
        <v>2</v>
      </c>
      <c r="E549" t="s">
        <v>32</v>
      </c>
      <c r="F549">
        <f t="shared" si="47"/>
        <v>5.1722222222222218E-2</v>
      </c>
      <c r="G549">
        <v>8</v>
      </c>
      <c r="H549" s="24"/>
      <c r="I549" s="9" t="s">
        <v>32</v>
      </c>
      <c r="J549" s="5">
        <v>0.16666666666666666</v>
      </c>
      <c r="K549" s="5">
        <v>31.033333333333331</v>
      </c>
      <c r="L549" s="5">
        <v>0.16066666666666665</v>
      </c>
      <c r="M549" s="5">
        <v>68.966666666666669</v>
      </c>
    </row>
    <row r="550" spans="1:13" x14ac:dyDescent="0.2">
      <c r="A550" t="s">
        <v>53</v>
      </c>
      <c r="B550">
        <v>0.5</v>
      </c>
      <c r="C550" t="s">
        <v>33</v>
      </c>
      <c r="D550" t="s">
        <v>2</v>
      </c>
      <c r="E550" t="s">
        <v>33</v>
      </c>
      <c r="F550">
        <f t="shared" si="47"/>
        <v>0.77148866666666682</v>
      </c>
      <c r="G550">
        <v>9</v>
      </c>
      <c r="H550" s="24"/>
      <c r="I550" s="9" t="s">
        <v>33</v>
      </c>
      <c r="J550" s="5">
        <v>5.2733333333333334</v>
      </c>
      <c r="K550" s="5">
        <v>14.63</v>
      </c>
      <c r="L550" s="5">
        <v>2.1033333333333335</v>
      </c>
      <c r="M550" s="5">
        <v>85.37</v>
      </c>
    </row>
    <row r="551" spans="1:13" x14ac:dyDescent="0.2">
      <c r="A551" t="s">
        <v>53</v>
      </c>
      <c r="B551">
        <v>0.5</v>
      </c>
      <c r="C551" t="s">
        <v>0</v>
      </c>
      <c r="D551" t="s">
        <v>2</v>
      </c>
      <c r="E551" t="s">
        <v>0</v>
      </c>
      <c r="F551" s="6">
        <f t="shared" ref="F551:F559" si="48">J542*M542/100</f>
        <v>2.5804800000000001</v>
      </c>
      <c r="G551">
        <v>10</v>
      </c>
    </row>
    <row r="552" spans="1:13" x14ac:dyDescent="0.2">
      <c r="A552" t="s">
        <v>53</v>
      </c>
      <c r="B552">
        <v>0.5</v>
      </c>
      <c r="C552" t="s">
        <v>4</v>
      </c>
      <c r="D552" t="s">
        <v>2</v>
      </c>
      <c r="E552" t="s">
        <v>4</v>
      </c>
      <c r="F552" s="6">
        <f t="shared" si="48"/>
        <v>16.623444444444445</v>
      </c>
      <c r="G552">
        <v>11</v>
      </c>
    </row>
    <row r="553" spans="1:13" x14ac:dyDescent="0.2">
      <c r="A553" t="s">
        <v>53</v>
      </c>
      <c r="B553">
        <v>0.5</v>
      </c>
      <c r="C553" t="s">
        <v>5</v>
      </c>
      <c r="D553" t="s">
        <v>2</v>
      </c>
      <c r="E553" t="s">
        <v>5</v>
      </c>
      <c r="F553" s="6">
        <f t="shared" si="48"/>
        <v>46.312950000000001</v>
      </c>
      <c r="G553">
        <v>12</v>
      </c>
      <c r="I553" s="1" t="s">
        <v>18</v>
      </c>
      <c r="J553" s="20">
        <v>13.966666666666669</v>
      </c>
    </row>
    <row r="554" spans="1:13" x14ac:dyDescent="0.2">
      <c r="A554" t="s">
        <v>53</v>
      </c>
      <c r="B554">
        <v>0.5</v>
      </c>
      <c r="C554" t="s">
        <v>29</v>
      </c>
      <c r="D554" t="s">
        <v>2</v>
      </c>
      <c r="E554" t="s">
        <v>29</v>
      </c>
      <c r="F554" s="6">
        <f t="shared" si="48"/>
        <v>1.3535022222222222</v>
      </c>
      <c r="G554">
        <v>13</v>
      </c>
      <c r="I554" s="1" t="s">
        <v>19</v>
      </c>
      <c r="J554" s="10">
        <v>86.033333333333317</v>
      </c>
    </row>
    <row r="555" spans="1:13" x14ac:dyDescent="0.2">
      <c r="A555" t="s">
        <v>53</v>
      </c>
      <c r="B555">
        <v>0.5</v>
      </c>
      <c r="C555" t="s">
        <v>30</v>
      </c>
      <c r="D555" t="s">
        <v>2</v>
      </c>
      <c r="E555" t="s">
        <v>30</v>
      </c>
      <c r="F555" s="6">
        <f t="shared" si="48"/>
        <v>7.0156444444444448</v>
      </c>
      <c r="G555">
        <v>14</v>
      </c>
    </row>
    <row r="556" spans="1:13" x14ac:dyDescent="0.2">
      <c r="A556" t="s">
        <v>53</v>
      </c>
      <c r="B556">
        <v>0.5</v>
      </c>
      <c r="C556" t="s">
        <v>31</v>
      </c>
      <c r="D556" t="s">
        <v>2</v>
      </c>
      <c r="E556" t="s">
        <v>31</v>
      </c>
      <c r="F556" s="6">
        <f t="shared" si="48"/>
        <v>4.4432944444444447</v>
      </c>
      <c r="G556">
        <v>15</v>
      </c>
      <c r="I556" s="21"/>
      <c r="J556" s="21"/>
      <c r="K556" s="21"/>
      <c r="L556" s="21"/>
    </row>
    <row r="557" spans="1:13" x14ac:dyDescent="0.2">
      <c r="A557" t="s">
        <v>53</v>
      </c>
      <c r="B557">
        <v>0.5</v>
      </c>
      <c r="C557" t="s">
        <v>6</v>
      </c>
      <c r="D557" t="s">
        <v>2</v>
      </c>
      <c r="E557" t="s">
        <v>6</v>
      </c>
      <c r="F557" s="6">
        <f t="shared" si="48"/>
        <v>3.9305555555555552E-3</v>
      </c>
      <c r="G557">
        <v>16</v>
      </c>
    </row>
    <row r="558" spans="1:13" x14ac:dyDescent="0.2">
      <c r="A558" t="s">
        <v>53</v>
      </c>
      <c r="B558">
        <v>0.5</v>
      </c>
      <c r="C558" t="s">
        <v>32</v>
      </c>
      <c r="D558" t="s">
        <v>2</v>
      </c>
      <c r="E558" t="s">
        <v>32</v>
      </c>
      <c r="F558" s="6">
        <f t="shared" si="48"/>
        <v>0.11494444444444443</v>
      </c>
      <c r="G558">
        <v>17</v>
      </c>
      <c r="I558" s="7" t="s">
        <v>40</v>
      </c>
      <c r="J558" s="7"/>
      <c r="K558" s="7"/>
    </row>
    <row r="559" spans="1:13" x14ac:dyDescent="0.2">
      <c r="A559" t="s">
        <v>53</v>
      </c>
      <c r="B559">
        <v>0.5</v>
      </c>
      <c r="C559" t="s">
        <v>33</v>
      </c>
      <c r="D559" t="s">
        <v>2</v>
      </c>
      <c r="E559" t="s">
        <v>33</v>
      </c>
      <c r="F559" s="6">
        <f t="shared" si="48"/>
        <v>4.5018446666666669</v>
      </c>
      <c r="G559">
        <v>18</v>
      </c>
      <c r="I559" s="6" t="s">
        <v>37</v>
      </c>
      <c r="J559" t="s">
        <v>38</v>
      </c>
      <c r="K559" t="s">
        <v>39</v>
      </c>
      <c r="L559" t="s">
        <v>42</v>
      </c>
    </row>
    <row r="560" spans="1:13" x14ac:dyDescent="0.2">
      <c r="A560" t="s">
        <v>53</v>
      </c>
      <c r="B560">
        <v>0.5</v>
      </c>
      <c r="C560" t="s">
        <v>0</v>
      </c>
      <c r="D560" t="s">
        <v>15</v>
      </c>
      <c r="E560" t="s">
        <v>7</v>
      </c>
      <c r="F560">
        <f>J553*L542/100*K560</f>
        <v>2.3162904835099654</v>
      </c>
      <c r="G560">
        <v>1</v>
      </c>
      <c r="I560">
        <f>J553*L542/100</f>
        <v>2.0996555555555561</v>
      </c>
      <c r="J560">
        <f>SUM(I560:I568)</f>
        <v>12.660410888888888</v>
      </c>
      <c r="K560">
        <f>J553/J560</f>
        <v>1.1031764126173966</v>
      </c>
      <c r="L560">
        <f>SUM(F560:F568)</f>
        <v>13.96666666666667</v>
      </c>
    </row>
    <row r="561" spans="1:12" x14ac:dyDescent="0.2">
      <c r="A561" t="s">
        <v>53</v>
      </c>
      <c r="B561">
        <v>0.5</v>
      </c>
      <c r="C561" t="s">
        <v>4</v>
      </c>
      <c r="D561" t="s">
        <v>15</v>
      </c>
      <c r="E561" t="s">
        <v>7</v>
      </c>
      <c r="F561">
        <f>J553*L543/100*K560</f>
        <v>9.2908414294224517</v>
      </c>
      <c r="G561">
        <v>2</v>
      </c>
      <c r="I561">
        <f>J553*L543/100</f>
        <v>8.4218999999999991</v>
      </c>
    </row>
    <row r="562" spans="1:12" x14ac:dyDescent="0.2">
      <c r="A562" t="s">
        <v>53</v>
      </c>
      <c r="B562">
        <v>0.5</v>
      </c>
      <c r="C562" t="s">
        <v>5</v>
      </c>
      <c r="D562" t="s">
        <v>15</v>
      </c>
      <c r="E562" t="s">
        <v>7</v>
      </c>
      <c r="F562">
        <f>J553*L544/100*K560</f>
        <v>0.47147553522442309</v>
      </c>
      <c r="G562">
        <v>3</v>
      </c>
      <c r="H562" s="7"/>
      <c r="I562">
        <f>J553*L544/100</f>
        <v>0.42738000000000009</v>
      </c>
    </row>
    <row r="563" spans="1:12" x14ac:dyDescent="0.2">
      <c r="A563" t="s">
        <v>53</v>
      </c>
      <c r="B563">
        <v>0.5</v>
      </c>
      <c r="C563" t="s">
        <v>29</v>
      </c>
      <c r="D563" t="s">
        <v>15</v>
      </c>
      <c r="E563" t="s">
        <v>7</v>
      </c>
      <c r="F563">
        <f>J553*L545/100*K560</f>
        <v>0.23419699788925591</v>
      </c>
      <c r="G563">
        <v>4</v>
      </c>
      <c r="H563" s="22"/>
      <c r="I563">
        <f>J553*L545/100</f>
        <v>0.21229333333333339</v>
      </c>
    </row>
    <row r="564" spans="1:12" x14ac:dyDescent="0.2">
      <c r="A564" t="s">
        <v>53</v>
      </c>
      <c r="B564">
        <v>0.5</v>
      </c>
      <c r="C564" t="s">
        <v>30</v>
      </c>
      <c r="D564" t="s">
        <v>15</v>
      </c>
      <c r="E564" t="s">
        <v>7</v>
      </c>
      <c r="F564">
        <f>J553*L546/100*K560</f>
        <v>1.1293842069264775</v>
      </c>
      <c r="G564">
        <v>5</v>
      </c>
      <c r="I564">
        <f>J553*L546/100</f>
        <v>1.0237566666666669</v>
      </c>
    </row>
    <row r="565" spans="1:12" x14ac:dyDescent="0.2">
      <c r="A565" t="s">
        <v>53</v>
      </c>
      <c r="B565">
        <v>0.5</v>
      </c>
      <c r="C565" t="s">
        <v>31</v>
      </c>
      <c r="D565" t="s">
        <v>15</v>
      </c>
      <c r="E565" t="s">
        <v>7</v>
      </c>
      <c r="F565">
        <f>J553*L547/100*K560</f>
        <v>0.17256620897103067</v>
      </c>
      <c r="G565">
        <v>6</v>
      </c>
      <c r="I565">
        <f>J553*L547/100</f>
        <v>0.15642666666666671</v>
      </c>
    </row>
    <row r="566" spans="1:12" x14ac:dyDescent="0.2">
      <c r="A566" t="s">
        <v>53</v>
      </c>
      <c r="B566">
        <v>0.5</v>
      </c>
      <c r="C566" t="s">
        <v>6</v>
      </c>
      <c r="D566" t="s">
        <v>15</v>
      </c>
      <c r="E566" t="s">
        <v>7</v>
      </c>
      <c r="F566">
        <f>J553*L548/100*K560</f>
        <v>3.0815394459112618E-3</v>
      </c>
      <c r="G566">
        <v>7</v>
      </c>
      <c r="I566">
        <f>J553*L548/100</f>
        <v>2.7933333333333339E-3</v>
      </c>
    </row>
    <row r="567" spans="1:12" x14ac:dyDescent="0.2">
      <c r="A567" t="s">
        <v>53</v>
      </c>
      <c r="B567">
        <v>0.5</v>
      </c>
      <c r="C567" t="s">
        <v>32</v>
      </c>
      <c r="D567" t="s">
        <v>15</v>
      </c>
      <c r="E567" t="s">
        <v>7</v>
      </c>
      <c r="F567">
        <f>J553*L549/100*K560</f>
        <v>2.4755033548820464E-2</v>
      </c>
      <c r="G567">
        <v>8</v>
      </c>
      <c r="I567">
        <f>J553*L549/100</f>
        <v>2.2439777777777777E-2</v>
      </c>
    </row>
    <row r="568" spans="1:12" x14ac:dyDescent="0.2">
      <c r="A568" t="s">
        <v>53</v>
      </c>
      <c r="B568">
        <v>0.5</v>
      </c>
      <c r="C568" t="s">
        <v>33</v>
      </c>
      <c r="D568" t="s">
        <v>15</v>
      </c>
      <c r="E568" t="s">
        <v>7</v>
      </c>
      <c r="F568">
        <f>J553*L550/100*K560</f>
        <v>0.32407523172833436</v>
      </c>
      <c r="G568">
        <v>9</v>
      </c>
      <c r="I568">
        <f>J553*L550/100</f>
        <v>0.29376555555555561</v>
      </c>
      <c r="K568" t="s">
        <v>41</v>
      </c>
    </row>
    <row r="569" spans="1:12" x14ac:dyDescent="0.2">
      <c r="A569" t="s">
        <v>53</v>
      </c>
      <c r="B569">
        <v>0.5</v>
      </c>
      <c r="C569" t="s">
        <v>0</v>
      </c>
      <c r="D569" t="s">
        <v>15</v>
      </c>
      <c r="E569" t="s">
        <v>8</v>
      </c>
      <c r="F569">
        <f>F551*J554/100*K569</f>
        <v>2.6763978508899346</v>
      </c>
      <c r="G569">
        <v>10</v>
      </c>
      <c r="I569">
        <f>F551*J554/100</f>
        <v>2.2200729599999995</v>
      </c>
      <c r="J569" s="7">
        <f>SUM(I569:I577)</f>
        <v>71.364680302851838</v>
      </c>
      <c r="K569" s="7">
        <f>J554/J569</f>
        <v>1.2055449974445593</v>
      </c>
      <c r="L569">
        <f>SUM(F569:F577)</f>
        <v>86.033333333333331</v>
      </c>
    </row>
    <row r="570" spans="1:12" x14ac:dyDescent="0.2">
      <c r="A570" t="s">
        <v>53</v>
      </c>
      <c r="B570">
        <v>0.5</v>
      </c>
      <c r="C570" t="s">
        <v>4</v>
      </c>
      <c r="D570" t="s">
        <v>15</v>
      </c>
      <c r="E570" t="s">
        <v>8</v>
      </c>
      <c r="F570">
        <f>F552*J554/100*K569</f>
        <v>17.241346953085991</v>
      </c>
      <c r="G570">
        <v>11</v>
      </c>
      <c r="I570">
        <f>F552*J554/100</f>
        <v>14.301703370370369</v>
      </c>
      <c r="J570" s="7"/>
      <c r="K570" s="7"/>
    </row>
    <row r="571" spans="1:12" x14ac:dyDescent="0.2">
      <c r="A571" t="s">
        <v>53</v>
      </c>
      <c r="B571">
        <v>0.5</v>
      </c>
      <c r="C571" t="s">
        <v>5</v>
      </c>
      <c r="D571" t="s">
        <v>15</v>
      </c>
      <c r="E571" t="s">
        <v>8</v>
      </c>
      <c r="F571">
        <f>F553*J554/100*K569</f>
        <v>48.0344276446138</v>
      </c>
      <c r="G571">
        <v>12</v>
      </c>
      <c r="I571">
        <f>F553*J554/100</f>
        <v>39.844574649999998</v>
      </c>
      <c r="J571" s="7"/>
      <c r="K571" s="7"/>
    </row>
    <row r="572" spans="1:12" x14ac:dyDescent="0.2">
      <c r="A572" t="s">
        <v>53</v>
      </c>
      <c r="B572">
        <v>0.5</v>
      </c>
      <c r="C572" t="s">
        <v>29</v>
      </c>
      <c r="D572" t="s">
        <v>15</v>
      </c>
      <c r="E572" t="s">
        <v>8</v>
      </c>
      <c r="F572">
        <f>F554*J554/100*K569</f>
        <v>1.403812639016891</v>
      </c>
      <c r="G572">
        <v>13</v>
      </c>
      <c r="I572">
        <f>F554*J554/100</f>
        <v>1.1644630785185184</v>
      </c>
      <c r="J572" s="7"/>
      <c r="K572" s="7"/>
    </row>
    <row r="573" spans="1:12" x14ac:dyDescent="0.2">
      <c r="A573" t="s">
        <v>53</v>
      </c>
      <c r="B573">
        <v>0.5</v>
      </c>
      <c r="C573" t="s">
        <v>30</v>
      </c>
      <c r="D573" t="s">
        <v>15</v>
      </c>
      <c r="E573" t="s">
        <v>8</v>
      </c>
      <c r="F573">
        <f>F555*J554/100*K569</f>
        <v>7.276419779932036</v>
      </c>
      <c r="G573">
        <v>14</v>
      </c>
      <c r="I573">
        <f>F555*J554/100</f>
        <v>6.0357927703703691</v>
      </c>
      <c r="J573" s="7"/>
      <c r="K573" s="7"/>
    </row>
    <row r="574" spans="1:12" x14ac:dyDescent="0.2">
      <c r="A574" t="s">
        <v>53</v>
      </c>
      <c r="B574">
        <v>0.5</v>
      </c>
      <c r="C574" t="s">
        <v>31</v>
      </c>
      <c r="D574" t="s">
        <v>15</v>
      </c>
      <c r="E574" t="s">
        <v>8</v>
      </c>
      <c r="F574">
        <f>F556*J554/100*K569</f>
        <v>4.6084541255821776</v>
      </c>
      <c r="G574">
        <v>15</v>
      </c>
      <c r="I574">
        <f>F556*J554/100</f>
        <v>3.8227143203703697</v>
      </c>
      <c r="J574" s="7"/>
      <c r="K574" s="7"/>
    </row>
    <row r="575" spans="1:12" x14ac:dyDescent="0.2">
      <c r="A575" t="s">
        <v>53</v>
      </c>
      <c r="B575">
        <v>0.5</v>
      </c>
      <c r="C575" t="s">
        <v>6</v>
      </c>
      <c r="D575" t="s">
        <v>15</v>
      </c>
      <c r="E575" t="s">
        <v>8</v>
      </c>
      <c r="F575">
        <f>F557*J554/100*K569</f>
        <v>4.076656452168737E-3</v>
      </c>
      <c r="G575">
        <v>16</v>
      </c>
      <c r="I575">
        <f>F557*J554/100</f>
        <v>3.3815879629629621E-3</v>
      </c>
      <c r="J575" s="7"/>
      <c r="K575" s="7"/>
    </row>
    <row r="576" spans="1:12" x14ac:dyDescent="0.2">
      <c r="A576" t="s">
        <v>53</v>
      </c>
      <c r="B576">
        <v>0.5</v>
      </c>
      <c r="C576" t="s">
        <v>32</v>
      </c>
      <c r="D576" t="s">
        <v>15</v>
      </c>
      <c r="E576" t="s">
        <v>8</v>
      </c>
      <c r="F576">
        <f>F558*J554/100*K569</f>
        <v>0.11921699221960587</v>
      </c>
      <c r="G576">
        <v>17</v>
      </c>
      <c r="I576">
        <f>F558*J554/100</f>
        <v>9.8890537037036999E-2</v>
      </c>
      <c r="J576" s="7"/>
      <c r="K576" s="7"/>
    </row>
    <row r="577" spans="1:12" x14ac:dyDescent="0.2">
      <c r="A577" t="s">
        <v>53</v>
      </c>
      <c r="B577">
        <v>0.5</v>
      </c>
      <c r="C577" t="s">
        <v>33</v>
      </c>
      <c r="D577" t="s">
        <v>15</v>
      </c>
      <c r="E577" t="s">
        <v>8</v>
      </c>
      <c r="F577">
        <f>F559*J554/100*K569</f>
        <v>4.6691806915407144</v>
      </c>
      <c r="G577">
        <v>18</v>
      </c>
      <c r="I577">
        <f>F559*J554/100</f>
        <v>3.8730870282222218</v>
      </c>
      <c r="J577" s="7"/>
      <c r="K577" s="7"/>
      <c r="L577" s="7"/>
    </row>
    <row r="578" spans="1:12" x14ac:dyDescent="0.2">
      <c r="A578" t="s">
        <v>53</v>
      </c>
      <c r="B578">
        <v>0.5</v>
      </c>
      <c r="C578" t="s">
        <v>0</v>
      </c>
      <c r="D578" t="s">
        <v>20</v>
      </c>
      <c r="E578" t="s">
        <v>0</v>
      </c>
      <c r="F578" s="6">
        <f t="shared" ref="F578:F585" si="49">L542</f>
        <v>15.033333333333333</v>
      </c>
      <c r="G578">
        <v>1</v>
      </c>
    </row>
    <row r="579" spans="1:12" x14ac:dyDescent="0.2">
      <c r="A579" t="s">
        <v>53</v>
      </c>
      <c r="B579">
        <v>0.5</v>
      </c>
      <c r="C579" t="s">
        <v>4</v>
      </c>
      <c r="D579" t="s">
        <v>20</v>
      </c>
      <c r="E579" t="s">
        <v>4</v>
      </c>
      <c r="F579" s="6">
        <f t="shared" si="49"/>
        <v>60.29999999999999</v>
      </c>
      <c r="G579">
        <v>2</v>
      </c>
    </row>
    <row r="580" spans="1:12" x14ac:dyDescent="0.2">
      <c r="A580" t="s">
        <v>53</v>
      </c>
      <c r="B580">
        <v>0.5</v>
      </c>
      <c r="C580" t="s">
        <v>5</v>
      </c>
      <c r="D580" t="s">
        <v>20</v>
      </c>
      <c r="E580" t="s">
        <v>5</v>
      </c>
      <c r="F580" s="6">
        <f t="shared" si="49"/>
        <v>3.06</v>
      </c>
      <c r="G580">
        <v>3</v>
      </c>
    </row>
    <row r="581" spans="1:12" x14ac:dyDescent="0.2">
      <c r="A581" t="s">
        <v>53</v>
      </c>
      <c r="B581">
        <v>0.5</v>
      </c>
      <c r="C581" t="s">
        <v>29</v>
      </c>
      <c r="D581" t="s">
        <v>20</v>
      </c>
      <c r="E581" t="s">
        <v>29</v>
      </c>
      <c r="F581" s="6">
        <f t="shared" si="49"/>
        <v>1.5200000000000002</v>
      </c>
      <c r="G581">
        <v>4</v>
      </c>
    </row>
    <row r="582" spans="1:12" x14ac:dyDescent="0.2">
      <c r="A582" t="s">
        <v>53</v>
      </c>
      <c r="B582">
        <v>0.5</v>
      </c>
      <c r="C582" t="s">
        <v>30</v>
      </c>
      <c r="D582" t="s">
        <v>20</v>
      </c>
      <c r="E582" t="s">
        <v>30</v>
      </c>
      <c r="F582" s="6">
        <f t="shared" si="49"/>
        <v>7.330000000000001</v>
      </c>
      <c r="G582">
        <v>5</v>
      </c>
    </row>
    <row r="583" spans="1:12" x14ac:dyDescent="0.2">
      <c r="A583" t="s">
        <v>53</v>
      </c>
      <c r="B583">
        <v>0.5</v>
      </c>
      <c r="C583" t="s">
        <v>31</v>
      </c>
      <c r="D583" t="s">
        <v>20</v>
      </c>
      <c r="E583" t="s">
        <v>31</v>
      </c>
      <c r="F583" s="6">
        <f t="shared" si="49"/>
        <v>1.1200000000000001</v>
      </c>
      <c r="G583">
        <v>6</v>
      </c>
    </row>
    <row r="584" spans="1:12" x14ac:dyDescent="0.2">
      <c r="A584" t="s">
        <v>53</v>
      </c>
      <c r="B584">
        <v>0.5</v>
      </c>
      <c r="C584" t="s">
        <v>6</v>
      </c>
      <c r="D584" t="s">
        <v>20</v>
      </c>
      <c r="E584" t="s">
        <v>6</v>
      </c>
      <c r="F584" s="6">
        <f t="shared" si="49"/>
        <v>0.02</v>
      </c>
      <c r="G584">
        <v>7</v>
      </c>
    </row>
    <row r="585" spans="1:12" x14ac:dyDescent="0.2">
      <c r="A585" t="s">
        <v>53</v>
      </c>
      <c r="B585">
        <v>0.5</v>
      </c>
      <c r="C585" t="s">
        <v>32</v>
      </c>
      <c r="D585" t="s">
        <v>20</v>
      </c>
      <c r="E585" t="s">
        <v>32</v>
      </c>
      <c r="F585" s="6">
        <f t="shared" si="49"/>
        <v>0.16066666666666665</v>
      </c>
      <c r="G585">
        <v>8</v>
      </c>
    </row>
    <row r="586" spans="1:12" x14ac:dyDescent="0.2">
      <c r="A586" t="s">
        <v>53</v>
      </c>
      <c r="B586">
        <v>0.5</v>
      </c>
      <c r="C586" t="s">
        <v>33</v>
      </c>
      <c r="D586" t="s">
        <v>20</v>
      </c>
      <c r="E586" t="s">
        <v>33</v>
      </c>
      <c r="F586" s="6">
        <f t="shared" ref="F586" si="50">L550</f>
        <v>2.1033333333333335</v>
      </c>
      <c r="G586">
        <v>9</v>
      </c>
    </row>
    <row r="587" spans="1:12" x14ac:dyDescent="0.2">
      <c r="A587" t="s">
        <v>53</v>
      </c>
      <c r="B587">
        <v>0.5</v>
      </c>
      <c r="C587" t="s">
        <v>0</v>
      </c>
      <c r="D587" t="s">
        <v>20</v>
      </c>
      <c r="E587" t="s">
        <v>21</v>
      </c>
      <c r="F587">
        <v>0</v>
      </c>
      <c r="G587">
        <v>10</v>
      </c>
    </row>
    <row r="588" spans="1:12" x14ac:dyDescent="0.2">
      <c r="A588" t="s">
        <v>53</v>
      </c>
      <c r="B588">
        <v>0.5</v>
      </c>
      <c r="C588" t="s">
        <v>4</v>
      </c>
      <c r="D588" t="s">
        <v>20</v>
      </c>
      <c r="E588" t="s">
        <v>21</v>
      </c>
      <c r="F588">
        <v>0</v>
      </c>
      <c r="G588">
        <v>11</v>
      </c>
    </row>
    <row r="589" spans="1:12" x14ac:dyDescent="0.2">
      <c r="A589" t="s">
        <v>53</v>
      </c>
      <c r="B589">
        <v>0.5</v>
      </c>
      <c r="C589" t="s">
        <v>5</v>
      </c>
      <c r="D589" t="s">
        <v>20</v>
      </c>
      <c r="E589" t="s">
        <v>21</v>
      </c>
      <c r="F589">
        <v>0</v>
      </c>
      <c r="G589">
        <v>12</v>
      </c>
    </row>
    <row r="590" spans="1:12" x14ac:dyDescent="0.2">
      <c r="A590" t="s">
        <v>53</v>
      </c>
      <c r="B590">
        <v>0.5</v>
      </c>
      <c r="C590" t="s">
        <v>29</v>
      </c>
      <c r="D590" t="s">
        <v>20</v>
      </c>
      <c r="E590" t="s">
        <v>21</v>
      </c>
      <c r="F590">
        <v>0</v>
      </c>
      <c r="G590">
        <v>13</v>
      </c>
    </row>
    <row r="591" spans="1:12" x14ac:dyDescent="0.2">
      <c r="A591" t="s">
        <v>53</v>
      </c>
      <c r="B591">
        <v>0.5</v>
      </c>
      <c r="C591" t="s">
        <v>30</v>
      </c>
      <c r="D591" t="s">
        <v>20</v>
      </c>
      <c r="E591" t="s">
        <v>21</v>
      </c>
      <c r="F591">
        <v>0</v>
      </c>
      <c r="G591">
        <v>14</v>
      </c>
    </row>
    <row r="592" spans="1:12" x14ac:dyDescent="0.2">
      <c r="A592" t="s">
        <v>53</v>
      </c>
      <c r="B592">
        <v>0.5</v>
      </c>
      <c r="C592" t="s">
        <v>31</v>
      </c>
      <c r="D592" t="s">
        <v>20</v>
      </c>
      <c r="E592" t="s">
        <v>21</v>
      </c>
      <c r="F592">
        <v>0</v>
      </c>
      <c r="G592">
        <v>15</v>
      </c>
    </row>
    <row r="593" spans="1:13" x14ac:dyDescent="0.2">
      <c r="A593" t="s">
        <v>53</v>
      </c>
      <c r="B593">
        <v>0.5</v>
      </c>
      <c r="C593" t="s">
        <v>6</v>
      </c>
      <c r="D593" t="s">
        <v>20</v>
      </c>
      <c r="E593" t="s">
        <v>21</v>
      </c>
      <c r="F593">
        <v>0</v>
      </c>
      <c r="G593">
        <v>16</v>
      </c>
    </row>
    <row r="594" spans="1:13" x14ac:dyDescent="0.2">
      <c r="A594" t="s">
        <v>53</v>
      </c>
      <c r="B594">
        <v>0.5</v>
      </c>
      <c r="C594" t="s">
        <v>32</v>
      </c>
      <c r="D594" t="s">
        <v>20</v>
      </c>
      <c r="E594" t="s">
        <v>21</v>
      </c>
      <c r="F594">
        <v>0</v>
      </c>
      <c r="G594">
        <v>17</v>
      </c>
    </row>
    <row r="595" spans="1:13" ht="68" x14ac:dyDescent="0.2">
      <c r="A595" t="s">
        <v>53</v>
      </c>
      <c r="B595">
        <v>0.5</v>
      </c>
      <c r="C595" t="s">
        <v>33</v>
      </c>
      <c r="D595" t="s">
        <v>20</v>
      </c>
      <c r="E595" t="s">
        <v>21</v>
      </c>
      <c r="F595">
        <v>0</v>
      </c>
      <c r="G595">
        <v>18</v>
      </c>
      <c r="I595" s="4" t="s">
        <v>14</v>
      </c>
      <c r="J595" s="13" t="s">
        <v>57</v>
      </c>
      <c r="K595" s="13" t="s">
        <v>58</v>
      </c>
      <c r="L595" s="13" t="s">
        <v>59</v>
      </c>
      <c r="M595" s="13" t="s">
        <v>60</v>
      </c>
    </row>
    <row r="596" spans="1:13" x14ac:dyDescent="0.2">
      <c r="A596" t="s">
        <v>55</v>
      </c>
      <c r="B596">
        <v>0.5</v>
      </c>
      <c r="C596" t="s">
        <v>0</v>
      </c>
      <c r="D596" t="s">
        <v>2</v>
      </c>
      <c r="E596" t="s">
        <v>0</v>
      </c>
      <c r="F596">
        <f>J596*K596/100</f>
        <v>4.7663000000000002</v>
      </c>
      <c r="G596">
        <v>1</v>
      </c>
      <c r="H596" s="24" t="s">
        <v>56</v>
      </c>
      <c r="I596" s="1" t="s">
        <v>0</v>
      </c>
      <c r="J596" s="5">
        <v>20.633333333333336</v>
      </c>
      <c r="K596" s="5">
        <v>23.099999999999998</v>
      </c>
      <c r="L596" s="5">
        <v>51.300000000000004</v>
      </c>
      <c r="M596" s="5">
        <v>68.266666666666666</v>
      </c>
    </row>
    <row r="597" spans="1:13" x14ac:dyDescent="0.2">
      <c r="A597" t="s">
        <v>55</v>
      </c>
      <c r="B597">
        <v>0.5</v>
      </c>
      <c r="C597" t="s">
        <v>4</v>
      </c>
      <c r="D597" t="s">
        <v>2</v>
      </c>
      <c r="E597" t="s">
        <v>4</v>
      </c>
      <c r="F597">
        <f>J597*K597/100</f>
        <v>2.7954199999999996</v>
      </c>
      <c r="G597">
        <v>2</v>
      </c>
      <c r="H597" s="24"/>
      <c r="I597" s="1" t="s">
        <v>28</v>
      </c>
      <c r="J597" s="5">
        <v>45.233333333333327</v>
      </c>
      <c r="K597" s="5">
        <v>6.18</v>
      </c>
      <c r="L597" s="5">
        <v>21.033333333333331</v>
      </c>
      <c r="M597" s="5">
        <v>78.166666666666671</v>
      </c>
    </row>
    <row r="598" spans="1:13" x14ac:dyDescent="0.2">
      <c r="A598" t="s">
        <v>55</v>
      </c>
      <c r="B598">
        <v>0.5</v>
      </c>
      <c r="C598" t="s">
        <v>5</v>
      </c>
      <c r="D598" t="s">
        <v>2</v>
      </c>
      <c r="E598" t="s">
        <v>5</v>
      </c>
      <c r="F598">
        <f>J598*K598/100</f>
        <v>4.2692222222222222E-2</v>
      </c>
      <c r="G598">
        <v>3</v>
      </c>
      <c r="H598" s="24"/>
      <c r="I598" s="1" t="s">
        <v>5</v>
      </c>
      <c r="J598" s="5">
        <v>8.3166666666666664</v>
      </c>
      <c r="K598" s="5">
        <v>0.51333333333333331</v>
      </c>
      <c r="L598" s="5">
        <v>0.60666666666666658</v>
      </c>
      <c r="M598" s="5">
        <v>98.19</v>
      </c>
    </row>
    <row r="599" spans="1:13" x14ac:dyDescent="0.2">
      <c r="A599" t="s">
        <v>55</v>
      </c>
      <c r="B599">
        <v>0.5</v>
      </c>
      <c r="C599" t="s">
        <v>29</v>
      </c>
      <c r="D599" t="s">
        <v>2</v>
      </c>
      <c r="E599" t="s">
        <v>29</v>
      </c>
      <c r="F599">
        <f t="shared" ref="F599:F604" si="51">J599*K599/100</f>
        <v>0.19385422222222226</v>
      </c>
      <c r="G599">
        <v>4</v>
      </c>
      <c r="H599" s="24"/>
      <c r="I599" s="1" t="s">
        <v>29</v>
      </c>
      <c r="J599" s="5">
        <v>5.746666666666667</v>
      </c>
      <c r="K599" s="5">
        <v>3.3733333333333335</v>
      </c>
      <c r="L599" s="5">
        <v>3.7733333333333334</v>
      </c>
      <c r="M599" s="5">
        <v>95.766666666666666</v>
      </c>
    </row>
    <row r="600" spans="1:13" x14ac:dyDescent="0.2">
      <c r="A600" t="s">
        <v>55</v>
      </c>
      <c r="B600">
        <v>0.5</v>
      </c>
      <c r="C600" t="s">
        <v>30</v>
      </c>
      <c r="D600" t="s">
        <v>2</v>
      </c>
      <c r="E600" t="s">
        <v>30</v>
      </c>
      <c r="F600">
        <f t="shared" si="51"/>
        <v>0.52512777777777775</v>
      </c>
      <c r="G600">
        <v>5</v>
      </c>
      <c r="H600" s="24"/>
      <c r="I600" s="1" t="s">
        <v>30</v>
      </c>
      <c r="J600" s="5">
        <v>2.3833333333333333</v>
      </c>
      <c r="K600" s="5">
        <v>22.033333333333335</v>
      </c>
      <c r="L600" s="5">
        <v>7.0399999999999991</v>
      </c>
      <c r="M600" s="5">
        <v>82.666666666666671</v>
      </c>
    </row>
    <row r="601" spans="1:13" x14ac:dyDescent="0.2">
      <c r="A601" t="s">
        <v>55</v>
      </c>
      <c r="B601">
        <v>0.5</v>
      </c>
      <c r="C601" t="s">
        <v>31</v>
      </c>
      <c r="D601" t="s">
        <v>2</v>
      </c>
      <c r="E601" t="s">
        <v>31</v>
      </c>
      <c r="F601">
        <f t="shared" si="51"/>
        <v>0.17701711111111113</v>
      </c>
      <c r="G601">
        <v>6</v>
      </c>
      <c r="H601" s="24"/>
      <c r="I601" s="1" t="s">
        <v>31</v>
      </c>
      <c r="J601" s="5">
        <v>11.086666666666668</v>
      </c>
      <c r="K601" s="5">
        <v>1.5966666666666667</v>
      </c>
      <c r="L601" s="5">
        <v>2.9599999999999995</v>
      </c>
      <c r="M601" s="5">
        <v>97.583333333333329</v>
      </c>
    </row>
    <row r="602" spans="1:13" x14ac:dyDescent="0.2">
      <c r="A602" t="s">
        <v>55</v>
      </c>
      <c r="B602">
        <v>0.5</v>
      </c>
      <c r="C602" t="s">
        <v>6</v>
      </c>
      <c r="D602" t="s">
        <v>2</v>
      </c>
      <c r="E602" t="s">
        <v>6</v>
      </c>
      <c r="F602">
        <f t="shared" si="51"/>
        <v>2.1266666666666666E-2</v>
      </c>
      <c r="G602">
        <v>7</v>
      </c>
      <c r="H602" s="24"/>
      <c r="I602" s="1" t="s">
        <v>6</v>
      </c>
      <c r="J602" s="5">
        <v>7.7333333333333323E-2</v>
      </c>
      <c r="K602" s="5">
        <v>27.5</v>
      </c>
      <c r="L602" s="5">
        <v>0.16500000000000001</v>
      </c>
      <c r="M602" s="5">
        <v>83.333333333333329</v>
      </c>
    </row>
    <row r="603" spans="1:13" x14ac:dyDescent="0.2">
      <c r="A603" t="s">
        <v>55</v>
      </c>
      <c r="B603">
        <v>0.5</v>
      </c>
      <c r="C603" t="s">
        <v>32</v>
      </c>
      <c r="D603" t="s">
        <v>2</v>
      </c>
      <c r="E603" t="s">
        <v>32</v>
      </c>
      <c r="F603">
        <f t="shared" si="51"/>
        <v>7.9566666666666661E-2</v>
      </c>
      <c r="G603">
        <v>8</v>
      </c>
      <c r="H603" s="24"/>
      <c r="I603" s="9" t="s">
        <v>32</v>
      </c>
      <c r="J603" s="5">
        <v>0.22</v>
      </c>
      <c r="K603" s="5">
        <v>36.166666666666664</v>
      </c>
      <c r="L603" s="5">
        <v>1.3</v>
      </c>
      <c r="M603" s="5">
        <v>68.966666666666669</v>
      </c>
    </row>
    <row r="604" spans="1:13" x14ac:dyDescent="0.2">
      <c r="A604" t="s">
        <v>55</v>
      </c>
      <c r="B604">
        <v>0.5</v>
      </c>
      <c r="C604" t="s">
        <v>33</v>
      </c>
      <c r="D604" t="s">
        <v>2</v>
      </c>
      <c r="E604" t="s">
        <v>33</v>
      </c>
      <c r="F604">
        <f t="shared" si="51"/>
        <v>4.5668333333333325E-2</v>
      </c>
      <c r="G604">
        <v>9</v>
      </c>
      <c r="H604" s="24"/>
      <c r="I604" s="9" t="s">
        <v>33</v>
      </c>
      <c r="J604" s="5">
        <v>0.54999999999999993</v>
      </c>
      <c r="K604" s="5">
        <v>8.3033333333333328</v>
      </c>
      <c r="L604" s="5">
        <v>0.41333333333333333</v>
      </c>
      <c r="M604" s="5">
        <v>85.37</v>
      </c>
    </row>
    <row r="605" spans="1:13" x14ac:dyDescent="0.2">
      <c r="A605" t="s">
        <v>55</v>
      </c>
      <c r="B605">
        <v>0.5</v>
      </c>
      <c r="C605" t="s">
        <v>0</v>
      </c>
      <c r="D605" t="s">
        <v>2</v>
      </c>
      <c r="E605" t="s">
        <v>0</v>
      </c>
      <c r="F605" s="6">
        <f t="shared" ref="F605:F613" si="52">J596*M596/100</f>
        <v>14.085688888888889</v>
      </c>
      <c r="G605">
        <v>10</v>
      </c>
    </row>
    <row r="606" spans="1:13" x14ac:dyDescent="0.2">
      <c r="A606" t="s">
        <v>55</v>
      </c>
      <c r="B606">
        <v>0.5</v>
      </c>
      <c r="C606" t="s">
        <v>4</v>
      </c>
      <c r="D606" t="s">
        <v>2</v>
      </c>
      <c r="E606" t="s">
        <v>4</v>
      </c>
      <c r="F606" s="6">
        <f t="shared" si="52"/>
        <v>35.357388888888885</v>
      </c>
      <c r="G606">
        <v>11</v>
      </c>
    </row>
    <row r="607" spans="1:13" x14ac:dyDescent="0.2">
      <c r="A607" t="s">
        <v>55</v>
      </c>
      <c r="B607">
        <v>0.5</v>
      </c>
      <c r="C607" t="s">
        <v>5</v>
      </c>
      <c r="D607" t="s">
        <v>2</v>
      </c>
      <c r="E607" t="s">
        <v>5</v>
      </c>
      <c r="F607" s="6">
        <f t="shared" si="52"/>
        <v>8.1661349999999988</v>
      </c>
      <c r="G607">
        <v>12</v>
      </c>
      <c r="I607" s="1" t="s">
        <v>18</v>
      </c>
      <c r="J607" s="20">
        <v>13.966666666666669</v>
      </c>
    </row>
    <row r="608" spans="1:13" x14ac:dyDescent="0.2">
      <c r="A608" t="s">
        <v>55</v>
      </c>
      <c r="B608">
        <v>0.5</v>
      </c>
      <c r="C608" t="s">
        <v>29</v>
      </c>
      <c r="D608" t="s">
        <v>2</v>
      </c>
      <c r="E608" t="s">
        <v>29</v>
      </c>
      <c r="F608" s="6">
        <f t="shared" si="52"/>
        <v>5.5033911111111111</v>
      </c>
      <c r="G608">
        <v>13</v>
      </c>
      <c r="I608" s="1" t="s">
        <v>19</v>
      </c>
      <c r="J608" s="10">
        <v>86.033333333333317</v>
      </c>
    </row>
    <row r="609" spans="1:12" x14ac:dyDescent="0.2">
      <c r="A609" t="s">
        <v>55</v>
      </c>
      <c r="B609">
        <v>0.5</v>
      </c>
      <c r="C609" t="s">
        <v>30</v>
      </c>
      <c r="D609" t="s">
        <v>2</v>
      </c>
      <c r="E609" t="s">
        <v>30</v>
      </c>
      <c r="F609" s="6">
        <f t="shared" si="52"/>
        <v>1.9702222222222223</v>
      </c>
      <c r="G609">
        <v>14</v>
      </c>
    </row>
    <row r="610" spans="1:12" x14ac:dyDescent="0.2">
      <c r="A610" t="s">
        <v>55</v>
      </c>
      <c r="B610">
        <v>0.5</v>
      </c>
      <c r="C610" t="s">
        <v>31</v>
      </c>
      <c r="D610" t="s">
        <v>2</v>
      </c>
      <c r="E610" t="s">
        <v>31</v>
      </c>
      <c r="F610" s="6">
        <f t="shared" si="52"/>
        <v>10.818738888888891</v>
      </c>
      <c r="G610">
        <v>15</v>
      </c>
      <c r="I610" s="21"/>
      <c r="J610" s="21"/>
      <c r="K610" s="21"/>
      <c r="L610" s="21"/>
    </row>
    <row r="611" spans="1:12" x14ac:dyDescent="0.2">
      <c r="A611" t="s">
        <v>55</v>
      </c>
      <c r="B611">
        <v>0.5</v>
      </c>
      <c r="C611" t="s">
        <v>6</v>
      </c>
      <c r="D611" t="s">
        <v>2</v>
      </c>
      <c r="E611" t="s">
        <v>6</v>
      </c>
      <c r="F611" s="6">
        <f t="shared" si="52"/>
        <v>6.4444444444444429E-2</v>
      </c>
      <c r="G611">
        <v>16</v>
      </c>
    </row>
    <row r="612" spans="1:12" x14ac:dyDescent="0.2">
      <c r="A612" t="s">
        <v>55</v>
      </c>
      <c r="B612">
        <v>0.5</v>
      </c>
      <c r="C612" t="s">
        <v>32</v>
      </c>
      <c r="D612" t="s">
        <v>2</v>
      </c>
      <c r="E612" t="s">
        <v>32</v>
      </c>
      <c r="F612" s="6">
        <f t="shared" si="52"/>
        <v>0.15172666666666668</v>
      </c>
      <c r="G612">
        <v>17</v>
      </c>
      <c r="I612" s="7" t="s">
        <v>40</v>
      </c>
      <c r="J612" s="7"/>
      <c r="K612" s="7"/>
    </row>
    <row r="613" spans="1:12" x14ac:dyDescent="0.2">
      <c r="A613" t="s">
        <v>55</v>
      </c>
      <c r="B613">
        <v>0.5</v>
      </c>
      <c r="C613" t="s">
        <v>33</v>
      </c>
      <c r="D613" t="s">
        <v>2</v>
      </c>
      <c r="E613" t="s">
        <v>33</v>
      </c>
      <c r="F613" s="6">
        <f t="shared" si="52"/>
        <v>0.46953499999999998</v>
      </c>
      <c r="G613">
        <v>18</v>
      </c>
      <c r="I613" s="6" t="s">
        <v>37</v>
      </c>
      <c r="J613" t="s">
        <v>38</v>
      </c>
      <c r="K613" t="s">
        <v>39</v>
      </c>
      <c r="L613" t="s">
        <v>42</v>
      </c>
    </row>
    <row r="614" spans="1:12" x14ac:dyDescent="0.2">
      <c r="A614" t="s">
        <v>55</v>
      </c>
      <c r="B614">
        <v>0.5</v>
      </c>
      <c r="C614" t="s">
        <v>0</v>
      </c>
      <c r="D614" t="s">
        <v>15</v>
      </c>
      <c r="E614" t="s">
        <v>7</v>
      </c>
      <c r="F614">
        <f>J607*L596/100*K614</f>
        <v>8.0875552629103584</v>
      </c>
      <c r="G614">
        <v>1</v>
      </c>
      <c r="I614">
        <f>J607*L596/100</f>
        <v>7.1649000000000012</v>
      </c>
      <c r="J614">
        <f>SUM(I614:I622)</f>
        <v>12.373302777777779</v>
      </c>
      <c r="K614">
        <f>J607/J614</f>
        <v>1.1287743391966889</v>
      </c>
      <c r="L614">
        <f>SUM(F614:F622)</f>
        <v>13.966666666666669</v>
      </c>
    </row>
    <row r="615" spans="1:12" x14ac:dyDescent="0.2">
      <c r="A615" t="s">
        <v>55</v>
      </c>
      <c r="B615">
        <v>0.5</v>
      </c>
      <c r="C615" t="s">
        <v>4</v>
      </c>
      <c r="D615" t="s">
        <v>15</v>
      </c>
      <c r="E615" t="s">
        <v>7</v>
      </c>
      <c r="F615">
        <f>J607*L597/100*K614</f>
        <v>3.3159502085097046</v>
      </c>
      <c r="G615">
        <v>2</v>
      </c>
      <c r="I615">
        <f>J607*L597/100</f>
        <v>2.9376555555555557</v>
      </c>
    </row>
    <row r="616" spans="1:12" x14ac:dyDescent="0.2">
      <c r="A616" t="s">
        <v>55</v>
      </c>
      <c r="B616">
        <v>0.5</v>
      </c>
      <c r="C616" t="s">
        <v>5</v>
      </c>
      <c r="D616" t="s">
        <v>15</v>
      </c>
      <c r="E616" t="s">
        <v>7</v>
      </c>
      <c r="F616">
        <f>J607*L598/100*K614</f>
        <v>9.5642303953845667E-2</v>
      </c>
      <c r="G616">
        <v>3</v>
      </c>
      <c r="H616" s="7"/>
      <c r="I616">
        <f>J607*L598/100</f>
        <v>8.4731111111111104E-2</v>
      </c>
    </row>
    <row r="617" spans="1:12" x14ac:dyDescent="0.2">
      <c r="A617" t="s">
        <v>55</v>
      </c>
      <c r="B617">
        <v>0.5</v>
      </c>
      <c r="C617" t="s">
        <v>29</v>
      </c>
      <c r="D617" t="s">
        <v>15</v>
      </c>
      <c r="E617" t="s">
        <v>7</v>
      </c>
      <c r="F617">
        <f>J607*L599/100*K614</f>
        <v>0.59487411030633686</v>
      </c>
      <c r="G617">
        <v>4</v>
      </c>
      <c r="H617" s="22"/>
      <c r="I617">
        <f>J607*L599/100</f>
        <v>0.52700888888888897</v>
      </c>
    </row>
    <row r="618" spans="1:12" x14ac:dyDescent="0.2">
      <c r="A618" t="s">
        <v>55</v>
      </c>
      <c r="B618">
        <v>0.5</v>
      </c>
      <c r="C618" t="s">
        <v>30</v>
      </c>
      <c r="D618" t="s">
        <v>15</v>
      </c>
      <c r="E618" t="s">
        <v>7</v>
      </c>
      <c r="F618">
        <f>J607*L600/100*K614</f>
        <v>1.109871131596275</v>
      </c>
      <c r="G618">
        <v>5</v>
      </c>
      <c r="I618">
        <f>J607*L600/100</f>
        <v>0.98325333333333331</v>
      </c>
    </row>
    <row r="619" spans="1:12" x14ac:dyDescent="0.2">
      <c r="A619" t="s">
        <v>55</v>
      </c>
      <c r="B619">
        <v>0.5</v>
      </c>
      <c r="C619" t="s">
        <v>31</v>
      </c>
      <c r="D619" t="s">
        <v>15</v>
      </c>
      <c r="E619" t="s">
        <v>7</v>
      </c>
      <c r="F619">
        <f>J607*L601/100*K614</f>
        <v>0.46665036214843375</v>
      </c>
      <c r="G619">
        <v>6</v>
      </c>
      <c r="I619">
        <f>J607*L601/100</f>
        <v>0.4134133333333333</v>
      </c>
    </row>
    <row r="620" spans="1:12" x14ac:dyDescent="0.2">
      <c r="A620" t="s">
        <v>55</v>
      </c>
      <c r="B620">
        <v>0.5</v>
      </c>
      <c r="C620" t="s">
        <v>6</v>
      </c>
      <c r="D620" t="s">
        <v>15</v>
      </c>
      <c r="E620" t="s">
        <v>7</v>
      </c>
      <c r="F620">
        <f>J607*L602/100*K614</f>
        <v>2.6012604646787698E-2</v>
      </c>
      <c r="G620">
        <v>7</v>
      </c>
      <c r="I620">
        <f>J607*L602/100</f>
        <v>2.3045000000000003E-2</v>
      </c>
    </row>
    <row r="621" spans="1:12" x14ac:dyDescent="0.2">
      <c r="A621" t="s">
        <v>55</v>
      </c>
      <c r="B621">
        <v>0.5</v>
      </c>
      <c r="C621" t="s">
        <v>32</v>
      </c>
      <c r="D621" t="s">
        <v>15</v>
      </c>
      <c r="E621" t="s">
        <v>7</v>
      </c>
      <c r="F621">
        <f>J607*L603/100*K614</f>
        <v>0.20494779418681219</v>
      </c>
      <c r="G621">
        <v>8</v>
      </c>
      <c r="I621">
        <f>J607*L603/100</f>
        <v>0.18156666666666671</v>
      </c>
    </row>
    <row r="622" spans="1:12" x14ac:dyDescent="0.2">
      <c r="A622" t="s">
        <v>55</v>
      </c>
      <c r="B622">
        <v>0.5</v>
      </c>
      <c r="C622" t="s">
        <v>33</v>
      </c>
      <c r="D622" t="s">
        <v>15</v>
      </c>
      <c r="E622" t="s">
        <v>7</v>
      </c>
      <c r="F622">
        <f>J607*L604/100*K614</f>
        <v>6.5162888408114641E-2</v>
      </c>
      <c r="G622">
        <v>9</v>
      </c>
      <c r="I622">
        <f>J607*L604/100</f>
        <v>5.7728888888888899E-2</v>
      </c>
      <c r="K622" t="s">
        <v>41</v>
      </c>
    </row>
    <row r="623" spans="1:12" x14ac:dyDescent="0.2">
      <c r="A623" t="s">
        <v>55</v>
      </c>
      <c r="B623">
        <v>0.5</v>
      </c>
      <c r="C623" t="s">
        <v>0</v>
      </c>
      <c r="D623" t="s">
        <v>15</v>
      </c>
      <c r="E623" t="s">
        <v>8</v>
      </c>
      <c r="F623">
        <f>F605*J608/100*K623</f>
        <v>15.822978803478954</v>
      </c>
      <c r="G623">
        <v>10</v>
      </c>
      <c r="I623">
        <f>F605*J608/100</f>
        <v>12.118387674074071</v>
      </c>
      <c r="J623" s="7">
        <f>SUM(I623:I631)</f>
        <v>65.890582245925913</v>
      </c>
      <c r="K623" s="7">
        <f>J608/J623</f>
        <v>1.3057000014391715</v>
      </c>
      <c r="L623">
        <f>SUM(F623:F631)</f>
        <v>86.033333333333317</v>
      </c>
    </row>
    <row r="624" spans="1:12" x14ac:dyDescent="0.2">
      <c r="A624" t="s">
        <v>55</v>
      </c>
      <c r="B624">
        <v>0.5</v>
      </c>
      <c r="C624" t="s">
        <v>4</v>
      </c>
      <c r="D624" t="s">
        <v>15</v>
      </c>
      <c r="E624" t="s">
        <v>8</v>
      </c>
      <c r="F624">
        <f>F606*J608/100*K623</f>
        <v>39.718271456113534</v>
      </c>
      <c r="G624">
        <v>11</v>
      </c>
      <c r="I624">
        <f>F606*J608/100</f>
        <v>30.419140240740731</v>
      </c>
      <c r="J624" s="7"/>
      <c r="K624" s="7"/>
    </row>
    <row r="625" spans="1:12" x14ac:dyDescent="0.2">
      <c r="A625" t="s">
        <v>55</v>
      </c>
      <c r="B625">
        <v>0.5</v>
      </c>
      <c r="C625" t="s">
        <v>5</v>
      </c>
      <c r="D625" t="s">
        <v>15</v>
      </c>
      <c r="E625" t="s">
        <v>8</v>
      </c>
      <c r="F625">
        <f>F607*J608/100*K623</f>
        <v>9.173323508037539</v>
      </c>
      <c r="G625">
        <v>12</v>
      </c>
      <c r="I625">
        <f>F607*J608/100</f>
        <v>7.0255981449999982</v>
      </c>
      <c r="J625" s="7"/>
      <c r="K625" s="7"/>
    </row>
    <row r="626" spans="1:12" x14ac:dyDescent="0.2">
      <c r="A626" t="s">
        <v>55</v>
      </c>
      <c r="B626">
        <v>0.5</v>
      </c>
      <c r="C626" t="s">
        <v>29</v>
      </c>
      <c r="D626" t="s">
        <v>15</v>
      </c>
      <c r="E626" t="s">
        <v>8</v>
      </c>
      <c r="F626">
        <f>F608*J608/100*K623</f>
        <v>6.1821641515209329</v>
      </c>
      <c r="G626">
        <v>13</v>
      </c>
      <c r="I626">
        <f>F608*J608/100</f>
        <v>4.7347508192592587</v>
      </c>
      <c r="J626" s="7"/>
      <c r="K626" s="7"/>
    </row>
    <row r="627" spans="1:12" x14ac:dyDescent="0.2">
      <c r="A627" t="s">
        <v>55</v>
      </c>
      <c r="B627">
        <v>0.5</v>
      </c>
      <c r="C627" t="s">
        <v>30</v>
      </c>
      <c r="D627" t="s">
        <v>15</v>
      </c>
      <c r="E627" t="s">
        <v>8</v>
      </c>
      <c r="F627">
        <f>F609*J608/100*K623</f>
        <v>2.2132239826024276</v>
      </c>
      <c r="G627">
        <v>14</v>
      </c>
      <c r="I627">
        <f>F609*J608/100</f>
        <v>1.6950478518518517</v>
      </c>
      <c r="J627" s="7"/>
      <c r="K627" s="7"/>
    </row>
    <row r="628" spans="1:12" x14ac:dyDescent="0.2">
      <c r="A628" t="s">
        <v>55</v>
      </c>
      <c r="B628">
        <v>0.5</v>
      </c>
      <c r="C628" t="s">
        <v>31</v>
      </c>
      <c r="D628" t="s">
        <v>15</v>
      </c>
      <c r="E628" t="s">
        <v>8</v>
      </c>
      <c r="F628">
        <f>F610*J608/100*K623</f>
        <v>12.153092224995595</v>
      </c>
      <c r="G628">
        <v>15</v>
      </c>
      <c r="I628">
        <f>F610*J608/100</f>
        <v>9.3077216907407418</v>
      </c>
      <c r="J628" s="7"/>
      <c r="K628" s="7"/>
    </row>
    <row r="629" spans="1:12" x14ac:dyDescent="0.2">
      <c r="A629" t="s">
        <v>55</v>
      </c>
      <c r="B629">
        <v>0.5</v>
      </c>
      <c r="C629" t="s">
        <v>6</v>
      </c>
      <c r="D629" t="s">
        <v>15</v>
      </c>
      <c r="E629" t="s">
        <v>8</v>
      </c>
      <c r="F629">
        <f>F611*J608/100*K623</f>
        <v>7.2392844005718895E-2</v>
      </c>
      <c r="G629">
        <v>16</v>
      </c>
      <c r="I629">
        <f>F611*J608/100</f>
        <v>5.5443703703703683E-2</v>
      </c>
      <c r="J629" s="7"/>
      <c r="K629" s="7"/>
    </row>
    <row r="630" spans="1:12" x14ac:dyDescent="0.2">
      <c r="A630" t="s">
        <v>55</v>
      </c>
      <c r="B630">
        <v>0.5</v>
      </c>
      <c r="C630" t="s">
        <v>32</v>
      </c>
      <c r="D630" t="s">
        <v>15</v>
      </c>
      <c r="E630" t="s">
        <v>8</v>
      </c>
      <c r="F630">
        <f>F612*J608/100*K623</f>
        <v>0.17044021414408519</v>
      </c>
      <c r="G630">
        <v>17</v>
      </c>
      <c r="I630">
        <f>F612*J608/100</f>
        <v>0.13053550888888887</v>
      </c>
      <c r="J630" s="7"/>
      <c r="K630" s="7"/>
    </row>
    <row r="631" spans="1:12" x14ac:dyDescent="0.2">
      <c r="A631" t="s">
        <v>55</v>
      </c>
      <c r="B631">
        <v>0.5</v>
      </c>
      <c r="C631" t="s">
        <v>33</v>
      </c>
      <c r="D631" t="s">
        <v>15</v>
      </c>
      <c r="E631" t="s">
        <v>8</v>
      </c>
      <c r="F631">
        <f>F613*J608/100*K623</f>
        <v>0.52744614843452942</v>
      </c>
      <c r="G631">
        <v>18</v>
      </c>
      <c r="I631">
        <f>F613*J608/100</f>
        <v>0.40395661166666658</v>
      </c>
      <c r="J631" s="7"/>
      <c r="K631" s="7"/>
      <c r="L631" s="7"/>
    </row>
    <row r="632" spans="1:12" x14ac:dyDescent="0.2">
      <c r="A632" t="s">
        <v>55</v>
      </c>
      <c r="B632">
        <v>0.5</v>
      </c>
      <c r="C632" t="s">
        <v>0</v>
      </c>
      <c r="D632" t="s">
        <v>20</v>
      </c>
      <c r="E632" t="s">
        <v>0</v>
      </c>
      <c r="F632" s="6">
        <f t="shared" ref="F632:F639" si="53">L596</f>
        <v>51.300000000000004</v>
      </c>
      <c r="G632">
        <v>1</v>
      </c>
    </row>
    <row r="633" spans="1:12" x14ac:dyDescent="0.2">
      <c r="A633" t="s">
        <v>55</v>
      </c>
      <c r="B633">
        <v>0.5</v>
      </c>
      <c r="C633" t="s">
        <v>4</v>
      </c>
      <c r="D633" t="s">
        <v>20</v>
      </c>
      <c r="E633" t="s">
        <v>4</v>
      </c>
      <c r="F633" s="6">
        <f t="shared" si="53"/>
        <v>21.033333333333331</v>
      </c>
      <c r="G633">
        <v>2</v>
      </c>
    </row>
    <row r="634" spans="1:12" x14ac:dyDescent="0.2">
      <c r="A634" t="s">
        <v>55</v>
      </c>
      <c r="B634">
        <v>0.5</v>
      </c>
      <c r="C634" t="s">
        <v>5</v>
      </c>
      <c r="D634" t="s">
        <v>20</v>
      </c>
      <c r="E634" t="s">
        <v>5</v>
      </c>
      <c r="F634" s="6">
        <f t="shared" si="53"/>
        <v>0.60666666666666658</v>
      </c>
      <c r="G634">
        <v>3</v>
      </c>
    </row>
    <row r="635" spans="1:12" x14ac:dyDescent="0.2">
      <c r="A635" t="s">
        <v>55</v>
      </c>
      <c r="B635">
        <v>0.5</v>
      </c>
      <c r="C635" t="s">
        <v>29</v>
      </c>
      <c r="D635" t="s">
        <v>20</v>
      </c>
      <c r="E635" t="s">
        <v>29</v>
      </c>
      <c r="F635" s="6">
        <f t="shared" si="53"/>
        <v>3.7733333333333334</v>
      </c>
      <c r="G635">
        <v>4</v>
      </c>
    </row>
    <row r="636" spans="1:12" x14ac:dyDescent="0.2">
      <c r="A636" t="s">
        <v>55</v>
      </c>
      <c r="B636">
        <v>0.5</v>
      </c>
      <c r="C636" t="s">
        <v>30</v>
      </c>
      <c r="D636" t="s">
        <v>20</v>
      </c>
      <c r="E636" t="s">
        <v>30</v>
      </c>
      <c r="F636" s="6">
        <f t="shared" si="53"/>
        <v>7.0399999999999991</v>
      </c>
      <c r="G636">
        <v>5</v>
      </c>
    </row>
    <row r="637" spans="1:12" x14ac:dyDescent="0.2">
      <c r="A637" t="s">
        <v>55</v>
      </c>
      <c r="B637">
        <v>0.5</v>
      </c>
      <c r="C637" t="s">
        <v>31</v>
      </c>
      <c r="D637" t="s">
        <v>20</v>
      </c>
      <c r="E637" t="s">
        <v>31</v>
      </c>
      <c r="F637" s="6">
        <f t="shared" si="53"/>
        <v>2.9599999999999995</v>
      </c>
      <c r="G637">
        <v>6</v>
      </c>
    </row>
    <row r="638" spans="1:12" x14ac:dyDescent="0.2">
      <c r="A638" t="s">
        <v>55</v>
      </c>
      <c r="B638">
        <v>0.5</v>
      </c>
      <c r="C638" t="s">
        <v>6</v>
      </c>
      <c r="D638" t="s">
        <v>20</v>
      </c>
      <c r="E638" t="s">
        <v>6</v>
      </c>
      <c r="F638" s="6">
        <f t="shared" si="53"/>
        <v>0.16500000000000001</v>
      </c>
      <c r="G638">
        <v>7</v>
      </c>
    </row>
    <row r="639" spans="1:12" x14ac:dyDescent="0.2">
      <c r="A639" t="s">
        <v>55</v>
      </c>
      <c r="B639">
        <v>0.5</v>
      </c>
      <c r="C639" t="s">
        <v>32</v>
      </c>
      <c r="D639" t="s">
        <v>20</v>
      </c>
      <c r="E639" t="s">
        <v>32</v>
      </c>
      <c r="F639" s="6">
        <f t="shared" si="53"/>
        <v>1.3</v>
      </c>
      <c r="G639">
        <v>8</v>
      </c>
    </row>
    <row r="640" spans="1:12" x14ac:dyDescent="0.2">
      <c r="A640" t="s">
        <v>55</v>
      </c>
      <c r="B640">
        <v>0.5</v>
      </c>
      <c r="C640" t="s">
        <v>33</v>
      </c>
      <c r="D640" t="s">
        <v>20</v>
      </c>
      <c r="E640" t="s">
        <v>33</v>
      </c>
      <c r="F640" s="6">
        <f t="shared" ref="F640" si="54">L604</f>
        <v>0.41333333333333333</v>
      </c>
      <c r="G640">
        <v>9</v>
      </c>
    </row>
    <row r="641" spans="1:13" x14ac:dyDescent="0.2">
      <c r="A641" t="s">
        <v>55</v>
      </c>
      <c r="B641">
        <v>0.5</v>
      </c>
      <c r="C641" t="s">
        <v>0</v>
      </c>
      <c r="D641" t="s">
        <v>20</v>
      </c>
      <c r="E641" t="s">
        <v>21</v>
      </c>
      <c r="F641">
        <v>0</v>
      </c>
      <c r="G641">
        <v>10</v>
      </c>
    </row>
    <row r="642" spans="1:13" x14ac:dyDescent="0.2">
      <c r="A642" t="s">
        <v>55</v>
      </c>
      <c r="B642">
        <v>0.5</v>
      </c>
      <c r="C642" t="s">
        <v>4</v>
      </c>
      <c r="D642" t="s">
        <v>20</v>
      </c>
      <c r="E642" t="s">
        <v>21</v>
      </c>
      <c r="F642">
        <v>0</v>
      </c>
      <c r="G642">
        <v>11</v>
      </c>
    </row>
    <row r="643" spans="1:13" x14ac:dyDescent="0.2">
      <c r="A643" t="s">
        <v>55</v>
      </c>
      <c r="B643">
        <v>0.5</v>
      </c>
      <c r="C643" t="s">
        <v>5</v>
      </c>
      <c r="D643" t="s">
        <v>20</v>
      </c>
      <c r="E643" t="s">
        <v>21</v>
      </c>
      <c r="F643">
        <v>0</v>
      </c>
      <c r="G643">
        <v>12</v>
      </c>
    </row>
    <row r="644" spans="1:13" x14ac:dyDescent="0.2">
      <c r="A644" t="s">
        <v>55</v>
      </c>
      <c r="B644">
        <v>0.5</v>
      </c>
      <c r="C644" t="s">
        <v>29</v>
      </c>
      <c r="D644" t="s">
        <v>20</v>
      </c>
      <c r="E644" t="s">
        <v>21</v>
      </c>
      <c r="F644">
        <v>0</v>
      </c>
      <c r="G644">
        <v>13</v>
      </c>
    </row>
    <row r="645" spans="1:13" x14ac:dyDescent="0.2">
      <c r="A645" t="s">
        <v>55</v>
      </c>
      <c r="B645">
        <v>0.5</v>
      </c>
      <c r="C645" t="s">
        <v>30</v>
      </c>
      <c r="D645" t="s">
        <v>20</v>
      </c>
      <c r="E645" t="s">
        <v>21</v>
      </c>
      <c r="F645">
        <v>0</v>
      </c>
      <c r="G645">
        <v>14</v>
      </c>
    </row>
    <row r="646" spans="1:13" x14ac:dyDescent="0.2">
      <c r="A646" t="s">
        <v>55</v>
      </c>
      <c r="B646">
        <v>0.5</v>
      </c>
      <c r="C646" t="s">
        <v>31</v>
      </c>
      <c r="D646" t="s">
        <v>20</v>
      </c>
      <c r="E646" t="s">
        <v>21</v>
      </c>
      <c r="F646">
        <v>0</v>
      </c>
      <c r="G646">
        <v>15</v>
      </c>
    </row>
    <row r="647" spans="1:13" x14ac:dyDescent="0.2">
      <c r="A647" t="s">
        <v>55</v>
      </c>
      <c r="B647">
        <v>0.5</v>
      </c>
      <c r="C647" t="s">
        <v>6</v>
      </c>
      <c r="D647" t="s">
        <v>20</v>
      </c>
      <c r="E647" t="s">
        <v>21</v>
      </c>
      <c r="F647">
        <v>0</v>
      </c>
      <c r="G647">
        <v>16</v>
      </c>
    </row>
    <row r="648" spans="1:13" x14ac:dyDescent="0.2">
      <c r="A648" t="s">
        <v>55</v>
      </c>
      <c r="B648">
        <v>0.5</v>
      </c>
      <c r="C648" t="s">
        <v>32</v>
      </c>
      <c r="D648" t="s">
        <v>20</v>
      </c>
      <c r="E648" t="s">
        <v>21</v>
      </c>
      <c r="F648">
        <v>0</v>
      </c>
      <c r="G648">
        <v>17</v>
      </c>
    </row>
    <row r="649" spans="1:13" ht="84" customHeight="1" x14ac:dyDescent="0.2">
      <c r="A649" t="s">
        <v>55</v>
      </c>
      <c r="B649">
        <v>0.5</v>
      </c>
      <c r="C649" t="s">
        <v>33</v>
      </c>
      <c r="D649" t="s">
        <v>20</v>
      </c>
      <c r="E649" t="s">
        <v>21</v>
      </c>
      <c r="F649">
        <v>0</v>
      </c>
      <c r="G649">
        <v>18</v>
      </c>
      <c r="I649" s="4" t="s">
        <v>14</v>
      </c>
      <c r="J649" s="13" t="s">
        <v>62</v>
      </c>
      <c r="K649" s="13" t="s">
        <v>34</v>
      </c>
      <c r="L649" s="13" t="s">
        <v>35</v>
      </c>
      <c r="M649" s="13" t="s">
        <v>63</v>
      </c>
    </row>
    <row r="650" spans="1:13" x14ac:dyDescent="0.2">
      <c r="A650" t="s">
        <v>85</v>
      </c>
      <c r="B650">
        <v>1</v>
      </c>
      <c r="C650" t="s">
        <v>0</v>
      </c>
      <c r="D650" t="s">
        <v>2</v>
      </c>
      <c r="E650" t="s">
        <v>0</v>
      </c>
      <c r="F650">
        <f>J650*K650/100</f>
        <v>14.6775</v>
      </c>
      <c r="G650">
        <v>1</v>
      </c>
      <c r="H650" s="24" t="s">
        <v>64</v>
      </c>
      <c r="I650" s="1" t="s">
        <v>0</v>
      </c>
      <c r="J650" s="5">
        <v>28.5</v>
      </c>
      <c r="K650" s="5">
        <v>51.5</v>
      </c>
      <c r="L650" s="5">
        <v>67.2</v>
      </c>
      <c r="M650" s="5">
        <v>48.5</v>
      </c>
    </row>
    <row r="651" spans="1:13" x14ac:dyDescent="0.2">
      <c r="A651" t="s">
        <v>85</v>
      </c>
      <c r="B651">
        <v>1</v>
      </c>
      <c r="C651" t="s">
        <v>4</v>
      </c>
      <c r="D651" t="s">
        <v>2</v>
      </c>
      <c r="E651" t="s">
        <v>4</v>
      </c>
      <c r="F651">
        <f>J651*K651/100</f>
        <v>1.83</v>
      </c>
      <c r="G651">
        <v>2</v>
      </c>
      <c r="H651" s="24"/>
      <c r="I651" s="1" t="s">
        <v>28</v>
      </c>
      <c r="J651" s="5">
        <v>12.2</v>
      </c>
      <c r="K651" s="5">
        <v>15</v>
      </c>
      <c r="L651" s="5">
        <v>5.43</v>
      </c>
      <c r="M651" s="5">
        <v>85</v>
      </c>
    </row>
    <row r="652" spans="1:13" x14ac:dyDescent="0.2">
      <c r="A652" t="s">
        <v>85</v>
      </c>
      <c r="B652">
        <v>1</v>
      </c>
      <c r="C652" t="s">
        <v>5</v>
      </c>
      <c r="D652" t="s">
        <v>2</v>
      </c>
      <c r="E652" t="s">
        <v>5</v>
      </c>
      <c r="F652">
        <f>J652*K652/100</f>
        <v>0.38380000000000003</v>
      </c>
      <c r="G652">
        <v>3</v>
      </c>
      <c r="H652" s="24"/>
      <c r="I652" s="1" t="s">
        <v>5</v>
      </c>
      <c r="J652" s="5">
        <v>38</v>
      </c>
      <c r="K652" s="5">
        <v>1.01</v>
      </c>
      <c r="L652" s="5">
        <v>1.23</v>
      </c>
      <c r="M652" s="5">
        <v>98.99</v>
      </c>
    </row>
    <row r="653" spans="1:13" x14ac:dyDescent="0.2">
      <c r="A653" t="s">
        <v>85</v>
      </c>
      <c r="B653">
        <v>1</v>
      </c>
      <c r="C653" t="s">
        <v>29</v>
      </c>
      <c r="D653" t="s">
        <v>2</v>
      </c>
      <c r="E653" t="s">
        <v>29</v>
      </c>
      <c r="F653">
        <f t="shared" ref="F653:F658" si="55">J653*K653/100</f>
        <v>0.39410499999999998</v>
      </c>
      <c r="G653">
        <v>4</v>
      </c>
      <c r="H653" s="24"/>
      <c r="I653" s="1" t="s">
        <v>29</v>
      </c>
      <c r="J653" s="5">
        <v>0.745</v>
      </c>
      <c r="K653" s="5">
        <v>52.9</v>
      </c>
      <c r="L653" s="5">
        <v>3.67</v>
      </c>
      <c r="M653" s="5">
        <v>47.1</v>
      </c>
    </row>
    <row r="654" spans="1:13" x14ac:dyDescent="0.2">
      <c r="A654" t="s">
        <v>85</v>
      </c>
      <c r="B654">
        <v>1</v>
      </c>
      <c r="C654" t="s">
        <v>30</v>
      </c>
      <c r="D654" t="s">
        <v>2</v>
      </c>
      <c r="E654" t="s">
        <v>30</v>
      </c>
      <c r="F654">
        <f t="shared" si="55"/>
        <v>0.39886749999999999</v>
      </c>
      <c r="G654">
        <v>5</v>
      </c>
      <c r="H654" s="24"/>
      <c r="I654" s="1" t="s">
        <v>30</v>
      </c>
      <c r="J654" s="5">
        <v>7.7449999999999992</v>
      </c>
      <c r="K654" s="5">
        <v>5.15</v>
      </c>
      <c r="L654" s="5">
        <v>6.44</v>
      </c>
      <c r="M654" s="5">
        <v>94.85</v>
      </c>
    </row>
    <row r="655" spans="1:13" x14ac:dyDescent="0.2">
      <c r="A655" t="s">
        <v>85</v>
      </c>
      <c r="B655">
        <v>1</v>
      </c>
      <c r="C655" t="s">
        <v>31</v>
      </c>
      <c r="D655" t="s">
        <v>2</v>
      </c>
      <c r="E655" t="s">
        <v>31</v>
      </c>
      <c r="F655">
        <f t="shared" si="55"/>
        <v>0.55202600000000002</v>
      </c>
      <c r="G655">
        <v>6</v>
      </c>
      <c r="H655" s="24"/>
      <c r="I655" s="1" t="s">
        <v>31</v>
      </c>
      <c r="J655" s="5">
        <v>6.9349999999999996</v>
      </c>
      <c r="K655" s="5">
        <v>7.96</v>
      </c>
      <c r="L655" s="5">
        <v>2.2599999999999998</v>
      </c>
      <c r="M655" s="5">
        <v>92.04</v>
      </c>
    </row>
    <row r="656" spans="1:13" x14ac:dyDescent="0.2">
      <c r="A656" t="s">
        <v>85</v>
      </c>
      <c r="B656">
        <v>1</v>
      </c>
      <c r="C656" t="s">
        <v>6</v>
      </c>
      <c r="D656" t="s">
        <v>2</v>
      </c>
      <c r="E656" t="s">
        <v>6</v>
      </c>
      <c r="F656">
        <f t="shared" si="55"/>
        <v>6.2445000000000009E-3</v>
      </c>
      <c r="G656">
        <v>7</v>
      </c>
      <c r="H656" s="24"/>
      <c r="I656" s="1" t="s">
        <v>6</v>
      </c>
      <c r="J656" s="5">
        <v>9.0499999999999997E-2</v>
      </c>
      <c r="K656" s="5">
        <v>6.9</v>
      </c>
      <c r="L656" s="5">
        <v>2.8000000000000001E-2</v>
      </c>
      <c r="M656" s="5">
        <v>93.1</v>
      </c>
    </row>
    <row r="657" spans="1:13" x14ac:dyDescent="0.2">
      <c r="A657" t="s">
        <v>85</v>
      </c>
      <c r="B657">
        <v>1</v>
      </c>
      <c r="C657" t="s">
        <v>32</v>
      </c>
      <c r="D657" t="s">
        <v>2</v>
      </c>
      <c r="E657" t="s">
        <v>32</v>
      </c>
      <c r="F657">
        <f t="shared" si="55"/>
        <v>0.12914999999999999</v>
      </c>
      <c r="G657">
        <v>8</v>
      </c>
      <c r="H657" s="24"/>
      <c r="I657" s="9" t="s">
        <v>32</v>
      </c>
      <c r="J657" s="5">
        <v>0.22500000000000001</v>
      </c>
      <c r="K657" s="5">
        <v>57.4</v>
      </c>
      <c r="L657" s="5">
        <v>8.31</v>
      </c>
      <c r="M657" s="5">
        <v>42.6</v>
      </c>
    </row>
    <row r="658" spans="1:13" x14ac:dyDescent="0.2">
      <c r="A658" t="s">
        <v>85</v>
      </c>
      <c r="B658">
        <v>1</v>
      </c>
      <c r="C658" t="s">
        <v>33</v>
      </c>
      <c r="D658" t="s">
        <v>2</v>
      </c>
      <c r="E658" t="s">
        <v>33</v>
      </c>
      <c r="F658">
        <f t="shared" si="55"/>
        <v>0.11557500000000001</v>
      </c>
      <c r="G658">
        <v>9</v>
      </c>
      <c r="H658" s="24"/>
      <c r="I658" s="9" t="s">
        <v>33</v>
      </c>
      <c r="J658" s="5">
        <v>1.675</v>
      </c>
      <c r="K658" s="5">
        <v>6.9</v>
      </c>
      <c r="L658" s="5">
        <v>0.59</v>
      </c>
      <c r="M658" s="5">
        <v>93.1</v>
      </c>
    </row>
    <row r="659" spans="1:13" x14ac:dyDescent="0.2">
      <c r="A659" t="s">
        <v>85</v>
      </c>
      <c r="B659">
        <v>1</v>
      </c>
      <c r="C659" t="s">
        <v>0</v>
      </c>
      <c r="D659" t="s">
        <v>2</v>
      </c>
      <c r="E659" t="s">
        <v>0</v>
      </c>
      <c r="F659" s="6">
        <f t="shared" ref="F659:F667" si="56">J650*M650/100</f>
        <v>13.8225</v>
      </c>
      <c r="G659">
        <v>10</v>
      </c>
    </row>
    <row r="660" spans="1:13" x14ac:dyDescent="0.2">
      <c r="A660" t="s">
        <v>85</v>
      </c>
      <c r="B660">
        <v>1</v>
      </c>
      <c r="C660" t="s">
        <v>4</v>
      </c>
      <c r="D660" t="s">
        <v>2</v>
      </c>
      <c r="E660" t="s">
        <v>4</v>
      </c>
      <c r="F660" s="6">
        <f t="shared" si="56"/>
        <v>10.37</v>
      </c>
      <c r="G660">
        <v>11</v>
      </c>
    </row>
    <row r="661" spans="1:13" x14ac:dyDescent="0.2">
      <c r="A661" t="s">
        <v>85</v>
      </c>
      <c r="B661">
        <v>1</v>
      </c>
      <c r="C661" t="s">
        <v>5</v>
      </c>
      <c r="D661" t="s">
        <v>2</v>
      </c>
      <c r="E661" t="s">
        <v>5</v>
      </c>
      <c r="F661" s="6">
        <f t="shared" si="56"/>
        <v>37.616199999999999</v>
      </c>
      <c r="G661">
        <v>12</v>
      </c>
      <c r="I661" s="1" t="s">
        <v>18</v>
      </c>
      <c r="J661" s="20">
        <v>19.2</v>
      </c>
    </row>
    <row r="662" spans="1:13" x14ac:dyDescent="0.2">
      <c r="A662" t="s">
        <v>85</v>
      </c>
      <c r="B662">
        <v>1</v>
      </c>
      <c r="C662" t="s">
        <v>29</v>
      </c>
      <c r="D662" t="s">
        <v>2</v>
      </c>
      <c r="E662" t="s">
        <v>29</v>
      </c>
      <c r="F662" s="6">
        <f t="shared" si="56"/>
        <v>0.35089500000000001</v>
      </c>
      <c r="G662">
        <v>13</v>
      </c>
      <c r="I662" s="1" t="s">
        <v>19</v>
      </c>
      <c r="J662" s="10">
        <v>80.8</v>
      </c>
    </row>
    <row r="663" spans="1:13" x14ac:dyDescent="0.2">
      <c r="A663" t="s">
        <v>85</v>
      </c>
      <c r="B663">
        <v>1</v>
      </c>
      <c r="C663" t="s">
        <v>30</v>
      </c>
      <c r="D663" t="s">
        <v>2</v>
      </c>
      <c r="E663" t="s">
        <v>30</v>
      </c>
      <c r="F663" s="6">
        <f t="shared" si="56"/>
        <v>7.3461324999999986</v>
      </c>
      <c r="G663">
        <v>14</v>
      </c>
    </row>
    <row r="664" spans="1:13" x14ac:dyDescent="0.2">
      <c r="A664" t="s">
        <v>85</v>
      </c>
      <c r="B664">
        <v>1</v>
      </c>
      <c r="C664" t="s">
        <v>31</v>
      </c>
      <c r="D664" t="s">
        <v>2</v>
      </c>
      <c r="E664" t="s">
        <v>31</v>
      </c>
      <c r="F664" s="6">
        <f t="shared" si="56"/>
        <v>6.3829740000000008</v>
      </c>
      <c r="G664">
        <v>15</v>
      </c>
      <c r="I664" s="21"/>
      <c r="J664" s="21"/>
      <c r="K664" s="21"/>
      <c r="L664" s="21"/>
    </row>
    <row r="665" spans="1:13" x14ac:dyDescent="0.2">
      <c r="A665" t="s">
        <v>85</v>
      </c>
      <c r="B665">
        <v>1</v>
      </c>
      <c r="C665" t="s">
        <v>6</v>
      </c>
      <c r="D665" t="s">
        <v>2</v>
      </c>
      <c r="E665" t="s">
        <v>6</v>
      </c>
      <c r="F665" s="6">
        <f t="shared" si="56"/>
        <v>8.4255499999999997E-2</v>
      </c>
      <c r="G665">
        <v>16</v>
      </c>
    </row>
    <row r="666" spans="1:13" x14ac:dyDescent="0.2">
      <c r="A666" t="s">
        <v>85</v>
      </c>
      <c r="B666">
        <v>1</v>
      </c>
      <c r="C666" t="s">
        <v>32</v>
      </c>
      <c r="D666" t="s">
        <v>2</v>
      </c>
      <c r="E666" t="s">
        <v>32</v>
      </c>
      <c r="F666" s="6">
        <f t="shared" si="56"/>
        <v>9.5850000000000005E-2</v>
      </c>
      <c r="G666">
        <v>17</v>
      </c>
      <c r="I666" s="7" t="s">
        <v>40</v>
      </c>
      <c r="J666" s="7"/>
      <c r="K666" s="7"/>
    </row>
    <row r="667" spans="1:13" x14ac:dyDescent="0.2">
      <c r="A667" t="s">
        <v>85</v>
      </c>
      <c r="B667">
        <v>1</v>
      </c>
      <c r="C667" t="s">
        <v>33</v>
      </c>
      <c r="D667" t="s">
        <v>2</v>
      </c>
      <c r="E667" t="s">
        <v>33</v>
      </c>
      <c r="F667" s="6">
        <f t="shared" si="56"/>
        <v>1.5594250000000001</v>
      </c>
      <c r="G667">
        <v>18</v>
      </c>
      <c r="I667" s="6" t="s">
        <v>37</v>
      </c>
      <c r="J667" t="s">
        <v>38</v>
      </c>
      <c r="K667" t="s">
        <v>39</v>
      </c>
      <c r="L667" t="s">
        <v>42</v>
      </c>
    </row>
    <row r="668" spans="1:13" x14ac:dyDescent="0.2">
      <c r="A668" t="s">
        <v>85</v>
      </c>
      <c r="B668">
        <v>1</v>
      </c>
      <c r="C668" t="s">
        <v>0</v>
      </c>
      <c r="D668" t="s">
        <v>15</v>
      </c>
      <c r="E668" t="s">
        <v>7</v>
      </c>
      <c r="F668">
        <f>J661*L650/100*K668</f>
        <v>13.558923054288657</v>
      </c>
      <c r="G668">
        <v>1</v>
      </c>
      <c r="I668">
        <f>J661*L650/100</f>
        <v>12.9024</v>
      </c>
      <c r="J668">
        <f>SUM(I668:I676)</f>
        <v>18.270335999999997</v>
      </c>
      <c r="K668">
        <f>J661/J668</f>
        <v>1.0508837932701403</v>
      </c>
      <c r="L668">
        <f>SUM(F668:F676)</f>
        <v>19.2</v>
      </c>
    </row>
    <row r="669" spans="1:13" x14ac:dyDescent="0.2">
      <c r="A669" t="s">
        <v>85</v>
      </c>
      <c r="B669">
        <v>1</v>
      </c>
      <c r="C669" t="s">
        <v>4</v>
      </c>
      <c r="D669" t="s">
        <v>15</v>
      </c>
      <c r="E669" t="s">
        <v>7</v>
      </c>
      <c r="F669">
        <f>J661*L651/100*K668</f>
        <v>1.0956094075117173</v>
      </c>
      <c r="G669">
        <v>2</v>
      </c>
      <c r="I669">
        <f>J661*L651/100</f>
        <v>1.0425599999999999</v>
      </c>
    </row>
    <row r="670" spans="1:13" x14ac:dyDescent="0.2">
      <c r="A670" t="s">
        <v>85</v>
      </c>
      <c r="B670">
        <v>1</v>
      </c>
      <c r="C670" t="s">
        <v>5</v>
      </c>
      <c r="D670" t="s">
        <v>15</v>
      </c>
      <c r="E670" t="s">
        <v>7</v>
      </c>
      <c r="F670">
        <f>J661*L652/100*K668</f>
        <v>0.24817671661867632</v>
      </c>
      <c r="G670">
        <v>3</v>
      </c>
      <c r="H670" s="7"/>
      <c r="I670">
        <f>J661*L652/100</f>
        <v>0.23616000000000001</v>
      </c>
    </row>
    <row r="671" spans="1:13" x14ac:dyDescent="0.2">
      <c r="A671" t="s">
        <v>85</v>
      </c>
      <c r="B671">
        <v>1</v>
      </c>
      <c r="C671" t="s">
        <v>29</v>
      </c>
      <c r="D671" t="s">
        <v>15</v>
      </c>
      <c r="E671" t="s">
        <v>7</v>
      </c>
      <c r="F671">
        <f>J661*L653/100*K668</f>
        <v>0.74049475608987159</v>
      </c>
      <c r="G671">
        <v>4</v>
      </c>
      <c r="H671" s="22"/>
      <c r="I671">
        <f>J661*L653/100</f>
        <v>0.70463999999999993</v>
      </c>
    </row>
    <row r="672" spans="1:13" x14ac:dyDescent="0.2">
      <c r="A672" t="s">
        <v>85</v>
      </c>
      <c r="B672">
        <v>1</v>
      </c>
      <c r="C672" t="s">
        <v>30</v>
      </c>
      <c r="D672" t="s">
        <v>15</v>
      </c>
      <c r="E672" t="s">
        <v>7</v>
      </c>
      <c r="F672">
        <f>J661*L654/100*K668</f>
        <v>1.2993967927026631</v>
      </c>
      <c r="G672">
        <v>5</v>
      </c>
      <c r="I672">
        <f>J661*L654/100</f>
        <v>1.23648</v>
      </c>
    </row>
    <row r="673" spans="1:12" x14ac:dyDescent="0.2">
      <c r="A673" t="s">
        <v>85</v>
      </c>
      <c r="B673">
        <v>1</v>
      </c>
      <c r="C673" t="s">
        <v>31</v>
      </c>
      <c r="D673" t="s">
        <v>15</v>
      </c>
      <c r="E673" t="s">
        <v>7</v>
      </c>
      <c r="F673">
        <f>J661*L655/100*K668</f>
        <v>0.45599949557577923</v>
      </c>
      <c r="G673">
        <v>6</v>
      </c>
      <c r="I673">
        <f>J661*L655/100</f>
        <v>0.43391999999999997</v>
      </c>
    </row>
    <row r="674" spans="1:12" x14ac:dyDescent="0.2">
      <c r="A674" t="s">
        <v>85</v>
      </c>
      <c r="B674">
        <v>1</v>
      </c>
      <c r="C674" t="s">
        <v>6</v>
      </c>
      <c r="D674" t="s">
        <v>15</v>
      </c>
      <c r="E674" t="s">
        <v>7</v>
      </c>
      <c r="F674">
        <f>J661*L656/100*K668</f>
        <v>5.6495512726202736E-3</v>
      </c>
      <c r="G674">
        <v>7</v>
      </c>
      <c r="I674">
        <f>J661*L656/100</f>
        <v>5.3759999999999997E-3</v>
      </c>
    </row>
    <row r="675" spans="1:12" x14ac:dyDescent="0.2">
      <c r="A675" t="s">
        <v>85</v>
      </c>
      <c r="B675">
        <v>1</v>
      </c>
      <c r="C675" t="s">
        <v>32</v>
      </c>
      <c r="D675" t="s">
        <v>15</v>
      </c>
      <c r="E675" t="s">
        <v>7</v>
      </c>
      <c r="F675">
        <f>J661*L657/100*K668</f>
        <v>1.676706109838374</v>
      </c>
      <c r="G675">
        <v>8</v>
      </c>
      <c r="I675">
        <f>J661*L657/100</f>
        <v>1.5955199999999998</v>
      </c>
    </row>
    <row r="676" spans="1:12" x14ac:dyDescent="0.2">
      <c r="A676" t="s">
        <v>85</v>
      </c>
      <c r="B676">
        <v>1</v>
      </c>
      <c r="C676" t="s">
        <v>33</v>
      </c>
      <c r="D676" t="s">
        <v>15</v>
      </c>
      <c r="E676" t="s">
        <v>7</v>
      </c>
      <c r="F676">
        <f>J661*L658/100*K668</f>
        <v>0.11904411610164148</v>
      </c>
      <c r="G676">
        <v>9</v>
      </c>
      <c r="I676">
        <f>J661*L658/100</f>
        <v>0.11327999999999999</v>
      </c>
      <c r="K676" t="s">
        <v>41</v>
      </c>
    </row>
    <row r="677" spans="1:12" x14ac:dyDescent="0.2">
      <c r="A677" t="s">
        <v>85</v>
      </c>
      <c r="B677">
        <v>1</v>
      </c>
      <c r="C677" t="s">
        <v>0</v>
      </c>
      <c r="D677" t="s">
        <v>15</v>
      </c>
      <c r="E677" t="s">
        <v>8</v>
      </c>
      <c r="F677">
        <f>F659*J662/100*K677</f>
        <v>14.387265705085232</v>
      </c>
      <c r="G677">
        <v>10</v>
      </c>
      <c r="I677">
        <f>F659*J662/100</f>
        <v>11.168579999999999</v>
      </c>
      <c r="J677" s="7">
        <f>SUM(I677:I685)</f>
        <v>62.723611455999993</v>
      </c>
      <c r="K677" s="7">
        <f>J662/J677</f>
        <v>1.2881911312884211</v>
      </c>
      <c r="L677">
        <f>SUM(F677:F685)</f>
        <v>80.8</v>
      </c>
    </row>
    <row r="678" spans="1:12" x14ac:dyDescent="0.2">
      <c r="A678" t="s">
        <v>85</v>
      </c>
      <c r="B678">
        <v>1</v>
      </c>
      <c r="C678" t="s">
        <v>4</v>
      </c>
      <c r="D678" t="s">
        <v>15</v>
      </c>
      <c r="E678" t="s">
        <v>8</v>
      </c>
      <c r="F678">
        <f>F660*J662/100*K677</f>
        <v>10.793701961420428</v>
      </c>
      <c r="G678">
        <v>11</v>
      </c>
      <c r="I678">
        <f>F660*J662/100</f>
        <v>8.3789599999999993</v>
      </c>
      <c r="J678" s="7"/>
      <c r="K678" s="7"/>
    </row>
    <row r="679" spans="1:12" x14ac:dyDescent="0.2">
      <c r="A679" t="s">
        <v>85</v>
      </c>
      <c r="B679">
        <v>1</v>
      </c>
      <c r="C679" t="s">
        <v>5</v>
      </c>
      <c r="D679" t="s">
        <v>15</v>
      </c>
      <c r="E679" t="s">
        <v>8</v>
      </c>
      <c r="F679">
        <f>F661*J662/100*K677</f>
        <v>39.153139028079373</v>
      </c>
      <c r="G679">
        <v>12</v>
      </c>
      <c r="I679">
        <f>F661*J662/100</f>
        <v>30.393889599999998</v>
      </c>
      <c r="J679" s="7"/>
      <c r="K679" s="7"/>
    </row>
    <row r="680" spans="1:12" x14ac:dyDescent="0.2">
      <c r="A680" t="s">
        <v>85</v>
      </c>
      <c r="B680">
        <v>1</v>
      </c>
      <c r="C680" t="s">
        <v>29</v>
      </c>
      <c r="D680" t="s">
        <v>15</v>
      </c>
      <c r="E680" t="s">
        <v>8</v>
      </c>
      <c r="F680">
        <f>F662*J662/100*K677</f>
        <v>0.36523202022686801</v>
      </c>
      <c r="G680">
        <v>13</v>
      </c>
      <c r="I680">
        <f>F662*J662/100</f>
        <v>0.28352316</v>
      </c>
      <c r="J680" s="7"/>
      <c r="K680" s="7"/>
    </row>
    <row r="681" spans="1:12" x14ac:dyDescent="0.2">
      <c r="A681" t="s">
        <v>85</v>
      </c>
      <c r="B681">
        <v>1</v>
      </c>
      <c r="C681" t="s">
        <v>30</v>
      </c>
      <c r="D681" t="s">
        <v>15</v>
      </c>
      <c r="E681" t="s">
        <v>8</v>
      </c>
      <c r="F681">
        <f>F663*J662/100*K677</f>
        <v>7.646283970501865</v>
      </c>
      <c r="G681">
        <v>14</v>
      </c>
      <c r="I681">
        <f>F663*J662/100</f>
        <v>5.9356750599999986</v>
      </c>
      <c r="J681" s="7"/>
      <c r="K681" s="7"/>
    </row>
    <row r="682" spans="1:12" x14ac:dyDescent="0.2">
      <c r="A682" t="s">
        <v>85</v>
      </c>
      <c r="B682">
        <v>1</v>
      </c>
      <c r="C682" t="s">
        <v>31</v>
      </c>
      <c r="D682" t="s">
        <v>15</v>
      </c>
      <c r="E682" t="s">
        <v>8</v>
      </c>
      <c r="F682">
        <f>F664*J662/100*K677</f>
        <v>6.6437723224200198</v>
      </c>
      <c r="G682">
        <v>15</v>
      </c>
      <c r="I682">
        <f>F664*J662/100</f>
        <v>5.157442992</v>
      </c>
      <c r="J682" s="7"/>
      <c r="K682" s="7"/>
    </row>
    <row r="683" spans="1:12" x14ac:dyDescent="0.2">
      <c r="A683" t="s">
        <v>85</v>
      </c>
      <c r="B683">
        <v>1</v>
      </c>
      <c r="C683" t="s">
        <v>6</v>
      </c>
      <c r="D683" t="s">
        <v>15</v>
      </c>
      <c r="E683" t="s">
        <v>8</v>
      </c>
      <c r="F683">
        <f>F665*J662/100*K677</f>
        <v>8.7698047792715422E-2</v>
      </c>
      <c r="G683">
        <v>16</v>
      </c>
      <c r="I683">
        <f>F665*J662/100</f>
        <v>6.8078444000000002E-2</v>
      </c>
      <c r="J683" s="7"/>
      <c r="K683" s="7"/>
    </row>
    <row r="684" spans="1:12" x14ac:dyDescent="0.2">
      <c r="A684" t="s">
        <v>85</v>
      </c>
      <c r="B684">
        <v>1</v>
      </c>
      <c r="C684" t="s">
        <v>32</v>
      </c>
      <c r="D684" t="s">
        <v>15</v>
      </c>
      <c r="E684" t="s">
        <v>8</v>
      </c>
      <c r="F684">
        <f>F666*J662/100*K677</f>
        <v>9.9766280906668087E-2</v>
      </c>
      <c r="G684">
        <v>17</v>
      </c>
      <c r="I684">
        <f>F666*J662/100</f>
        <v>7.7446799999999996E-2</v>
      </c>
      <c r="J684" s="7"/>
      <c r="K684" s="7"/>
    </row>
    <row r="685" spans="1:12" x14ac:dyDescent="0.2">
      <c r="A685" t="s">
        <v>85</v>
      </c>
      <c r="B685">
        <v>1</v>
      </c>
      <c r="C685" t="s">
        <v>33</v>
      </c>
      <c r="D685" t="s">
        <v>15</v>
      </c>
      <c r="E685" t="s">
        <v>8</v>
      </c>
      <c r="F685">
        <f>F667*J662/100*K677</f>
        <v>1.6231406635668326</v>
      </c>
      <c r="G685">
        <v>18</v>
      </c>
      <c r="I685">
        <f>F667*J662/100</f>
        <v>1.2600154000000001</v>
      </c>
      <c r="J685" s="7"/>
      <c r="K685" s="7"/>
      <c r="L685" s="7"/>
    </row>
    <row r="686" spans="1:12" x14ac:dyDescent="0.2">
      <c r="A686" t="s">
        <v>85</v>
      </c>
      <c r="B686">
        <v>1</v>
      </c>
      <c r="C686" t="s">
        <v>0</v>
      </c>
      <c r="D686" t="s">
        <v>20</v>
      </c>
      <c r="E686" t="s">
        <v>0</v>
      </c>
      <c r="F686" s="6">
        <f t="shared" ref="F686:F694" si="57">L650</f>
        <v>67.2</v>
      </c>
      <c r="G686">
        <v>1</v>
      </c>
    </row>
    <row r="687" spans="1:12" x14ac:dyDescent="0.2">
      <c r="A687" t="s">
        <v>85</v>
      </c>
      <c r="B687">
        <v>1</v>
      </c>
      <c r="C687" t="s">
        <v>4</v>
      </c>
      <c r="D687" t="s">
        <v>20</v>
      </c>
      <c r="E687" t="s">
        <v>4</v>
      </c>
      <c r="F687" s="6">
        <f t="shared" si="57"/>
        <v>5.43</v>
      </c>
      <c r="G687">
        <v>2</v>
      </c>
    </row>
    <row r="688" spans="1:12" x14ac:dyDescent="0.2">
      <c r="A688" t="s">
        <v>85</v>
      </c>
      <c r="B688">
        <v>1</v>
      </c>
      <c r="C688" t="s">
        <v>5</v>
      </c>
      <c r="D688" t="s">
        <v>20</v>
      </c>
      <c r="E688" t="s">
        <v>5</v>
      </c>
      <c r="F688" s="6">
        <f t="shared" si="57"/>
        <v>1.23</v>
      </c>
      <c r="G688">
        <v>3</v>
      </c>
    </row>
    <row r="689" spans="1:13" x14ac:dyDescent="0.2">
      <c r="A689" t="s">
        <v>85</v>
      </c>
      <c r="B689">
        <v>1</v>
      </c>
      <c r="C689" t="s">
        <v>29</v>
      </c>
      <c r="D689" t="s">
        <v>20</v>
      </c>
      <c r="E689" t="s">
        <v>29</v>
      </c>
      <c r="F689" s="6">
        <f t="shared" si="57"/>
        <v>3.67</v>
      </c>
      <c r="G689">
        <v>4</v>
      </c>
    </row>
    <row r="690" spans="1:13" x14ac:dyDescent="0.2">
      <c r="A690" t="s">
        <v>85</v>
      </c>
      <c r="B690">
        <v>1</v>
      </c>
      <c r="C690" t="s">
        <v>30</v>
      </c>
      <c r="D690" t="s">
        <v>20</v>
      </c>
      <c r="E690" t="s">
        <v>30</v>
      </c>
      <c r="F690" s="6">
        <f t="shared" si="57"/>
        <v>6.44</v>
      </c>
      <c r="G690">
        <v>5</v>
      </c>
    </row>
    <row r="691" spans="1:13" x14ac:dyDescent="0.2">
      <c r="A691" t="s">
        <v>85</v>
      </c>
      <c r="B691">
        <v>1</v>
      </c>
      <c r="C691" t="s">
        <v>31</v>
      </c>
      <c r="D691" t="s">
        <v>20</v>
      </c>
      <c r="E691" t="s">
        <v>31</v>
      </c>
      <c r="F691" s="6">
        <f t="shared" si="57"/>
        <v>2.2599999999999998</v>
      </c>
      <c r="G691">
        <v>6</v>
      </c>
    </row>
    <row r="692" spans="1:13" x14ac:dyDescent="0.2">
      <c r="A692" t="s">
        <v>85</v>
      </c>
      <c r="B692">
        <v>1</v>
      </c>
      <c r="C692" t="s">
        <v>6</v>
      </c>
      <c r="D692" t="s">
        <v>20</v>
      </c>
      <c r="E692" t="s">
        <v>6</v>
      </c>
      <c r="F692" s="6">
        <f t="shared" si="57"/>
        <v>2.8000000000000001E-2</v>
      </c>
      <c r="G692">
        <v>7</v>
      </c>
    </row>
    <row r="693" spans="1:13" x14ac:dyDescent="0.2">
      <c r="A693" t="s">
        <v>85</v>
      </c>
      <c r="B693">
        <v>1</v>
      </c>
      <c r="C693" t="s">
        <v>32</v>
      </c>
      <c r="D693" t="s">
        <v>20</v>
      </c>
      <c r="E693" t="s">
        <v>32</v>
      </c>
      <c r="F693" s="6">
        <f t="shared" si="57"/>
        <v>8.31</v>
      </c>
      <c r="G693">
        <v>8</v>
      </c>
    </row>
    <row r="694" spans="1:13" x14ac:dyDescent="0.2">
      <c r="A694" t="s">
        <v>85</v>
      </c>
      <c r="B694">
        <v>1</v>
      </c>
      <c r="C694" t="s">
        <v>33</v>
      </c>
      <c r="D694" t="s">
        <v>20</v>
      </c>
      <c r="E694" t="s">
        <v>33</v>
      </c>
      <c r="F694" s="6">
        <f t="shared" si="57"/>
        <v>0.59</v>
      </c>
      <c r="G694">
        <v>9</v>
      </c>
    </row>
    <row r="695" spans="1:13" x14ac:dyDescent="0.2">
      <c r="A695" t="s">
        <v>85</v>
      </c>
      <c r="B695">
        <v>1</v>
      </c>
      <c r="C695" t="s">
        <v>0</v>
      </c>
      <c r="D695" t="s">
        <v>20</v>
      </c>
      <c r="E695" t="s">
        <v>21</v>
      </c>
      <c r="F695">
        <v>0</v>
      </c>
      <c r="G695">
        <v>10</v>
      </c>
    </row>
    <row r="696" spans="1:13" x14ac:dyDescent="0.2">
      <c r="A696" t="s">
        <v>85</v>
      </c>
      <c r="B696">
        <v>1</v>
      </c>
      <c r="C696" t="s">
        <v>4</v>
      </c>
      <c r="D696" t="s">
        <v>20</v>
      </c>
      <c r="E696" t="s">
        <v>21</v>
      </c>
      <c r="F696">
        <v>0</v>
      </c>
      <c r="G696">
        <v>11</v>
      </c>
    </row>
    <row r="697" spans="1:13" x14ac:dyDescent="0.2">
      <c r="A697" t="s">
        <v>85</v>
      </c>
      <c r="B697">
        <v>1</v>
      </c>
      <c r="C697" t="s">
        <v>5</v>
      </c>
      <c r="D697" t="s">
        <v>20</v>
      </c>
      <c r="E697" t="s">
        <v>21</v>
      </c>
      <c r="F697">
        <v>0</v>
      </c>
      <c r="G697">
        <v>12</v>
      </c>
    </row>
    <row r="698" spans="1:13" x14ac:dyDescent="0.2">
      <c r="A698" t="s">
        <v>85</v>
      </c>
      <c r="B698">
        <v>1</v>
      </c>
      <c r="C698" t="s">
        <v>29</v>
      </c>
      <c r="D698" t="s">
        <v>20</v>
      </c>
      <c r="E698" t="s">
        <v>21</v>
      </c>
      <c r="F698">
        <v>0</v>
      </c>
      <c r="G698">
        <v>13</v>
      </c>
    </row>
    <row r="699" spans="1:13" x14ac:dyDescent="0.2">
      <c r="A699" t="s">
        <v>85</v>
      </c>
      <c r="B699">
        <v>1</v>
      </c>
      <c r="C699" t="s">
        <v>30</v>
      </c>
      <c r="D699" t="s">
        <v>20</v>
      </c>
      <c r="E699" t="s">
        <v>21</v>
      </c>
      <c r="F699">
        <v>0</v>
      </c>
      <c r="G699">
        <v>14</v>
      </c>
    </row>
    <row r="700" spans="1:13" x14ac:dyDescent="0.2">
      <c r="A700" t="s">
        <v>85</v>
      </c>
      <c r="B700">
        <v>1</v>
      </c>
      <c r="C700" t="s">
        <v>31</v>
      </c>
      <c r="D700" t="s">
        <v>20</v>
      </c>
      <c r="E700" t="s">
        <v>21</v>
      </c>
      <c r="F700">
        <v>0</v>
      </c>
      <c r="G700">
        <v>15</v>
      </c>
    </row>
    <row r="701" spans="1:13" x14ac:dyDescent="0.2">
      <c r="A701" t="s">
        <v>85</v>
      </c>
      <c r="B701">
        <v>1</v>
      </c>
      <c r="C701" t="s">
        <v>6</v>
      </c>
      <c r="D701" t="s">
        <v>20</v>
      </c>
      <c r="E701" t="s">
        <v>21</v>
      </c>
      <c r="F701">
        <v>0</v>
      </c>
      <c r="G701">
        <v>16</v>
      </c>
    </row>
    <row r="702" spans="1:13" x14ac:dyDescent="0.2">
      <c r="A702" t="s">
        <v>85</v>
      </c>
      <c r="B702">
        <v>1</v>
      </c>
      <c r="C702" t="s">
        <v>32</v>
      </c>
      <c r="D702" t="s">
        <v>20</v>
      </c>
      <c r="E702" t="s">
        <v>21</v>
      </c>
      <c r="F702">
        <v>0</v>
      </c>
      <c r="G702">
        <v>17</v>
      </c>
    </row>
    <row r="703" spans="1:13" ht="68" x14ac:dyDescent="0.2">
      <c r="A703" t="s">
        <v>85</v>
      </c>
      <c r="B703">
        <v>1</v>
      </c>
      <c r="C703" t="s">
        <v>33</v>
      </c>
      <c r="D703" t="s">
        <v>20</v>
      </c>
      <c r="E703" t="s">
        <v>21</v>
      </c>
      <c r="F703">
        <v>0</v>
      </c>
      <c r="G703">
        <v>18</v>
      </c>
      <c r="I703" s="4" t="s">
        <v>14</v>
      </c>
      <c r="J703" s="13" t="s">
        <v>65</v>
      </c>
      <c r="K703" s="13" t="s">
        <v>66</v>
      </c>
      <c r="L703" s="13" t="s">
        <v>67</v>
      </c>
      <c r="M703" s="13" t="s">
        <v>68</v>
      </c>
    </row>
    <row r="704" spans="1:13" x14ac:dyDescent="0.2">
      <c r="A704" t="s">
        <v>90</v>
      </c>
      <c r="B704">
        <v>0.5</v>
      </c>
      <c r="C704" t="s">
        <v>0</v>
      </c>
      <c r="D704" t="s">
        <v>2</v>
      </c>
      <c r="E704" t="s">
        <v>0</v>
      </c>
      <c r="F704">
        <f>J704*K704/100</f>
        <v>3.6530133333333339</v>
      </c>
      <c r="G704">
        <v>1</v>
      </c>
      <c r="H704" s="24" t="s">
        <v>69</v>
      </c>
      <c r="I704" s="1" t="s">
        <v>0</v>
      </c>
      <c r="J704" s="5">
        <v>4.9633333333333338</v>
      </c>
      <c r="K704" s="5">
        <v>73.600000000000009</v>
      </c>
      <c r="L704" s="5">
        <v>14</v>
      </c>
      <c r="M704" s="5">
        <v>26.399999999999995</v>
      </c>
    </row>
    <row r="705" spans="1:13" x14ac:dyDescent="0.2">
      <c r="A705" t="s">
        <v>90</v>
      </c>
      <c r="B705">
        <v>0.5</v>
      </c>
      <c r="C705" t="s">
        <v>4</v>
      </c>
      <c r="D705" t="s">
        <v>2</v>
      </c>
      <c r="E705" t="s">
        <v>4</v>
      </c>
      <c r="F705">
        <f>J705*K705/100</f>
        <v>2.2283055555555555</v>
      </c>
      <c r="G705">
        <v>2</v>
      </c>
      <c r="H705" s="24"/>
      <c r="I705" s="1" t="s">
        <v>28</v>
      </c>
      <c r="J705" s="5">
        <v>8.0833333333333339</v>
      </c>
      <c r="K705" s="5">
        <v>27.566666666666663</v>
      </c>
      <c r="L705" s="5">
        <v>27.099999999999998</v>
      </c>
      <c r="M705" s="5">
        <v>72.433333333333337</v>
      </c>
    </row>
    <row r="706" spans="1:13" x14ac:dyDescent="0.2">
      <c r="A706" t="s">
        <v>90</v>
      </c>
      <c r="B706">
        <v>0.5</v>
      </c>
      <c r="C706" t="s">
        <v>5</v>
      </c>
      <c r="D706" t="s">
        <v>2</v>
      </c>
      <c r="E706" t="s">
        <v>5</v>
      </c>
      <c r="F706">
        <f>J706*K706/100</f>
        <v>0.92340111111111112</v>
      </c>
      <c r="G706">
        <v>3</v>
      </c>
      <c r="H706" s="24"/>
      <c r="I706" s="1" t="s">
        <v>5</v>
      </c>
      <c r="J706" s="5">
        <v>15.766666666666667</v>
      </c>
      <c r="K706" s="5">
        <v>5.8566666666666665</v>
      </c>
      <c r="L706" s="5">
        <v>2.76</v>
      </c>
      <c r="M706" s="5">
        <v>94.143333333333331</v>
      </c>
    </row>
    <row r="707" spans="1:13" x14ac:dyDescent="0.2">
      <c r="A707" t="s">
        <v>90</v>
      </c>
      <c r="B707">
        <v>0.5</v>
      </c>
      <c r="C707" t="s">
        <v>29</v>
      </c>
      <c r="D707" t="s">
        <v>2</v>
      </c>
      <c r="E707" t="s">
        <v>29</v>
      </c>
      <c r="F707">
        <f t="shared" ref="F707:F712" si="58">J707*K707/100</f>
        <v>4.7803222222222219E-2</v>
      </c>
      <c r="G707">
        <v>4</v>
      </c>
      <c r="H707" s="24"/>
      <c r="I707" s="1" t="s">
        <v>29</v>
      </c>
      <c r="J707" s="5">
        <v>0.70333333333333325</v>
      </c>
      <c r="K707" s="5">
        <v>6.7966666666666669</v>
      </c>
      <c r="L707" s="5">
        <v>0.48</v>
      </c>
      <c r="M707" s="5">
        <v>93.203333333333333</v>
      </c>
    </row>
    <row r="708" spans="1:13" x14ac:dyDescent="0.2">
      <c r="A708" t="s">
        <v>90</v>
      </c>
      <c r="B708">
        <v>0.5</v>
      </c>
      <c r="C708" t="s">
        <v>30</v>
      </c>
      <c r="D708" t="s">
        <v>2</v>
      </c>
      <c r="E708" t="s">
        <v>30</v>
      </c>
      <c r="F708">
        <f t="shared" si="58"/>
        <v>1.8486044444444445</v>
      </c>
      <c r="G708">
        <v>5</v>
      </c>
      <c r="H708" s="24"/>
      <c r="I708" s="1" t="s">
        <v>30</v>
      </c>
      <c r="J708" s="5">
        <v>7.1466666666666674</v>
      </c>
      <c r="K708" s="5">
        <v>25.866666666666664</v>
      </c>
      <c r="L708" s="5">
        <v>18.099999999999998</v>
      </c>
      <c r="M708" s="5">
        <v>74.13333333333334</v>
      </c>
    </row>
    <row r="709" spans="1:13" x14ac:dyDescent="0.2">
      <c r="A709" t="s">
        <v>90</v>
      </c>
      <c r="B709">
        <v>0.5</v>
      </c>
      <c r="C709" t="s">
        <v>31</v>
      </c>
      <c r="D709" t="s">
        <v>2</v>
      </c>
      <c r="E709" t="s">
        <v>31</v>
      </c>
      <c r="F709">
        <f t="shared" si="58"/>
        <v>8.1666666666666665E-2</v>
      </c>
      <c r="G709">
        <v>6</v>
      </c>
      <c r="H709" s="24"/>
      <c r="I709" s="1" t="s">
        <v>31</v>
      </c>
      <c r="J709" s="5">
        <v>0.41666666666666669</v>
      </c>
      <c r="K709" s="5">
        <v>19.599999999999998</v>
      </c>
      <c r="L709" s="5">
        <v>1.8233333333333333</v>
      </c>
      <c r="M709" s="5">
        <v>80.399999999999991</v>
      </c>
    </row>
    <row r="710" spans="1:13" x14ac:dyDescent="0.2">
      <c r="A710" t="s">
        <v>90</v>
      </c>
      <c r="B710">
        <v>0.5</v>
      </c>
      <c r="C710" t="s">
        <v>6</v>
      </c>
      <c r="D710" t="s">
        <v>2</v>
      </c>
      <c r="E710" t="s">
        <v>6</v>
      </c>
      <c r="F710">
        <f t="shared" si="58"/>
        <v>9.4240000000000018E-3</v>
      </c>
      <c r="G710">
        <v>7</v>
      </c>
      <c r="H710" s="24"/>
      <c r="I710" s="1" t="s">
        <v>6</v>
      </c>
      <c r="J710" s="5">
        <v>4.8000000000000008E-2</v>
      </c>
      <c r="K710" s="5">
        <v>19.633333333333333</v>
      </c>
      <c r="L710" s="5">
        <v>0.10133333333333333</v>
      </c>
      <c r="M710" s="5">
        <v>80.36666666666666</v>
      </c>
    </row>
    <row r="711" spans="1:13" x14ac:dyDescent="0.2">
      <c r="A711" t="s">
        <v>90</v>
      </c>
      <c r="B711">
        <v>0.5</v>
      </c>
      <c r="C711" t="s">
        <v>32</v>
      </c>
      <c r="D711" t="s">
        <v>2</v>
      </c>
      <c r="E711" t="s">
        <v>32</v>
      </c>
      <c r="F711">
        <f t="shared" si="58"/>
        <v>4.4897066666666685</v>
      </c>
      <c r="G711">
        <v>8</v>
      </c>
      <c r="H711" s="24"/>
      <c r="I711" s="9" t="s">
        <v>32</v>
      </c>
      <c r="J711" s="5">
        <v>8.5900000000000016</v>
      </c>
      <c r="K711" s="5">
        <v>52.266666666666673</v>
      </c>
      <c r="L711" s="5">
        <v>3.0400000000000005</v>
      </c>
      <c r="M711" s="5">
        <v>47.733333333333327</v>
      </c>
    </row>
    <row r="712" spans="1:13" x14ac:dyDescent="0.2">
      <c r="A712" t="s">
        <v>90</v>
      </c>
      <c r="B712">
        <v>0.5</v>
      </c>
      <c r="C712" t="s">
        <v>33</v>
      </c>
      <c r="D712" t="s">
        <v>2</v>
      </c>
      <c r="E712" t="s">
        <v>33</v>
      </c>
      <c r="F712">
        <f t="shared" si="58"/>
        <v>6.0166666666666666</v>
      </c>
      <c r="G712">
        <v>9</v>
      </c>
      <c r="H712" s="24"/>
      <c r="I712" s="9" t="s">
        <v>33</v>
      </c>
      <c r="J712" s="5">
        <v>47.5</v>
      </c>
      <c r="K712" s="5">
        <v>12.666666666666666</v>
      </c>
      <c r="L712" s="5">
        <v>21.133333333333333</v>
      </c>
      <c r="M712" s="5">
        <v>87.333333333333329</v>
      </c>
    </row>
    <row r="713" spans="1:13" x14ac:dyDescent="0.2">
      <c r="A713" t="s">
        <v>90</v>
      </c>
      <c r="B713">
        <v>0.5</v>
      </c>
      <c r="C713" t="s">
        <v>0</v>
      </c>
      <c r="D713" t="s">
        <v>2</v>
      </c>
      <c r="E713" t="s">
        <v>0</v>
      </c>
      <c r="F713" s="6">
        <f t="shared" ref="F713:F721" si="59">J704*M704/100</f>
        <v>1.3103199999999999</v>
      </c>
      <c r="G713">
        <v>10</v>
      </c>
    </row>
    <row r="714" spans="1:13" x14ac:dyDescent="0.2">
      <c r="A714" t="s">
        <v>90</v>
      </c>
      <c r="B714">
        <v>0.5</v>
      </c>
      <c r="C714" t="s">
        <v>4</v>
      </c>
      <c r="D714" t="s">
        <v>2</v>
      </c>
      <c r="E714" t="s">
        <v>4</v>
      </c>
      <c r="F714" s="6">
        <f t="shared" si="59"/>
        <v>5.8550277777777788</v>
      </c>
      <c r="G714">
        <v>11</v>
      </c>
    </row>
    <row r="715" spans="1:13" x14ac:dyDescent="0.2">
      <c r="A715" t="s">
        <v>90</v>
      </c>
      <c r="B715">
        <v>0.5</v>
      </c>
      <c r="C715" t="s">
        <v>5</v>
      </c>
      <c r="D715" t="s">
        <v>2</v>
      </c>
      <c r="E715" t="s">
        <v>5</v>
      </c>
      <c r="F715" s="6">
        <f t="shared" si="59"/>
        <v>14.843265555555556</v>
      </c>
      <c r="G715">
        <v>12</v>
      </c>
      <c r="I715" s="1" t="s">
        <v>18</v>
      </c>
      <c r="J715" s="20">
        <v>20.900000000000002</v>
      </c>
    </row>
    <row r="716" spans="1:13" x14ac:dyDescent="0.2">
      <c r="A716" t="s">
        <v>90</v>
      </c>
      <c r="B716">
        <v>0.5</v>
      </c>
      <c r="C716" t="s">
        <v>29</v>
      </c>
      <c r="D716" t="s">
        <v>2</v>
      </c>
      <c r="E716" t="s">
        <v>29</v>
      </c>
      <c r="F716" s="6">
        <f t="shared" si="59"/>
        <v>0.65553011111111104</v>
      </c>
      <c r="G716">
        <v>13</v>
      </c>
      <c r="I716" s="1" t="s">
        <v>19</v>
      </c>
      <c r="J716" s="10">
        <v>79.100000000000009</v>
      </c>
    </row>
    <row r="717" spans="1:13" x14ac:dyDescent="0.2">
      <c r="A717" t="s">
        <v>90</v>
      </c>
      <c r="B717">
        <v>0.5</v>
      </c>
      <c r="C717" t="s">
        <v>30</v>
      </c>
      <c r="D717" t="s">
        <v>2</v>
      </c>
      <c r="E717" t="s">
        <v>30</v>
      </c>
      <c r="F717" s="6">
        <f t="shared" si="59"/>
        <v>5.2980622222222236</v>
      </c>
      <c r="G717">
        <v>14</v>
      </c>
    </row>
    <row r="718" spans="1:13" x14ac:dyDescent="0.2">
      <c r="A718" t="s">
        <v>90</v>
      </c>
      <c r="B718">
        <v>0.5</v>
      </c>
      <c r="C718" t="s">
        <v>31</v>
      </c>
      <c r="D718" t="s">
        <v>2</v>
      </c>
      <c r="E718" t="s">
        <v>31</v>
      </c>
      <c r="F718" s="6">
        <f t="shared" si="59"/>
        <v>0.33500000000000002</v>
      </c>
      <c r="G718">
        <v>15</v>
      </c>
      <c r="I718" s="21"/>
      <c r="J718" s="21"/>
      <c r="K718" s="21"/>
      <c r="L718" s="21"/>
    </row>
    <row r="719" spans="1:13" x14ac:dyDescent="0.2">
      <c r="A719" t="s">
        <v>90</v>
      </c>
      <c r="B719">
        <v>0.5</v>
      </c>
      <c r="C719" t="s">
        <v>6</v>
      </c>
      <c r="D719" t="s">
        <v>2</v>
      </c>
      <c r="E719" t="s">
        <v>6</v>
      </c>
      <c r="F719" s="6">
        <f t="shared" si="59"/>
        <v>3.8575999999999999E-2</v>
      </c>
      <c r="G719">
        <v>16</v>
      </c>
    </row>
    <row r="720" spans="1:13" x14ac:dyDescent="0.2">
      <c r="A720" t="s">
        <v>90</v>
      </c>
      <c r="B720">
        <v>0.5</v>
      </c>
      <c r="C720" t="s">
        <v>32</v>
      </c>
      <c r="D720" t="s">
        <v>2</v>
      </c>
      <c r="E720" t="s">
        <v>32</v>
      </c>
      <c r="F720" s="6">
        <f t="shared" si="59"/>
        <v>4.1002933333333331</v>
      </c>
      <c r="G720">
        <v>17</v>
      </c>
      <c r="I720" s="7" t="s">
        <v>40</v>
      </c>
      <c r="J720" s="7"/>
      <c r="K720" s="7"/>
    </row>
    <row r="721" spans="1:12" x14ac:dyDescent="0.2">
      <c r="A721" t="s">
        <v>90</v>
      </c>
      <c r="B721">
        <v>0.5</v>
      </c>
      <c r="C721" t="s">
        <v>33</v>
      </c>
      <c r="D721" t="s">
        <v>2</v>
      </c>
      <c r="E721" t="s">
        <v>33</v>
      </c>
      <c r="F721" s="6">
        <f t="shared" si="59"/>
        <v>41.483333333333327</v>
      </c>
      <c r="G721">
        <v>18</v>
      </c>
      <c r="I721" s="6" t="s">
        <v>37</v>
      </c>
      <c r="J721" t="s">
        <v>38</v>
      </c>
      <c r="K721" t="s">
        <v>39</v>
      </c>
      <c r="L721" t="s">
        <v>42</v>
      </c>
    </row>
    <row r="722" spans="1:12" x14ac:dyDescent="0.2">
      <c r="A722" t="s">
        <v>90</v>
      </c>
      <c r="B722">
        <v>0.5</v>
      </c>
      <c r="C722" t="s">
        <v>0</v>
      </c>
      <c r="D722" t="s">
        <v>15</v>
      </c>
      <c r="E722" t="s">
        <v>7</v>
      </c>
      <c r="F722">
        <f>J715*L704/100*K722</f>
        <v>3.3047956809505528</v>
      </c>
      <c r="G722">
        <v>1</v>
      </c>
      <c r="I722">
        <f>J715*L704/100</f>
        <v>2.9260000000000002</v>
      </c>
      <c r="J722">
        <f>SUM(I722:I730)</f>
        <v>18.504442000000001</v>
      </c>
      <c r="K722">
        <f>J715/J722</f>
        <v>1.1294585375770856</v>
      </c>
      <c r="L722">
        <f>SUM(F722:F730)</f>
        <v>20.900000000000002</v>
      </c>
    </row>
    <row r="723" spans="1:12" x14ac:dyDescent="0.2">
      <c r="A723" t="s">
        <v>90</v>
      </c>
      <c r="B723">
        <v>0.5</v>
      </c>
      <c r="C723" t="s">
        <v>4</v>
      </c>
      <c r="D723" t="s">
        <v>15</v>
      </c>
      <c r="E723" t="s">
        <v>7</v>
      </c>
      <c r="F723">
        <f>J715*L705/100*K722</f>
        <v>6.3971402109828546</v>
      </c>
      <c r="G723">
        <v>2</v>
      </c>
      <c r="I723">
        <f>J715*L705/100</f>
        <v>5.6638999999999999</v>
      </c>
    </row>
    <row r="724" spans="1:12" x14ac:dyDescent="0.2">
      <c r="A724" t="s">
        <v>90</v>
      </c>
      <c r="B724">
        <v>0.5</v>
      </c>
      <c r="C724" t="s">
        <v>5</v>
      </c>
      <c r="D724" t="s">
        <v>15</v>
      </c>
      <c r="E724" t="s">
        <v>7</v>
      </c>
      <c r="F724">
        <f>J715*L706/100*K722</f>
        <v>0.6515168628159661</v>
      </c>
      <c r="G724">
        <v>3</v>
      </c>
      <c r="H724" s="7"/>
      <c r="I724">
        <f>J715*L706/100</f>
        <v>0.57684000000000002</v>
      </c>
    </row>
    <row r="725" spans="1:12" x14ac:dyDescent="0.2">
      <c r="A725" t="s">
        <v>90</v>
      </c>
      <c r="B725">
        <v>0.5</v>
      </c>
      <c r="C725" t="s">
        <v>29</v>
      </c>
      <c r="D725" t="s">
        <v>15</v>
      </c>
      <c r="E725" t="s">
        <v>7</v>
      </c>
      <c r="F725">
        <f>J715*L707/100*K722</f>
        <v>0.11330728048973324</v>
      </c>
      <c r="G725">
        <v>4</v>
      </c>
      <c r="H725" s="22"/>
      <c r="I725">
        <f>J715*L707/100</f>
        <v>0.10032000000000001</v>
      </c>
    </row>
    <row r="726" spans="1:12" x14ac:dyDescent="0.2">
      <c r="A726" t="s">
        <v>90</v>
      </c>
      <c r="B726">
        <v>0.5</v>
      </c>
      <c r="C726" t="s">
        <v>30</v>
      </c>
      <c r="D726" t="s">
        <v>15</v>
      </c>
      <c r="E726" t="s">
        <v>7</v>
      </c>
      <c r="F726">
        <f>J715*L708/100*K722</f>
        <v>4.2726287018003575</v>
      </c>
      <c r="G726">
        <v>5</v>
      </c>
      <c r="I726">
        <f>J715*L708/100</f>
        <v>3.7829000000000002</v>
      </c>
    </row>
    <row r="727" spans="1:12" x14ac:dyDescent="0.2">
      <c r="A727" t="s">
        <v>90</v>
      </c>
      <c r="B727">
        <v>0.5</v>
      </c>
      <c r="C727" t="s">
        <v>31</v>
      </c>
      <c r="D727" t="s">
        <v>15</v>
      </c>
      <c r="E727" t="s">
        <v>7</v>
      </c>
      <c r="F727">
        <f>J715*L709/100*K722</f>
        <v>0.43041029463808383</v>
      </c>
      <c r="G727">
        <v>6</v>
      </c>
      <c r="I727">
        <f>J715*L709/100</f>
        <v>0.38107666666666667</v>
      </c>
    </row>
    <row r="728" spans="1:12" x14ac:dyDescent="0.2">
      <c r="A728" t="s">
        <v>90</v>
      </c>
      <c r="B728">
        <v>0.5</v>
      </c>
      <c r="C728" t="s">
        <v>6</v>
      </c>
      <c r="D728" t="s">
        <v>15</v>
      </c>
      <c r="E728" t="s">
        <v>7</v>
      </c>
      <c r="F728">
        <f>J715*L710/100*K722</f>
        <v>2.3920425881165906E-2</v>
      </c>
      <c r="G728">
        <v>7</v>
      </c>
      <c r="I728">
        <f>J715*L710/100</f>
        <v>2.1178666666666669E-2</v>
      </c>
    </row>
    <row r="729" spans="1:12" x14ac:dyDescent="0.2">
      <c r="A729" t="s">
        <v>90</v>
      </c>
      <c r="B729">
        <v>0.5</v>
      </c>
      <c r="C729" t="s">
        <v>32</v>
      </c>
      <c r="D729" t="s">
        <v>15</v>
      </c>
      <c r="E729" t="s">
        <v>7</v>
      </c>
      <c r="F729">
        <f>J715*L711/100*K722</f>
        <v>0.71761277643497723</v>
      </c>
      <c r="G729">
        <v>8</v>
      </c>
      <c r="I729">
        <f>J715*L711/100</f>
        <v>0.63536000000000015</v>
      </c>
    </row>
    <row r="730" spans="1:12" x14ac:dyDescent="0.2">
      <c r="A730" t="s">
        <v>90</v>
      </c>
      <c r="B730">
        <v>0.5</v>
      </c>
      <c r="C730" t="s">
        <v>33</v>
      </c>
      <c r="D730" t="s">
        <v>15</v>
      </c>
      <c r="E730" t="s">
        <v>7</v>
      </c>
      <c r="F730">
        <f>J715*L712/100*K722</f>
        <v>4.9886677660063112</v>
      </c>
      <c r="G730">
        <v>9</v>
      </c>
      <c r="I730">
        <f>J715*L712/100</f>
        <v>4.4168666666666674</v>
      </c>
      <c r="K730" t="s">
        <v>41</v>
      </c>
    </row>
    <row r="731" spans="1:12" x14ac:dyDescent="0.2">
      <c r="A731" t="s">
        <v>90</v>
      </c>
      <c r="B731">
        <v>0.5</v>
      </c>
      <c r="C731" t="s">
        <v>0</v>
      </c>
      <c r="D731" t="s">
        <v>15</v>
      </c>
      <c r="E731" t="s">
        <v>8</v>
      </c>
      <c r="F731">
        <f>F713*J716/100*K731</f>
        <v>1.402152889706797</v>
      </c>
      <c r="G731">
        <v>10</v>
      </c>
      <c r="I731">
        <f>F713*J716/100</f>
        <v>1.0364631200000001</v>
      </c>
      <c r="J731" s="7">
        <f>SUM(I731:I739)</f>
        <v>58.470251991666672</v>
      </c>
      <c r="K731" s="7">
        <f>J716/J731</f>
        <v>1.352824681023669</v>
      </c>
      <c r="L731">
        <f>SUM(F731:F739)</f>
        <v>79.100000000000023</v>
      </c>
    </row>
    <row r="732" spans="1:12" x14ac:dyDescent="0.2">
      <c r="A732" t="s">
        <v>90</v>
      </c>
      <c r="B732">
        <v>0.5</v>
      </c>
      <c r="C732" t="s">
        <v>4</v>
      </c>
      <c r="D732" t="s">
        <v>15</v>
      </c>
      <c r="E732" t="s">
        <v>8</v>
      </c>
      <c r="F732">
        <f>F714*J716/100*K731</f>
        <v>6.2653734339128437</v>
      </c>
      <c r="G732">
        <v>11</v>
      </c>
      <c r="I732">
        <f>F714*J716/100</f>
        <v>4.6313269722222232</v>
      </c>
      <c r="J732" s="7"/>
      <c r="K732" s="7"/>
    </row>
    <row r="733" spans="1:12" x14ac:dyDescent="0.2">
      <c r="A733" t="s">
        <v>90</v>
      </c>
      <c r="B733">
        <v>0.5</v>
      </c>
      <c r="C733" t="s">
        <v>5</v>
      </c>
      <c r="D733" t="s">
        <v>15</v>
      </c>
      <c r="E733" t="s">
        <v>8</v>
      </c>
      <c r="F733">
        <f>F715*J716/100*K731</f>
        <v>15.883545768520355</v>
      </c>
      <c r="G733">
        <v>12</v>
      </c>
      <c r="I733">
        <f>F715*J716/100</f>
        <v>11.741023054444447</v>
      </c>
      <c r="J733" s="7"/>
      <c r="K733" s="7"/>
    </row>
    <row r="734" spans="1:12" x14ac:dyDescent="0.2">
      <c r="A734" t="s">
        <v>90</v>
      </c>
      <c r="B734">
        <v>0.5</v>
      </c>
      <c r="C734" t="s">
        <v>29</v>
      </c>
      <c r="D734" t="s">
        <v>15</v>
      </c>
      <c r="E734" t="s">
        <v>8</v>
      </c>
      <c r="F734">
        <f>F716*J716/100*K731</f>
        <v>0.70147249495105168</v>
      </c>
      <c r="G734">
        <v>13</v>
      </c>
      <c r="I734">
        <f>F716*J716/100</f>
        <v>0.51852431788888886</v>
      </c>
      <c r="J734" s="7"/>
      <c r="K734" s="7"/>
    </row>
    <row r="735" spans="1:12" x14ac:dyDescent="0.2">
      <c r="A735" t="s">
        <v>90</v>
      </c>
      <c r="B735">
        <v>0.5</v>
      </c>
      <c r="C735" t="s">
        <v>30</v>
      </c>
      <c r="D735" t="s">
        <v>15</v>
      </c>
      <c r="E735" t="s">
        <v>8</v>
      </c>
      <c r="F735">
        <f>F717*J716/100*K731</f>
        <v>5.6693733246346731</v>
      </c>
      <c r="G735">
        <v>14</v>
      </c>
      <c r="I735">
        <f>F717*J716/100</f>
        <v>4.1907672177777791</v>
      </c>
      <c r="J735" s="7"/>
      <c r="K735" s="7"/>
    </row>
    <row r="736" spans="1:12" x14ac:dyDescent="0.2">
      <c r="A736" t="s">
        <v>90</v>
      </c>
      <c r="B736">
        <v>0.5</v>
      </c>
      <c r="C736" t="s">
        <v>31</v>
      </c>
      <c r="D736" t="s">
        <v>15</v>
      </c>
      <c r="E736" t="s">
        <v>8</v>
      </c>
      <c r="F736">
        <f>F718*J716/100*K731</f>
        <v>0.358478248101057</v>
      </c>
      <c r="G736">
        <v>15</v>
      </c>
      <c r="I736">
        <f>F718*J716/100</f>
        <v>0.26498500000000003</v>
      </c>
      <c r="J736" s="7"/>
      <c r="K736" s="7"/>
    </row>
    <row r="737" spans="1:12" x14ac:dyDescent="0.2">
      <c r="A737" t="s">
        <v>90</v>
      </c>
      <c r="B737">
        <v>0.5</v>
      </c>
      <c r="C737" t="s">
        <v>6</v>
      </c>
      <c r="D737" t="s">
        <v>15</v>
      </c>
      <c r="E737" t="s">
        <v>8</v>
      </c>
      <c r="F737">
        <f>F719*J716/100*K731</f>
        <v>4.1279572832078726E-2</v>
      </c>
      <c r="G737">
        <v>16</v>
      </c>
      <c r="I737">
        <f>F719*J716/100</f>
        <v>3.0513616000000004E-2</v>
      </c>
      <c r="J737" s="7"/>
      <c r="K737" s="7"/>
    </row>
    <row r="738" spans="1:12" x14ac:dyDescent="0.2">
      <c r="A738" t="s">
        <v>90</v>
      </c>
      <c r="B738">
        <v>0.5</v>
      </c>
      <c r="C738" t="s">
        <v>32</v>
      </c>
      <c r="D738" t="s">
        <v>15</v>
      </c>
      <c r="E738" t="s">
        <v>8</v>
      </c>
      <c r="F738">
        <f>F720*J716/100*K731</f>
        <v>4.3876596144291833</v>
      </c>
      <c r="G738">
        <v>17</v>
      </c>
      <c r="I738">
        <f>F720*J716/100</f>
        <v>3.2433320266666668</v>
      </c>
      <c r="J738" s="7"/>
      <c r="K738" s="7"/>
    </row>
    <row r="739" spans="1:12" x14ac:dyDescent="0.2">
      <c r="A739" t="s">
        <v>90</v>
      </c>
      <c r="B739">
        <v>0.5</v>
      </c>
      <c r="C739" t="s">
        <v>33</v>
      </c>
      <c r="D739" t="s">
        <v>15</v>
      </c>
      <c r="E739" t="s">
        <v>8</v>
      </c>
      <c r="F739">
        <f>F721*J716/100*K731</f>
        <v>44.390664652911973</v>
      </c>
      <c r="G739">
        <v>18</v>
      </c>
      <c r="I739">
        <f>F721*J716/100</f>
        <v>32.813316666666665</v>
      </c>
      <c r="J739" s="7"/>
      <c r="K739" s="7"/>
      <c r="L739" s="7"/>
    </row>
    <row r="740" spans="1:12" x14ac:dyDescent="0.2">
      <c r="A740" t="s">
        <v>90</v>
      </c>
      <c r="B740">
        <v>0.5</v>
      </c>
      <c r="C740" t="s">
        <v>0</v>
      </c>
      <c r="D740" t="s">
        <v>20</v>
      </c>
      <c r="E740" t="s">
        <v>0</v>
      </c>
      <c r="F740" s="6">
        <f t="shared" ref="F740:F748" si="60">L704</f>
        <v>14</v>
      </c>
      <c r="G740">
        <v>1</v>
      </c>
    </row>
    <row r="741" spans="1:12" x14ac:dyDescent="0.2">
      <c r="A741" t="s">
        <v>90</v>
      </c>
      <c r="B741">
        <v>0.5</v>
      </c>
      <c r="C741" t="s">
        <v>4</v>
      </c>
      <c r="D741" t="s">
        <v>20</v>
      </c>
      <c r="E741" t="s">
        <v>4</v>
      </c>
      <c r="F741" s="6">
        <f t="shared" si="60"/>
        <v>27.099999999999998</v>
      </c>
      <c r="G741">
        <v>2</v>
      </c>
    </row>
    <row r="742" spans="1:12" x14ac:dyDescent="0.2">
      <c r="A742" t="s">
        <v>90</v>
      </c>
      <c r="B742">
        <v>0.5</v>
      </c>
      <c r="C742" t="s">
        <v>5</v>
      </c>
      <c r="D742" t="s">
        <v>20</v>
      </c>
      <c r="E742" t="s">
        <v>5</v>
      </c>
      <c r="F742" s="6">
        <f t="shared" si="60"/>
        <v>2.76</v>
      </c>
      <c r="G742">
        <v>3</v>
      </c>
    </row>
    <row r="743" spans="1:12" x14ac:dyDescent="0.2">
      <c r="A743" t="s">
        <v>90</v>
      </c>
      <c r="B743">
        <v>0.5</v>
      </c>
      <c r="C743" t="s">
        <v>29</v>
      </c>
      <c r="D743" t="s">
        <v>20</v>
      </c>
      <c r="E743" t="s">
        <v>29</v>
      </c>
      <c r="F743" s="6">
        <f t="shared" si="60"/>
        <v>0.48</v>
      </c>
      <c r="G743">
        <v>4</v>
      </c>
    </row>
    <row r="744" spans="1:12" x14ac:dyDescent="0.2">
      <c r="A744" t="s">
        <v>90</v>
      </c>
      <c r="B744">
        <v>0.5</v>
      </c>
      <c r="C744" t="s">
        <v>30</v>
      </c>
      <c r="D744" t="s">
        <v>20</v>
      </c>
      <c r="E744" t="s">
        <v>30</v>
      </c>
      <c r="F744" s="6">
        <f t="shared" si="60"/>
        <v>18.099999999999998</v>
      </c>
      <c r="G744">
        <v>5</v>
      </c>
    </row>
    <row r="745" spans="1:12" x14ac:dyDescent="0.2">
      <c r="A745" t="s">
        <v>90</v>
      </c>
      <c r="B745">
        <v>0.5</v>
      </c>
      <c r="C745" t="s">
        <v>31</v>
      </c>
      <c r="D745" t="s">
        <v>20</v>
      </c>
      <c r="E745" t="s">
        <v>31</v>
      </c>
      <c r="F745" s="6">
        <f t="shared" si="60"/>
        <v>1.8233333333333333</v>
      </c>
      <c r="G745">
        <v>6</v>
      </c>
    </row>
    <row r="746" spans="1:12" x14ac:dyDescent="0.2">
      <c r="A746" t="s">
        <v>90</v>
      </c>
      <c r="B746">
        <v>0.5</v>
      </c>
      <c r="C746" t="s">
        <v>6</v>
      </c>
      <c r="D746" t="s">
        <v>20</v>
      </c>
      <c r="E746" t="s">
        <v>6</v>
      </c>
      <c r="F746" s="6">
        <f t="shared" si="60"/>
        <v>0.10133333333333333</v>
      </c>
      <c r="G746">
        <v>7</v>
      </c>
    </row>
    <row r="747" spans="1:12" x14ac:dyDescent="0.2">
      <c r="A747" t="s">
        <v>90</v>
      </c>
      <c r="B747">
        <v>0.5</v>
      </c>
      <c r="C747" t="s">
        <v>32</v>
      </c>
      <c r="D747" t="s">
        <v>20</v>
      </c>
      <c r="E747" t="s">
        <v>32</v>
      </c>
      <c r="F747" s="6">
        <f t="shared" si="60"/>
        <v>3.0400000000000005</v>
      </c>
      <c r="G747">
        <v>8</v>
      </c>
    </row>
    <row r="748" spans="1:12" x14ac:dyDescent="0.2">
      <c r="A748" t="s">
        <v>90</v>
      </c>
      <c r="B748">
        <v>0.5</v>
      </c>
      <c r="C748" t="s">
        <v>33</v>
      </c>
      <c r="D748" t="s">
        <v>20</v>
      </c>
      <c r="E748" t="s">
        <v>33</v>
      </c>
      <c r="F748" s="6">
        <f t="shared" si="60"/>
        <v>21.133333333333333</v>
      </c>
      <c r="G748">
        <v>9</v>
      </c>
    </row>
    <row r="749" spans="1:12" x14ac:dyDescent="0.2">
      <c r="A749" t="s">
        <v>90</v>
      </c>
      <c r="B749">
        <v>0.5</v>
      </c>
      <c r="C749" t="s">
        <v>0</v>
      </c>
      <c r="D749" t="s">
        <v>20</v>
      </c>
      <c r="E749" t="s">
        <v>21</v>
      </c>
      <c r="F749">
        <v>0</v>
      </c>
      <c r="G749">
        <v>10</v>
      </c>
    </row>
    <row r="750" spans="1:12" x14ac:dyDescent="0.2">
      <c r="A750" t="s">
        <v>90</v>
      </c>
      <c r="B750">
        <v>0.5</v>
      </c>
      <c r="C750" t="s">
        <v>4</v>
      </c>
      <c r="D750" t="s">
        <v>20</v>
      </c>
      <c r="E750" t="s">
        <v>21</v>
      </c>
      <c r="F750">
        <v>0</v>
      </c>
      <c r="G750">
        <v>11</v>
      </c>
    </row>
    <row r="751" spans="1:12" x14ac:dyDescent="0.2">
      <c r="A751" t="s">
        <v>90</v>
      </c>
      <c r="B751">
        <v>0.5</v>
      </c>
      <c r="C751" t="s">
        <v>5</v>
      </c>
      <c r="D751" t="s">
        <v>20</v>
      </c>
      <c r="E751" t="s">
        <v>21</v>
      </c>
      <c r="F751">
        <v>0</v>
      </c>
      <c r="G751">
        <v>12</v>
      </c>
    </row>
    <row r="752" spans="1:12" x14ac:dyDescent="0.2">
      <c r="A752" t="s">
        <v>90</v>
      </c>
      <c r="B752">
        <v>0.5</v>
      </c>
      <c r="C752" t="s">
        <v>29</v>
      </c>
      <c r="D752" t="s">
        <v>20</v>
      </c>
      <c r="E752" t="s">
        <v>21</v>
      </c>
      <c r="F752">
        <v>0</v>
      </c>
      <c r="G752">
        <v>13</v>
      </c>
    </row>
    <row r="753" spans="1:13" x14ac:dyDescent="0.2">
      <c r="A753" t="s">
        <v>90</v>
      </c>
      <c r="B753">
        <v>0.5</v>
      </c>
      <c r="C753" t="s">
        <v>30</v>
      </c>
      <c r="D753" t="s">
        <v>20</v>
      </c>
      <c r="E753" t="s">
        <v>21</v>
      </c>
      <c r="F753">
        <v>0</v>
      </c>
      <c r="G753">
        <v>14</v>
      </c>
    </row>
    <row r="754" spans="1:13" x14ac:dyDescent="0.2">
      <c r="A754" t="s">
        <v>90</v>
      </c>
      <c r="B754">
        <v>0.5</v>
      </c>
      <c r="C754" t="s">
        <v>31</v>
      </c>
      <c r="D754" t="s">
        <v>20</v>
      </c>
      <c r="E754" t="s">
        <v>21</v>
      </c>
      <c r="F754">
        <v>0</v>
      </c>
      <c r="G754">
        <v>15</v>
      </c>
    </row>
    <row r="755" spans="1:13" x14ac:dyDescent="0.2">
      <c r="A755" t="s">
        <v>90</v>
      </c>
      <c r="B755">
        <v>0.5</v>
      </c>
      <c r="C755" t="s">
        <v>6</v>
      </c>
      <c r="D755" t="s">
        <v>20</v>
      </c>
      <c r="E755" t="s">
        <v>21</v>
      </c>
      <c r="F755">
        <v>0</v>
      </c>
      <c r="G755">
        <v>16</v>
      </c>
    </row>
    <row r="756" spans="1:13" x14ac:dyDescent="0.2">
      <c r="A756" t="s">
        <v>90</v>
      </c>
      <c r="B756">
        <v>0.5</v>
      </c>
      <c r="C756" t="s">
        <v>32</v>
      </c>
      <c r="D756" t="s">
        <v>20</v>
      </c>
      <c r="E756" t="s">
        <v>21</v>
      </c>
      <c r="F756">
        <v>0</v>
      </c>
      <c r="G756">
        <v>17</v>
      </c>
    </row>
    <row r="757" spans="1:13" ht="68" x14ac:dyDescent="0.2">
      <c r="A757" t="s">
        <v>90</v>
      </c>
      <c r="B757">
        <v>0.5</v>
      </c>
      <c r="C757" t="s">
        <v>33</v>
      </c>
      <c r="D757" t="s">
        <v>20</v>
      </c>
      <c r="E757" t="s">
        <v>21</v>
      </c>
      <c r="F757">
        <v>0</v>
      </c>
      <c r="G757">
        <v>18</v>
      </c>
      <c r="I757" s="4" t="s">
        <v>14</v>
      </c>
      <c r="J757" s="13" t="s">
        <v>72</v>
      </c>
      <c r="K757" s="13" t="s">
        <v>73</v>
      </c>
      <c r="L757" s="13" t="s">
        <v>74</v>
      </c>
      <c r="M757" s="13" t="s">
        <v>75</v>
      </c>
    </row>
    <row r="758" spans="1:13" x14ac:dyDescent="0.2">
      <c r="A758" t="s">
        <v>91</v>
      </c>
      <c r="B758">
        <v>0.5</v>
      </c>
      <c r="C758" t="s">
        <v>0</v>
      </c>
      <c r="D758" t="s">
        <v>2</v>
      </c>
      <c r="E758" t="s">
        <v>0</v>
      </c>
      <c r="F758">
        <f t="shared" ref="F758:F766" si="61">J758*K758/100</f>
        <v>3.5935555555555561</v>
      </c>
      <c r="G758">
        <v>1</v>
      </c>
      <c r="H758" s="24" t="s">
        <v>71</v>
      </c>
      <c r="I758" s="1" t="s">
        <v>0</v>
      </c>
      <c r="J758" s="5">
        <v>13.733333333333334</v>
      </c>
      <c r="K758" s="5">
        <v>26.166666666666668</v>
      </c>
      <c r="L758" s="5">
        <v>63.833333333333336</v>
      </c>
      <c r="M758" s="5">
        <v>73.833333333333329</v>
      </c>
    </row>
    <row r="759" spans="1:13" x14ac:dyDescent="0.2">
      <c r="A759" t="s">
        <v>91</v>
      </c>
      <c r="B759">
        <v>0.5</v>
      </c>
      <c r="C759" t="s">
        <v>4</v>
      </c>
      <c r="D759" t="s">
        <v>2</v>
      </c>
      <c r="E759" t="s">
        <v>4</v>
      </c>
      <c r="F759">
        <f t="shared" si="61"/>
        <v>0.64463999999999999</v>
      </c>
      <c r="G759">
        <v>2</v>
      </c>
      <c r="H759" s="24"/>
      <c r="I759" s="1" t="s">
        <v>28</v>
      </c>
      <c r="J759" s="5">
        <v>13.6</v>
      </c>
      <c r="K759" s="5">
        <v>4.74</v>
      </c>
      <c r="L759" s="5">
        <v>9.7433333333333323</v>
      </c>
      <c r="M759" s="5">
        <v>95.259999999999991</v>
      </c>
    </row>
    <row r="760" spans="1:13" x14ac:dyDescent="0.2">
      <c r="A760" t="s">
        <v>91</v>
      </c>
      <c r="B760">
        <v>0.5</v>
      </c>
      <c r="C760" t="s">
        <v>5</v>
      </c>
      <c r="D760" t="s">
        <v>2</v>
      </c>
      <c r="E760" t="s">
        <v>5</v>
      </c>
      <c r="F760">
        <f t="shared" si="61"/>
        <v>0.16774444444444447</v>
      </c>
      <c r="G760">
        <v>3</v>
      </c>
      <c r="H760" s="24"/>
      <c r="I760" s="1" t="s">
        <v>5</v>
      </c>
      <c r="J760" s="5">
        <v>32.466666666666669</v>
      </c>
      <c r="K760" s="5">
        <v>0.51666666666666672</v>
      </c>
      <c r="L760" s="5">
        <v>2.5066666666666668</v>
      </c>
      <c r="M760" s="5">
        <v>99.483333333333334</v>
      </c>
    </row>
    <row r="761" spans="1:13" x14ac:dyDescent="0.2">
      <c r="A761" t="s">
        <v>91</v>
      </c>
      <c r="B761">
        <v>0.5</v>
      </c>
      <c r="C761" t="s">
        <v>29</v>
      </c>
      <c r="D761" t="s">
        <v>2</v>
      </c>
      <c r="E761" t="s">
        <v>29</v>
      </c>
      <c r="F761">
        <f t="shared" si="61"/>
        <v>0.10017777777777778</v>
      </c>
      <c r="G761">
        <v>4</v>
      </c>
      <c r="H761" s="24"/>
      <c r="I761" s="1" t="s">
        <v>29</v>
      </c>
      <c r="J761" s="5">
        <v>0.3833333333333333</v>
      </c>
      <c r="K761" s="5">
        <v>26.133333333333336</v>
      </c>
      <c r="L761" s="5">
        <v>2.5466666666666664</v>
      </c>
      <c r="M761" s="5">
        <v>73.866666666666674</v>
      </c>
    </row>
    <row r="762" spans="1:13" x14ac:dyDescent="0.2">
      <c r="A762" t="s">
        <v>91</v>
      </c>
      <c r="B762">
        <v>0.5</v>
      </c>
      <c r="C762" t="s">
        <v>30</v>
      </c>
      <c r="D762" t="s">
        <v>2</v>
      </c>
      <c r="E762" t="s">
        <v>30</v>
      </c>
      <c r="F762">
        <f t="shared" si="61"/>
        <v>0.18893200000000004</v>
      </c>
      <c r="G762">
        <v>5</v>
      </c>
      <c r="H762" s="24"/>
      <c r="I762" s="1" t="s">
        <v>30</v>
      </c>
      <c r="J762" s="5">
        <v>8.94</v>
      </c>
      <c r="K762" s="5">
        <v>2.1133333333333337</v>
      </c>
      <c r="L762" s="5">
        <v>3.7966666666666664</v>
      </c>
      <c r="M762" s="5">
        <v>97.88666666666667</v>
      </c>
    </row>
    <row r="763" spans="1:13" x14ac:dyDescent="0.2">
      <c r="A763" t="s">
        <v>91</v>
      </c>
      <c r="B763">
        <v>0.5</v>
      </c>
      <c r="C763" t="s">
        <v>31</v>
      </c>
      <c r="D763" t="s">
        <v>2</v>
      </c>
      <c r="E763" t="s">
        <v>31</v>
      </c>
      <c r="F763">
        <f t="shared" si="61"/>
        <v>9.0471111111111127E-2</v>
      </c>
      <c r="G763">
        <v>6</v>
      </c>
      <c r="H763" s="24"/>
      <c r="I763" s="1" t="s">
        <v>31</v>
      </c>
      <c r="J763" s="5">
        <v>24.233333333333334</v>
      </c>
      <c r="K763" s="5">
        <v>0.37333333333333335</v>
      </c>
      <c r="L763" s="5">
        <v>1.0066666666666668</v>
      </c>
      <c r="M763" s="5">
        <v>99.626666666666665</v>
      </c>
    </row>
    <row r="764" spans="1:13" x14ac:dyDescent="0.2">
      <c r="A764" t="s">
        <v>91</v>
      </c>
      <c r="B764">
        <v>0.5</v>
      </c>
      <c r="C764" t="s">
        <v>6</v>
      </c>
      <c r="D764" t="s">
        <v>2</v>
      </c>
      <c r="E764" t="s">
        <v>6</v>
      </c>
      <c r="F764">
        <f t="shared" si="61"/>
        <v>1.0614400000000001E-2</v>
      </c>
      <c r="G764">
        <v>7</v>
      </c>
      <c r="H764" s="24"/>
      <c r="I764" s="1" t="s">
        <v>6</v>
      </c>
      <c r="J764" s="5">
        <v>9.6000000000000016E-2</v>
      </c>
      <c r="K764" s="5">
        <v>11.056666666666667</v>
      </c>
      <c r="L764" s="5">
        <v>0.14899999999999999</v>
      </c>
      <c r="M764" s="5">
        <v>88.943333333333328</v>
      </c>
    </row>
    <row r="765" spans="1:13" x14ac:dyDescent="0.2">
      <c r="A765" t="s">
        <v>91</v>
      </c>
      <c r="B765">
        <v>0.5</v>
      </c>
      <c r="C765" t="s">
        <v>32</v>
      </c>
      <c r="D765" t="s">
        <v>2</v>
      </c>
      <c r="E765" t="s">
        <v>32</v>
      </c>
      <c r="F765">
        <f t="shared" si="61"/>
        <v>0.39194555555555555</v>
      </c>
      <c r="G765">
        <v>8</v>
      </c>
      <c r="H765" s="24"/>
      <c r="I765" s="9" t="s">
        <v>32</v>
      </c>
      <c r="J765" s="5">
        <v>0.53666666666666663</v>
      </c>
      <c r="K765" s="5">
        <v>73.033333333333331</v>
      </c>
      <c r="L765" s="5">
        <v>11.633333333333333</v>
      </c>
      <c r="M765" s="5">
        <v>26.966666666666665</v>
      </c>
    </row>
    <row r="766" spans="1:13" x14ac:dyDescent="0.2">
      <c r="A766" t="s">
        <v>91</v>
      </c>
      <c r="B766">
        <v>0.5</v>
      </c>
      <c r="C766" t="s">
        <v>33</v>
      </c>
      <c r="D766" t="s">
        <v>2</v>
      </c>
      <c r="E766" t="s">
        <v>33</v>
      </c>
      <c r="F766">
        <f t="shared" si="61"/>
        <v>6.3122222222222232E-2</v>
      </c>
      <c r="G766">
        <v>9</v>
      </c>
      <c r="H766" s="24"/>
      <c r="I766" s="9" t="s">
        <v>33</v>
      </c>
      <c r="J766" s="5">
        <v>0.82333333333333336</v>
      </c>
      <c r="K766" s="5">
        <v>7.666666666666667</v>
      </c>
      <c r="L766" s="5">
        <v>1.0033333333333334</v>
      </c>
      <c r="M766" s="5">
        <v>92.333333333333329</v>
      </c>
    </row>
    <row r="767" spans="1:13" x14ac:dyDescent="0.2">
      <c r="A767" t="s">
        <v>91</v>
      </c>
      <c r="B767">
        <v>0.5</v>
      </c>
      <c r="C767" t="s">
        <v>0</v>
      </c>
      <c r="D767" t="s">
        <v>2</v>
      </c>
      <c r="E767" t="s">
        <v>0</v>
      </c>
      <c r="F767" s="6">
        <f t="shared" ref="F767:F775" si="62">J758*M758/100</f>
        <v>10.139777777777777</v>
      </c>
      <c r="G767">
        <v>10</v>
      </c>
    </row>
    <row r="768" spans="1:13" x14ac:dyDescent="0.2">
      <c r="A768" t="s">
        <v>91</v>
      </c>
      <c r="B768">
        <v>0.5</v>
      </c>
      <c r="C768" t="s">
        <v>4</v>
      </c>
      <c r="D768" t="s">
        <v>2</v>
      </c>
      <c r="E768" t="s">
        <v>4</v>
      </c>
      <c r="F768" s="6">
        <f t="shared" si="62"/>
        <v>12.955359999999999</v>
      </c>
      <c r="G768">
        <v>11</v>
      </c>
    </row>
    <row r="769" spans="1:12" x14ac:dyDescent="0.2">
      <c r="A769" t="s">
        <v>91</v>
      </c>
      <c r="B769">
        <v>0.5</v>
      </c>
      <c r="C769" t="s">
        <v>5</v>
      </c>
      <c r="D769" t="s">
        <v>2</v>
      </c>
      <c r="E769" t="s">
        <v>5</v>
      </c>
      <c r="F769" s="6">
        <f t="shared" si="62"/>
        <v>32.298922222222224</v>
      </c>
      <c r="G769">
        <v>12</v>
      </c>
      <c r="I769" s="1" t="s">
        <v>18</v>
      </c>
      <c r="J769" s="20">
        <v>6.6766666666666667</v>
      </c>
    </row>
    <row r="770" spans="1:12" x14ac:dyDescent="0.2">
      <c r="A770" t="s">
        <v>91</v>
      </c>
      <c r="B770">
        <v>0.5</v>
      </c>
      <c r="C770" t="s">
        <v>29</v>
      </c>
      <c r="D770" t="s">
        <v>2</v>
      </c>
      <c r="E770" t="s">
        <v>29</v>
      </c>
      <c r="F770" s="6">
        <f t="shared" si="62"/>
        <v>0.28315555555555555</v>
      </c>
      <c r="G770">
        <v>13</v>
      </c>
      <c r="I770" s="1" t="s">
        <v>19</v>
      </c>
      <c r="J770" s="10">
        <v>93.323333333333338</v>
      </c>
    </row>
    <row r="771" spans="1:12" x14ac:dyDescent="0.2">
      <c r="A771" t="s">
        <v>91</v>
      </c>
      <c r="B771">
        <v>0.5</v>
      </c>
      <c r="C771" t="s">
        <v>30</v>
      </c>
      <c r="D771" t="s">
        <v>2</v>
      </c>
      <c r="E771" t="s">
        <v>30</v>
      </c>
      <c r="F771" s="6">
        <f t="shared" si="62"/>
        <v>8.7510680000000001</v>
      </c>
      <c r="G771">
        <v>14</v>
      </c>
    </row>
    <row r="772" spans="1:12" x14ac:dyDescent="0.2">
      <c r="A772" t="s">
        <v>91</v>
      </c>
      <c r="B772">
        <v>0.5</v>
      </c>
      <c r="C772" t="s">
        <v>31</v>
      </c>
      <c r="D772" t="s">
        <v>2</v>
      </c>
      <c r="E772" t="s">
        <v>31</v>
      </c>
      <c r="F772" s="6">
        <f t="shared" si="62"/>
        <v>24.142862222222224</v>
      </c>
      <c r="G772">
        <v>15</v>
      </c>
      <c r="I772" s="21"/>
      <c r="J772" s="21"/>
      <c r="K772" s="21"/>
      <c r="L772" s="21"/>
    </row>
    <row r="773" spans="1:12" x14ac:dyDescent="0.2">
      <c r="A773" t="s">
        <v>91</v>
      </c>
      <c r="B773">
        <v>0.5</v>
      </c>
      <c r="C773" t="s">
        <v>6</v>
      </c>
      <c r="D773" t="s">
        <v>2</v>
      </c>
      <c r="E773" t="s">
        <v>6</v>
      </c>
      <c r="F773" s="6">
        <f t="shared" si="62"/>
        <v>8.5385600000000006E-2</v>
      </c>
      <c r="G773">
        <v>16</v>
      </c>
    </row>
    <row r="774" spans="1:12" x14ac:dyDescent="0.2">
      <c r="A774" t="s">
        <v>91</v>
      </c>
      <c r="B774">
        <v>0.5</v>
      </c>
      <c r="C774" t="s">
        <v>32</v>
      </c>
      <c r="D774" t="s">
        <v>2</v>
      </c>
      <c r="E774" t="s">
        <v>32</v>
      </c>
      <c r="F774" s="6">
        <f t="shared" si="62"/>
        <v>0.14472111111111111</v>
      </c>
      <c r="G774">
        <v>17</v>
      </c>
      <c r="I774" s="7" t="s">
        <v>40</v>
      </c>
      <c r="J774" s="7"/>
      <c r="K774" s="7"/>
    </row>
    <row r="775" spans="1:12" x14ac:dyDescent="0.2">
      <c r="A775" t="s">
        <v>91</v>
      </c>
      <c r="B775">
        <v>0.5</v>
      </c>
      <c r="C775" t="s">
        <v>33</v>
      </c>
      <c r="D775" t="s">
        <v>2</v>
      </c>
      <c r="E775" t="s">
        <v>33</v>
      </c>
      <c r="F775" s="6">
        <f t="shared" si="62"/>
        <v>0.76021111111111106</v>
      </c>
      <c r="G775">
        <v>18</v>
      </c>
      <c r="I775" s="6" t="s">
        <v>37</v>
      </c>
      <c r="J775" t="s">
        <v>38</v>
      </c>
      <c r="K775" t="s">
        <v>39</v>
      </c>
      <c r="L775" t="s">
        <v>42</v>
      </c>
    </row>
    <row r="776" spans="1:12" x14ac:dyDescent="0.2">
      <c r="A776" t="s">
        <v>91</v>
      </c>
      <c r="B776">
        <v>0.5</v>
      </c>
      <c r="C776" t="s">
        <v>0</v>
      </c>
      <c r="D776" t="s">
        <v>15</v>
      </c>
      <c r="E776" t="s">
        <v>7</v>
      </c>
      <c r="F776">
        <f>J769*L758/100*K776</f>
        <v>4.4294150727911212</v>
      </c>
      <c r="G776">
        <v>1</v>
      </c>
      <c r="I776">
        <f>J769*L758/100</f>
        <v>4.2619388888888894</v>
      </c>
      <c r="J776">
        <f>SUM(I776:I784)</f>
        <v>6.4242219</v>
      </c>
      <c r="K776">
        <f>J769/J776</f>
        <v>1.0392957731840904</v>
      </c>
      <c r="L776">
        <f>SUM(F776:F784)</f>
        <v>6.6766666666666667</v>
      </c>
    </row>
    <row r="777" spans="1:12" x14ac:dyDescent="0.2">
      <c r="A777" t="s">
        <v>91</v>
      </c>
      <c r="B777">
        <v>0.5</v>
      </c>
      <c r="C777" t="s">
        <v>4</v>
      </c>
      <c r="D777" t="s">
        <v>15</v>
      </c>
      <c r="E777" t="s">
        <v>7</v>
      </c>
      <c r="F777">
        <f>J769*L759/100*K776</f>
        <v>0.67609296385213802</v>
      </c>
      <c r="G777">
        <v>2</v>
      </c>
      <c r="I777">
        <f>J769*L759/100</f>
        <v>0.65052988888888874</v>
      </c>
    </row>
    <row r="778" spans="1:12" x14ac:dyDescent="0.2">
      <c r="A778" t="s">
        <v>91</v>
      </c>
      <c r="B778">
        <v>0.5</v>
      </c>
      <c r="C778" t="s">
        <v>5</v>
      </c>
      <c r="D778" t="s">
        <v>15</v>
      </c>
      <c r="E778" t="s">
        <v>7</v>
      </c>
      <c r="F778">
        <f>J769*L760/100*K776</f>
        <v>0.17393838823701949</v>
      </c>
      <c r="G778">
        <v>3</v>
      </c>
      <c r="H778" s="7"/>
      <c r="I778">
        <f>J769*L760/100</f>
        <v>0.1673617777777778</v>
      </c>
    </row>
    <row r="779" spans="1:12" x14ac:dyDescent="0.2">
      <c r="A779" t="s">
        <v>91</v>
      </c>
      <c r="B779">
        <v>0.5</v>
      </c>
      <c r="C779" t="s">
        <v>29</v>
      </c>
      <c r="D779" t="s">
        <v>15</v>
      </c>
      <c r="E779" t="s">
        <v>7</v>
      </c>
      <c r="F779">
        <f>J769*L761/100*K776</f>
        <v>0.17671400081526978</v>
      </c>
      <c r="G779">
        <v>4</v>
      </c>
      <c r="H779" s="22"/>
      <c r="I779">
        <f>J769*L761/100</f>
        <v>0.17003244444444443</v>
      </c>
    </row>
    <row r="780" spans="1:12" x14ac:dyDescent="0.2">
      <c r="A780" t="s">
        <v>91</v>
      </c>
      <c r="B780">
        <v>0.5</v>
      </c>
      <c r="C780" t="s">
        <v>30</v>
      </c>
      <c r="D780" t="s">
        <v>15</v>
      </c>
      <c r="E780" t="s">
        <v>7</v>
      </c>
      <c r="F780">
        <f>J769*L762/100*K776</f>
        <v>0.26345189388559193</v>
      </c>
      <c r="G780">
        <v>5</v>
      </c>
      <c r="I780">
        <f>J769*L762/100</f>
        <v>0.25349077777777773</v>
      </c>
    </row>
    <row r="781" spans="1:12" x14ac:dyDescent="0.2">
      <c r="A781" t="s">
        <v>91</v>
      </c>
      <c r="B781">
        <v>0.5</v>
      </c>
      <c r="C781" t="s">
        <v>31</v>
      </c>
      <c r="D781" t="s">
        <v>15</v>
      </c>
      <c r="E781" t="s">
        <v>7</v>
      </c>
      <c r="F781">
        <f>J769*L763/100*K776</f>
        <v>6.9852916552632829E-2</v>
      </c>
      <c r="G781">
        <v>6</v>
      </c>
      <c r="I781">
        <f>J769*L763/100</f>
        <v>6.7211777777777787E-2</v>
      </c>
    </row>
    <row r="782" spans="1:12" x14ac:dyDescent="0.2">
      <c r="A782" t="s">
        <v>91</v>
      </c>
      <c r="B782">
        <v>0.5</v>
      </c>
      <c r="C782" t="s">
        <v>6</v>
      </c>
      <c r="D782" t="s">
        <v>15</v>
      </c>
      <c r="E782" t="s">
        <v>7</v>
      </c>
      <c r="F782">
        <f>J769*L764/100*K776</f>
        <v>1.0339156853982406E-2</v>
      </c>
      <c r="G782">
        <v>7</v>
      </c>
      <c r="I782">
        <f>J769*L764/100</f>
        <v>9.9482333333333322E-3</v>
      </c>
    </row>
    <row r="783" spans="1:12" x14ac:dyDescent="0.2">
      <c r="A783" t="s">
        <v>91</v>
      </c>
      <c r="B783">
        <v>0.5</v>
      </c>
      <c r="C783" t="s">
        <v>32</v>
      </c>
      <c r="D783" t="s">
        <v>15</v>
      </c>
      <c r="E783" t="s">
        <v>7</v>
      </c>
      <c r="F783">
        <f>J769*L765/100*K776</f>
        <v>0.80724065817446533</v>
      </c>
      <c r="G783">
        <v>8</v>
      </c>
      <c r="I783">
        <f>J769*L765/100</f>
        <v>0.77671888888888885</v>
      </c>
    </row>
    <row r="784" spans="1:12" x14ac:dyDescent="0.2">
      <c r="A784" t="s">
        <v>91</v>
      </c>
      <c r="B784">
        <v>0.5</v>
      </c>
      <c r="C784" t="s">
        <v>33</v>
      </c>
      <c r="D784" t="s">
        <v>15</v>
      </c>
      <c r="E784" t="s">
        <v>7</v>
      </c>
      <c r="F784">
        <f>J769*L766/100*K776</f>
        <v>6.9621615504445303E-2</v>
      </c>
      <c r="G784">
        <v>9</v>
      </c>
      <c r="I784">
        <f>J769*L766/100</f>
        <v>6.6989222222222228E-2</v>
      </c>
      <c r="K784" t="s">
        <v>41</v>
      </c>
    </row>
    <row r="785" spans="1:12" x14ac:dyDescent="0.2">
      <c r="A785" t="s">
        <v>91</v>
      </c>
      <c r="B785">
        <v>0.5</v>
      </c>
      <c r="C785" t="s">
        <v>0</v>
      </c>
      <c r="D785" t="s">
        <v>15</v>
      </c>
      <c r="E785" t="s">
        <v>8</v>
      </c>
      <c r="F785">
        <f>F767*J770/100*K785</f>
        <v>10.565681080288661</v>
      </c>
      <c r="G785">
        <v>10</v>
      </c>
      <c r="I785">
        <f>F767*J770/100</f>
        <v>9.4627786148148143</v>
      </c>
      <c r="J785" s="7">
        <f>SUM(I785:I793)</f>
        <v>83.581743213639996</v>
      </c>
      <c r="K785" s="7">
        <f>J770/J785</f>
        <v>1.1165516504578428</v>
      </c>
      <c r="L785">
        <f>SUM(F785:F793)</f>
        <v>93.323333333333338</v>
      </c>
    </row>
    <row r="786" spans="1:12" x14ac:dyDescent="0.2">
      <c r="A786" t="s">
        <v>91</v>
      </c>
      <c r="B786">
        <v>0.5</v>
      </c>
      <c r="C786" t="s">
        <v>4</v>
      </c>
      <c r="D786" t="s">
        <v>15</v>
      </c>
      <c r="E786" t="s">
        <v>8</v>
      </c>
      <c r="F786">
        <f>F768*J770/100*K785</f>
        <v>13.499526818064787</v>
      </c>
      <c r="G786">
        <v>11</v>
      </c>
      <c r="I786">
        <f>F768*J770/100</f>
        <v>12.090373797333331</v>
      </c>
      <c r="J786" s="7"/>
      <c r="K786" s="7"/>
    </row>
    <row r="787" spans="1:12" x14ac:dyDescent="0.2">
      <c r="A787" t="s">
        <v>91</v>
      </c>
      <c r="B787">
        <v>0.5</v>
      </c>
      <c r="C787" t="s">
        <v>5</v>
      </c>
      <c r="D787" t="s">
        <v>15</v>
      </c>
      <c r="E787" t="s">
        <v>8</v>
      </c>
      <c r="F787">
        <f>F769*J770/100*K785</f>
        <v>33.655580912724744</v>
      </c>
      <c r="G787">
        <v>12</v>
      </c>
      <c r="I787">
        <f>F769*J770/100</f>
        <v>30.142430848518519</v>
      </c>
      <c r="J787" s="7"/>
      <c r="K787" s="7"/>
    </row>
    <row r="788" spans="1:12" x14ac:dyDescent="0.2">
      <c r="A788" t="s">
        <v>91</v>
      </c>
      <c r="B788">
        <v>0.5</v>
      </c>
      <c r="C788" t="s">
        <v>29</v>
      </c>
      <c r="D788" t="s">
        <v>15</v>
      </c>
      <c r="E788" t="s">
        <v>8</v>
      </c>
      <c r="F788">
        <f>F770*J770/100*K785</f>
        <v>0.29504900025211622</v>
      </c>
      <c r="G788">
        <v>13</v>
      </c>
      <c r="I788">
        <f>F770*J770/100</f>
        <v>0.26425020296296298</v>
      </c>
      <c r="J788" s="7"/>
      <c r="K788" s="7"/>
    </row>
    <row r="789" spans="1:12" x14ac:dyDescent="0.2">
      <c r="A789" t="s">
        <v>91</v>
      </c>
      <c r="B789">
        <v>0.5</v>
      </c>
      <c r="C789" t="s">
        <v>30</v>
      </c>
      <c r="D789" t="s">
        <v>15</v>
      </c>
      <c r="E789" t="s">
        <v>8</v>
      </c>
      <c r="F789">
        <f>F771*J770/100*K785</f>
        <v>9.1186410221490259</v>
      </c>
      <c r="G789">
        <v>14</v>
      </c>
      <c r="I789">
        <f>F771*J770/100</f>
        <v>8.1667883598666666</v>
      </c>
      <c r="J789" s="7"/>
      <c r="K789" s="7"/>
    </row>
    <row r="790" spans="1:12" x14ac:dyDescent="0.2">
      <c r="A790" t="s">
        <v>91</v>
      </c>
      <c r="B790">
        <v>0.5</v>
      </c>
      <c r="C790" t="s">
        <v>31</v>
      </c>
      <c r="D790" t="s">
        <v>15</v>
      </c>
      <c r="E790" t="s">
        <v>8</v>
      </c>
      <c r="F790">
        <f>F772*J770/100*K785</f>
        <v>25.156940141665853</v>
      </c>
      <c r="G790">
        <v>15</v>
      </c>
      <c r="I790">
        <f>F772*J770/100</f>
        <v>22.530923787851851</v>
      </c>
      <c r="J790" s="7"/>
      <c r="K790" s="7"/>
    </row>
    <row r="791" spans="1:12" x14ac:dyDescent="0.2">
      <c r="A791" t="s">
        <v>91</v>
      </c>
      <c r="B791">
        <v>0.5</v>
      </c>
      <c r="C791" t="s">
        <v>6</v>
      </c>
      <c r="D791" t="s">
        <v>15</v>
      </c>
      <c r="E791" t="s">
        <v>8</v>
      </c>
      <c r="F791">
        <f>F773*J770/100*K785</f>
        <v>8.8972070021717115E-2</v>
      </c>
      <c r="G791">
        <v>16</v>
      </c>
      <c r="I791">
        <f>F773*J770/100</f>
        <v>7.9684688106666679E-2</v>
      </c>
      <c r="J791" s="7"/>
      <c r="K791" s="7"/>
    </row>
    <row r="792" spans="1:12" x14ac:dyDescent="0.2">
      <c r="A792" t="s">
        <v>91</v>
      </c>
      <c r="B792">
        <v>0.5</v>
      </c>
      <c r="C792" t="s">
        <v>32</v>
      </c>
      <c r="D792" t="s">
        <v>15</v>
      </c>
      <c r="E792" t="s">
        <v>8</v>
      </c>
      <c r="F792">
        <f>F774*J770/100*K785</f>
        <v>0.15079986357651029</v>
      </c>
      <c r="G792">
        <v>17</v>
      </c>
      <c r="I792">
        <f>F774*J770/100</f>
        <v>0.13505856492592591</v>
      </c>
      <c r="J792" s="7"/>
      <c r="K792" s="7"/>
    </row>
    <row r="793" spans="1:12" x14ac:dyDescent="0.2">
      <c r="A793" t="s">
        <v>91</v>
      </c>
      <c r="B793">
        <v>0.5</v>
      </c>
      <c r="C793" t="s">
        <v>33</v>
      </c>
      <c r="D793" t="s">
        <v>15</v>
      </c>
      <c r="E793" t="s">
        <v>8</v>
      </c>
      <c r="F793">
        <f>F775*J770/100*K785</f>
        <v>0.79214242458992068</v>
      </c>
      <c r="G793">
        <v>18</v>
      </c>
      <c r="I793">
        <f>F775*J770/100</f>
        <v>0.70945434925925921</v>
      </c>
      <c r="J793" s="7"/>
      <c r="K793" s="7"/>
      <c r="L793" s="7"/>
    </row>
    <row r="794" spans="1:12" x14ac:dyDescent="0.2">
      <c r="A794" t="s">
        <v>91</v>
      </c>
      <c r="B794">
        <v>0.5</v>
      </c>
      <c r="C794" t="s">
        <v>0</v>
      </c>
      <c r="D794" t="s">
        <v>20</v>
      </c>
      <c r="E794" t="s">
        <v>0</v>
      </c>
      <c r="F794" s="6">
        <f t="shared" ref="F794:F802" si="63">L758</f>
        <v>63.833333333333336</v>
      </c>
      <c r="G794">
        <v>1</v>
      </c>
    </row>
    <row r="795" spans="1:12" x14ac:dyDescent="0.2">
      <c r="A795" t="s">
        <v>91</v>
      </c>
      <c r="B795">
        <v>0.5</v>
      </c>
      <c r="C795" t="s">
        <v>4</v>
      </c>
      <c r="D795" t="s">
        <v>20</v>
      </c>
      <c r="E795" t="s">
        <v>4</v>
      </c>
      <c r="F795" s="6">
        <f t="shared" si="63"/>
        <v>9.7433333333333323</v>
      </c>
      <c r="G795">
        <v>2</v>
      </c>
    </row>
    <row r="796" spans="1:12" x14ac:dyDescent="0.2">
      <c r="A796" t="s">
        <v>91</v>
      </c>
      <c r="B796">
        <v>0.5</v>
      </c>
      <c r="C796" t="s">
        <v>5</v>
      </c>
      <c r="D796" t="s">
        <v>20</v>
      </c>
      <c r="E796" t="s">
        <v>5</v>
      </c>
      <c r="F796" s="6">
        <f t="shared" si="63"/>
        <v>2.5066666666666668</v>
      </c>
      <c r="G796">
        <v>3</v>
      </c>
    </row>
    <row r="797" spans="1:12" x14ac:dyDescent="0.2">
      <c r="A797" t="s">
        <v>91</v>
      </c>
      <c r="B797">
        <v>0.5</v>
      </c>
      <c r="C797" t="s">
        <v>29</v>
      </c>
      <c r="D797" t="s">
        <v>20</v>
      </c>
      <c r="E797" t="s">
        <v>29</v>
      </c>
      <c r="F797" s="6">
        <f t="shared" si="63"/>
        <v>2.5466666666666664</v>
      </c>
      <c r="G797">
        <v>4</v>
      </c>
    </row>
    <row r="798" spans="1:12" x14ac:dyDescent="0.2">
      <c r="A798" t="s">
        <v>91</v>
      </c>
      <c r="B798">
        <v>0.5</v>
      </c>
      <c r="C798" t="s">
        <v>30</v>
      </c>
      <c r="D798" t="s">
        <v>20</v>
      </c>
      <c r="E798" t="s">
        <v>30</v>
      </c>
      <c r="F798" s="6">
        <f t="shared" si="63"/>
        <v>3.7966666666666664</v>
      </c>
      <c r="G798">
        <v>5</v>
      </c>
    </row>
    <row r="799" spans="1:12" x14ac:dyDescent="0.2">
      <c r="A799" t="s">
        <v>91</v>
      </c>
      <c r="B799">
        <v>0.5</v>
      </c>
      <c r="C799" t="s">
        <v>31</v>
      </c>
      <c r="D799" t="s">
        <v>20</v>
      </c>
      <c r="E799" t="s">
        <v>31</v>
      </c>
      <c r="F799" s="6">
        <f t="shared" si="63"/>
        <v>1.0066666666666668</v>
      </c>
      <c r="G799">
        <v>6</v>
      </c>
    </row>
    <row r="800" spans="1:12" x14ac:dyDescent="0.2">
      <c r="A800" t="s">
        <v>91</v>
      </c>
      <c r="B800">
        <v>0.5</v>
      </c>
      <c r="C800" t="s">
        <v>6</v>
      </c>
      <c r="D800" t="s">
        <v>20</v>
      </c>
      <c r="E800" t="s">
        <v>6</v>
      </c>
      <c r="F800" s="6">
        <f t="shared" si="63"/>
        <v>0.14899999999999999</v>
      </c>
      <c r="G800">
        <v>7</v>
      </c>
    </row>
    <row r="801" spans="1:13" x14ac:dyDescent="0.2">
      <c r="A801" t="s">
        <v>91</v>
      </c>
      <c r="B801">
        <v>0.5</v>
      </c>
      <c r="C801" t="s">
        <v>32</v>
      </c>
      <c r="D801" t="s">
        <v>20</v>
      </c>
      <c r="E801" t="s">
        <v>32</v>
      </c>
      <c r="F801" s="6">
        <f t="shared" si="63"/>
        <v>11.633333333333333</v>
      </c>
      <c r="G801">
        <v>8</v>
      </c>
    </row>
    <row r="802" spans="1:13" x14ac:dyDescent="0.2">
      <c r="A802" t="s">
        <v>91</v>
      </c>
      <c r="B802">
        <v>0.5</v>
      </c>
      <c r="C802" t="s">
        <v>33</v>
      </c>
      <c r="D802" t="s">
        <v>20</v>
      </c>
      <c r="E802" t="s">
        <v>33</v>
      </c>
      <c r="F802" s="6">
        <f t="shared" si="63"/>
        <v>1.0033333333333334</v>
      </c>
      <c r="G802">
        <v>9</v>
      </c>
    </row>
    <row r="803" spans="1:13" x14ac:dyDescent="0.2">
      <c r="A803" t="s">
        <v>91</v>
      </c>
      <c r="B803">
        <v>0.5</v>
      </c>
      <c r="C803" t="s">
        <v>0</v>
      </c>
      <c r="D803" t="s">
        <v>20</v>
      </c>
      <c r="E803" t="s">
        <v>21</v>
      </c>
      <c r="F803">
        <v>0</v>
      </c>
      <c r="G803">
        <v>10</v>
      </c>
    </row>
    <row r="804" spans="1:13" x14ac:dyDescent="0.2">
      <c r="A804" t="s">
        <v>91</v>
      </c>
      <c r="B804">
        <v>0.5</v>
      </c>
      <c r="C804" t="s">
        <v>4</v>
      </c>
      <c r="D804" t="s">
        <v>20</v>
      </c>
      <c r="E804" t="s">
        <v>21</v>
      </c>
      <c r="F804">
        <v>0</v>
      </c>
      <c r="G804">
        <v>11</v>
      </c>
    </row>
    <row r="805" spans="1:13" x14ac:dyDescent="0.2">
      <c r="A805" t="s">
        <v>91</v>
      </c>
      <c r="B805">
        <v>0.5</v>
      </c>
      <c r="C805" t="s">
        <v>5</v>
      </c>
      <c r="D805" t="s">
        <v>20</v>
      </c>
      <c r="E805" t="s">
        <v>21</v>
      </c>
      <c r="F805">
        <v>0</v>
      </c>
      <c r="G805">
        <v>12</v>
      </c>
    </row>
    <row r="806" spans="1:13" x14ac:dyDescent="0.2">
      <c r="A806" t="s">
        <v>91</v>
      </c>
      <c r="B806">
        <v>0.5</v>
      </c>
      <c r="C806" t="s">
        <v>29</v>
      </c>
      <c r="D806" t="s">
        <v>20</v>
      </c>
      <c r="E806" t="s">
        <v>21</v>
      </c>
      <c r="F806">
        <v>0</v>
      </c>
      <c r="G806">
        <v>13</v>
      </c>
    </row>
    <row r="807" spans="1:13" x14ac:dyDescent="0.2">
      <c r="A807" t="s">
        <v>91</v>
      </c>
      <c r="B807">
        <v>0.5</v>
      </c>
      <c r="C807" t="s">
        <v>30</v>
      </c>
      <c r="D807" t="s">
        <v>20</v>
      </c>
      <c r="E807" t="s">
        <v>21</v>
      </c>
      <c r="F807">
        <v>0</v>
      </c>
      <c r="G807">
        <v>14</v>
      </c>
    </row>
    <row r="808" spans="1:13" x14ac:dyDescent="0.2">
      <c r="A808" t="s">
        <v>91</v>
      </c>
      <c r="B808">
        <v>0.5</v>
      </c>
      <c r="C808" t="s">
        <v>31</v>
      </c>
      <c r="D808" t="s">
        <v>20</v>
      </c>
      <c r="E808" t="s">
        <v>21</v>
      </c>
      <c r="F808">
        <v>0</v>
      </c>
      <c r="G808">
        <v>15</v>
      </c>
    </row>
    <row r="809" spans="1:13" x14ac:dyDescent="0.2">
      <c r="A809" t="s">
        <v>91</v>
      </c>
      <c r="B809">
        <v>0.5</v>
      </c>
      <c r="C809" t="s">
        <v>6</v>
      </c>
      <c r="D809" t="s">
        <v>20</v>
      </c>
      <c r="E809" t="s">
        <v>21</v>
      </c>
      <c r="F809">
        <v>0</v>
      </c>
      <c r="G809">
        <v>16</v>
      </c>
    </row>
    <row r="810" spans="1:13" x14ac:dyDescent="0.2">
      <c r="A810" t="s">
        <v>91</v>
      </c>
      <c r="B810">
        <v>0.5</v>
      </c>
      <c r="C810" t="s">
        <v>32</v>
      </c>
      <c r="D810" t="s">
        <v>20</v>
      </c>
      <c r="E810" t="s">
        <v>21</v>
      </c>
      <c r="F810">
        <v>0</v>
      </c>
      <c r="G810">
        <v>17</v>
      </c>
    </row>
    <row r="811" spans="1:13" ht="68" x14ac:dyDescent="0.2">
      <c r="A811" t="s">
        <v>91</v>
      </c>
      <c r="B811">
        <v>0.5</v>
      </c>
      <c r="C811" t="s">
        <v>33</v>
      </c>
      <c r="D811" t="s">
        <v>20</v>
      </c>
      <c r="E811" t="s">
        <v>21</v>
      </c>
      <c r="F811">
        <v>0</v>
      </c>
      <c r="G811">
        <v>18</v>
      </c>
      <c r="I811" s="4" t="s">
        <v>14</v>
      </c>
      <c r="J811" s="13" t="s">
        <v>72</v>
      </c>
      <c r="K811" s="13" t="s">
        <v>73</v>
      </c>
      <c r="L811" s="13" t="s">
        <v>74</v>
      </c>
      <c r="M811" s="13" t="s">
        <v>75</v>
      </c>
    </row>
    <row r="812" spans="1:13" x14ac:dyDescent="0.2">
      <c r="A812" t="s">
        <v>76</v>
      </c>
      <c r="B812">
        <v>0.5</v>
      </c>
      <c r="C812" t="s">
        <v>0</v>
      </c>
      <c r="D812" t="s">
        <v>2</v>
      </c>
      <c r="E812" t="s">
        <v>0</v>
      </c>
      <c r="F812">
        <f t="shared" ref="F812:F820" si="64">J812*K812/100</f>
        <v>3.3313866666666661</v>
      </c>
      <c r="G812">
        <v>1</v>
      </c>
      <c r="H812" s="24" t="s">
        <v>77</v>
      </c>
      <c r="I812" s="1" t="s">
        <v>0</v>
      </c>
      <c r="J812" s="5">
        <v>4.51</v>
      </c>
      <c r="K812" s="5">
        <v>73.86666666666666</v>
      </c>
      <c r="L812" s="5">
        <v>22.366666666666664</v>
      </c>
      <c r="M812" s="5">
        <v>26.133333333333329</v>
      </c>
    </row>
    <row r="813" spans="1:13" x14ac:dyDescent="0.2">
      <c r="A813" t="s">
        <v>76</v>
      </c>
      <c r="B813">
        <v>0.5</v>
      </c>
      <c r="C813" t="s">
        <v>4</v>
      </c>
      <c r="D813" t="s">
        <v>2</v>
      </c>
      <c r="E813" t="s">
        <v>4</v>
      </c>
      <c r="F813">
        <f t="shared" si="64"/>
        <v>3.6894999999999998</v>
      </c>
      <c r="G813">
        <v>2</v>
      </c>
      <c r="H813" s="24"/>
      <c r="I813" s="1" t="s">
        <v>28</v>
      </c>
      <c r="J813" s="5">
        <v>23.55</v>
      </c>
      <c r="K813" s="5">
        <v>15.666666666666666</v>
      </c>
      <c r="L813" s="5">
        <v>36.033333333333331</v>
      </c>
      <c r="M813" s="5">
        <v>84.333333333333329</v>
      </c>
    </row>
    <row r="814" spans="1:13" x14ac:dyDescent="0.2">
      <c r="A814" t="s">
        <v>76</v>
      </c>
      <c r="B814">
        <v>0.5</v>
      </c>
      <c r="C814" t="s">
        <v>5</v>
      </c>
      <c r="D814" t="s">
        <v>2</v>
      </c>
      <c r="E814" t="s">
        <v>5</v>
      </c>
      <c r="F814">
        <f t="shared" si="64"/>
        <v>0.42336000000000007</v>
      </c>
      <c r="G814">
        <v>3</v>
      </c>
      <c r="H814" s="24"/>
      <c r="I814" s="1" t="s">
        <v>5</v>
      </c>
      <c r="J814" s="5">
        <v>29.4</v>
      </c>
      <c r="K814" s="5">
        <v>1.4400000000000002</v>
      </c>
      <c r="L814" s="5">
        <v>2.0100000000000002</v>
      </c>
      <c r="M814" s="5">
        <v>98.56</v>
      </c>
    </row>
    <row r="815" spans="1:13" x14ac:dyDescent="0.2">
      <c r="A815" t="s">
        <v>76</v>
      </c>
      <c r="B815">
        <v>0.5</v>
      </c>
      <c r="C815" t="s">
        <v>29</v>
      </c>
      <c r="D815" t="s">
        <v>2</v>
      </c>
      <c r="E815" t="s">
        <v>29</v>
      </c>
      <c r="F815">
        <f t="shared" si="64"/>
        <v>0.19763999999999998</v>
      </c>
      <c r="G815">
        <v>4</v>
      </c>
      <c r="H815" s="24"/>
      <c r="I815" s="1" t="s">
        <v>29</v>
      </c>
      <c r="J815" s="5">
        <v>1.22</v>
      </c>
      <c r="K815" s="5">
        <v>16.2</v>
      </c>
      <c r="L815" s="5">
        <v>3.2966666666666669</v>
      </c>
      <c r="M815" s="5">
        <v>83.8</v>
      </c>
    </row>
    <row r="816" spans="1:13" x14ac:dyDescent="0.2">
      <c r="A816" t="s">
        <v>76</v>
      </c>
      <c r="B816">
        <v>0.5</v>
      </c>
      <c r="C816" t="s">
        <v>30</v>
      </c>
      <c r="D816" t="s">
        <v>2</v>
      </c>
      <c r="E816" t="s">
        <v>30</v>
      </c>
      <c r="F816">
        <f t="shared" si="64"/>
        <v>1.226925</v>
      </c>
      <c r="G816">
        <v>5</v>
      </c>
      <c r="H816" s="24"/>
      <c r="I816" s="1" t="s">
        <v>30</v>
      </c>
      <c r="J816" s="5">
        <v>9.2250000000000014</v>
      </c>
      <c r="K816" s="5">
        <v>13.299999999999999</v>
      </c>
      <c r="L816" s="5">
        <v>11.969999999999999</v>
      </c>
      <c r="M816" s="5">
        <v>86.7</v>
      </c>
    </row>
    <row r="817" spans="1:13" x14ac:dyDescent="0.2">
      <c r="A817" t="s">
        <v>76</v>
      </c>
      <c r="B817">
        <v>0.5</v>
      </c>
      <c r="C817" t="s">
        <v>31</v>
      </c>
      <c r="D817" t="s">
        <v>2</v>
      </c>
      <c r="E817" t="s">
        <v>31</v>
      </c>
      <c r="F817">
        <f t="shared" si="64"/>
        <v>0.23668</v>
      </c>
      <c r="G817">
        <v>6</v>
      </c>
      <c r="H817" s="24"/>
      <c r="I817" s="1" t="s">
        <v>31</v>
      </c>
      <c r="J817" s="5">
        <v>18.3</v>
      </c>
      <c r="K817" s="5">
        <v>1.2933333333333332</v>
      </c>
      <c r="L817" s="5">
        <v>1.3999999999999997</v>
      </c>
      <c r="M817" s="5">
        <v>98.706666666666663</v>
      </c>
    </row>
    <row r="818" spans="1:13" x14ac:dyDescent="0.2">
      <c r="A818" t="s">
        <v>76</v>
      </c>
      <c r="B818">
        <v>0.5</v>
      </c>
      <c r="C818" t="s">
        <v>6</v>
      </c>
      <c r="D818" t="s">
        <v>2</v>
      </c>
      <c r="E818" t="s">
        <v>6</v>
      </c>
      <c r="F818">
        <f t="shared" si="64"/>
        <v>0.24309999999999998</v>
      </c>
      <c r="G818">
        <v>7</v>
      </c>
      <c r="H818" s="24"/>
      <c r="I818" s="1" t="s">
        <v>6</v>
      </c>
      <c r="J818" s="5">
        <v>0.82499999999999996</v>
      </c>
      <c r="K818" s="5">
        <v>29.466666666666665</v>
      </c>
      <c r="L818" s="5">
        <v>1.6466666666666667</v>
      </c>
      <c r="M818" s="5">
        <v>70.533333333333346</v>
      </c>
    </row>
    <row r="819" spans="1:13" x14ac:dyDescent="0.2">
      <c r="A819" t="s">
        <v>76</v>
      </c>
      <c r="B819">
        <v>0.5</v>
      </c>
      <c r="C819" t="s">
        <v>32</v>
      </c>
      <c r="D819" t="s">
        <v>2</v>
      </c>
      <c r="E819" t="s">
        <v>32</v>
      </c>
      <c r="F819">
        <f t="shared" si="64"/>
        <v>1.729835</v>
      </c>
      <c r="G819">
        <v>8</v>
      </c>
      <c r="H819" s="24"/>
      <c r="I819" s="9" t="s">
        <v>32</v>
      </c>
      <c r="J819" s="5">
        <v>2.165</v>
      </c>
      <c r="K819" s="5">
        <v>79.899999999999991</v>
      </c>
      <c r="L819" s="5">
        <v>8.4066666666666663</v>
      </c>
      <c r="M819" s="5">
        <v>20.100000000000005</v>
      </c>
    </row>
    <row r="820" spans="1:13" x14ac:dyDescent="0.2">
      <c r="A820" t="s">
        <v>76</v>
      </c>
      <c r="B820">
        <v>0.5</v>
      </c>
      <c r="C820" t="s">
        <v>33</v>
      </c>
      <c r="D820" t="s">
        <v>2</v>
      </c>
      <c r="E820" t="s">
        <v>33</v>
      </c>
      <c r="F820">
        <f t="shared" si="64"/>
        <v>0.85903999999999991</v>
      </c>
      <c r="G820">
        <v>9</v>
      </c>
      <c r="H820" s="24"/>
      <c r="I820" s="9" t="s">
        <v>33</v>
      </c>
      <c r="J820" s="5">
        <v>3.64</v>
      </c>
      <c r="K820" s="5">
        <v>23.599999999999998</v>
      </c>
      <c r="L820" s="5">
        <v>6.4433333333333325</v>
      </c>
      <c r="M820" s="5">
        <v>76.399999999999991</v>
      </c>
    </row>
    <row r="821" spans="1:13" x14ac:dyDescent="0.2">
      <c r="A821" t="s">
        <v>76</v>
      </c>
      <c r="B821">
        <v>0.5</v>
      </c>
      <c r="C821" t="s">
        <v>0</v>
      </c>
      <c r="D821" t="s">
        <v>2</v>
      </c>
      <c r="E821" t="s">
        <v>0</v>
      </c>
      <c r="F821" s="6">
        <f t="shared" ref="F821:F829" si="65">J812*M812/100</f>
        <v>1.1786133333333331</v>
      </c>
      <c r="G821">
        <v>10</v>
      </c>
    </row>
    <row r="822" spans="1:13" x14ac:dyDescent="0.2">
      <c r="A822" t="s">
        <v>76</v>
      </c>
      <c r="B822">
        <v>0.5</v>
      </c>
      <c r="C822" t="s">
        <v>4</v>
      </c>
      <c r="D822" t="s">
        <v>2</v>
      </c>
      <c r="E822" t="s">
        <v>4</v>
      </c>
      <c r="F822" s="6">
        <f t="shared" si="65"/>
        <v>19.860499999999998</v>
      </c>
      <c r="G822">
        <v>11</v>
      </c>
    </row>
    <row r="823" spans="1:13" x14ac:dyDescent="0.2">
      <c r="A823" t="s">
        <v>76</v>
      </c>
      <c r="B823">
        <v>0.5</v>
      </c>
      <c r="C823" t="s">
        <v>5</v>
      </c>
      <c r="D823" t="s">
        <v>2</v>
      </c>
      <c r="E823" t="s">
        <v>5</v>
      </c>
      <c r="F823" s="6">
        <f t="shared" si="65"/>
        <v>28.976639999999996</v>
      </c>
      <c r="G823">
        <v>12</v>
      </c>
      <c r="I823" s="1" t="s">
        <v>18</v>
      </c>
      <c r="J823" s="20">
        <v>14.166666666666666</v>
      </c>
    </row>
    <row r="824" spans="1:13" x14ac:dyDescent="0.2">
      <c r="A824" t="s">
        <v>76</v>
      </c>
      <c r="B824">
        <v>0.5</v>
      </c>
      <c r="C824" t="s">
        <v>29</v>
      </c>
      <c r="D824" t="s">
        <v>2</v>
      </c>
      <c r="E824" t="s">
        <v>29</v>
      </c>
      <c r="F824" s="6">
        <f t="shared" si="65"/>
        <v>1.0223599999999999</v>
      </c>
      <c r="G824">
        <v>13</v>
      </c>
      <c r="I824" s="1" t="s">
        <v>19</v>
      </c>
      <c r="J824" s="10">
        <v>85.833333333333329</v>
      </c>
    </row>
    <row r="825" spans="1:13" x14ac:dyDescent="0.2">
      <c r="A825" t="s">
        <v>76</v>
      </c>
      <c r="B825">
        <v>0.5</v>
      </c>
      <c r="C825" t="s">
        <v>30</v>
      </c>
      <c r="D825" t="s">
        <v>2</v>
      </c>
      <c r="E825" t="s">
        <v>30</v>
      </c>
      <c r="F825" s="6">
        <f t="shared" si="65"/>
        <v>7.9980750000000009</v>
      </c>
      <c r="G825">
        <v>14</v>
      </c>
    </row>
    <row r="826" spans="1:13" x14ac:dyDescent="0.2">
      <c r="A826" t="s">
        <v>76</v>
      </c>
      <c r="B826">
        <v>0.5</v>
      </c>
      <c r="C826" t="s">
        <v>31</v>
      </c>
      <c r="D826" t="s">
        <v>2</v>
      </c>
      <c r="E826" t="s">
        <v>31</v>
      </c>
      <c r="F826" s="6">
        <f t="shared" si="65"/>
        <v>18.063320000000001</v>
      </c>
      <c r="G826">
        <v>15</v>
      </c>
      <c r="I826" s="21"/>
      <c r="J826" s="21"/>
      <c r="K826" s="21"/>
      <c r="L826" s="21"/>
    </row>
    <row r="827" spans="1:13" x14ac:dyDescent="0.2">
      <c r="A827" t="s">
        <v>76</v>
      </c>
      <c r="B827">
        <v>0.5</v>
      </c>
      <c r="C827" t="s">
        <v>6</v>
      </c>
      <c r="D827" t="s">
        <v>2</v>
      </c>
      <c r="E827" t="s">
        <v>6</v>
      </c>
      <c r="F827" s="6">
        <f t="shared" si="65"/>
        <v>0.58190000000000008</v>
      </c>
      <c r="G827">
        <v>16</v>
      </c>
    </row>
    <row r="828" spans="1:13" x14ac:dyDescent="0.2">
      <c r="A828" t="s">
        <v>76</v>
      </c>
      <c r="B828">
        <v>0.5</v>
      </c>
      <c r="C828" t="s">
        <v>32</v>
      </c>
      <c r="D828" t="s">
        <v>2</v>
      </c>
      <c r="E828" t="s">
        <v>32</v>
      </c>
      <c r="F828" s="6">
        <f t="shared" si="65"/>
        <v>0.43516500000000014</v>
      </c>
      <c r="G828">
        <v>17</v>
      </c>
      <c r="I828" s="7" t="s">
        <v>40</v>
      </c>
      <c r="J828" s="7"/>
      <c r="K828" s="7"/>
    </row>
    <row r="829" spans="1:13" x14ac:dyDescent="0.2">
      <c r="A829" t="s">
        <v>76</v>
      </c>
      <c r="B829">
        <v>0.5</v>
      </c>
      <c r="C829" t="s">
        <v>33</v>
      </c>
      <c r="D829" t="s">
        <v>2</v>
      </c>
      <c r="E829" t="s">
        <v>33</v>
      </c>
      <c r="F829" s="6">
        <f t="shared" si="65"/>
        <v>2.7809599999999999</v>
      </c>
      <c r="G829">
        <v>18</v>
      </c>
      <c r="I829" s="6" t="s">
        <v>37</v>
      </c>
      <c r="J829" t="s">
        <v>38</v>
      </c>
      <c r="K829" t="s">
        <v>39</v>
      </c>
      <c r="L829" t="s">
        <v>42</v>
      </c>
    </row>
    <row r="830" spans="1:13" x14ac:dyDescent="0.2">
      <c r="A830" t="s">
        <v>76</v>
      </c>
      <c r="B830">
        <v>0.5</v>
      </c>
      <c r="C830" t="s">
        <v>0</v>
      </c>
      <c r="D830" t="s">
        <v>15</v>
      </c>
      <c r="E830" t="s">
        <v>7</v>
      </c>
      <c r="F830">
        <f>J823*L812/100*K830</f>
        <v>3.3862330198537083</v>
      </c>
      <c r="G830">
        <v>1</v>
      </c>
      <c r="I830">
        <f>J823*L812/100</f>
        <v>3.1686111111111104</v>
      </c>
      <c r="J830">
        <f>SUM(I830:I838)</f>
        <v>13.256222222222222</v>
      </c>
      <c r="K830">
        <f>J823/J830</f>
        <v>1.0686805357651752</v>
      </c>
      <c r="L830">
        <f>SUM(F830:F838)</f>
        <v>14.166666666666668</v>
      </c>
    </row>
    <row r="831" spans="1:13" x14ac:dyDescent="0.2">
      <c r="A831" t="s">
        <v>76</v>
      </c>
      <c r="B831">
        <v>0.5</v>
      </c>
      <c r="C831" t="s">
        <v>4</v>
      </c>
      <c r="D831" t="s">
        <v>15</v>
      </c>
      <c r="E831" t="s">
        <v>7</v>
      </c>
      <c r="F831">
        <f>J823*L813/100*K830</f>
        <v>5.4553172793768399</v>
      </c>
      <c r="G831">
        <v>2</v>
      </c>
      <c r="I831">
        <f>J823*L813/100</f>
        <v>5.1047222222222217</v>
      </c>
    </row>
    <row r="832" spans="1:13" x14ac:dyDescent="0.2">
      <c r="A832" t="s">
        <v>76</v>
      </c>
      <c r="B832">
        <v>0.5</v>
      </c>
      <c r="C832" t="s">
        <v>5</v>
      </c>
      <c r="D832" t="s">
        <v>15</v>
      </c>
      <c r="E832" t="s">
        <v>7</v>
      </c>
      <c r="F832">
        <f>J823*L814/100*K830</f>
        <v>0.30430678255913363</v>
      </c>
      <c r="G832">
        <v>3</v>
      </c>
      <c r="H832" s="7"/>
      <c r="I832">
        <f>J823*L814/100</f>
        <v>0.28475</v>
      </c>
    </row>
    <row r="833" spans="1:12" x14ac:dyDescent="0.2">
      <c r="A833" t="s">
        <v>76</v>
      </c>
      <c r="B833">
        <v>0.5</v>
      </c>
      <c r="C833" t="s">
        <v>29</v>
      </c>
      <c r="D833" t="s">
        <v>15</v>
      </c>
      <c r="E833" t="s">
        <v>7</v>
      </c>
      <c r="F833">
        <f>J823*L815/100*K830</f>
        <v>0.49910349577277474</v>
      </c>
      <c r="G833">
        <v>4</v>
      </c>
      <c r="H833" s="22"/>
      <c r="I833">
        <f>J823*L815/100</f>
        <v>0.46702777777777776</v>
      </c>
    </row>
    <row r="834" spans="1:12" x14ac:dyDescent="0.2">
      <c r="A834" t="s">
        <v>76</v>
      </c>
      <c r="B834">
        <v>0.5</v>
      </c>
      <c r="C834" t="s">
        <v>30</v>
      </c>
      <c r="D834" t="s">
        <v>15</v>
      </c>
      <c r="E834" t="s">
        <v>7</v>
      </c>
      <c r="F834">
        <f>J823*L816/100*K830</f>
        <v>1.8122150185237957</v>
      </c>
      <c r="G834">
        <v>5</v>
      </c>
      <c r="I834">
        <f>J823*L816/100</f>
        <v>1.6957499999999999</v>
      </c>
    </row>
    <row r="835" spans="1:12" x14ac:dyDescent="0.2">
      <c r="A835" t="s">
        <v>76</v>
      </c>
      <c r="B835">
        <v>0.5</v>
      </c>
      <c r="C835" t="s">
        <v>31</v>
      </c>
      <c r="D835" t="s">
        <v>15</v>
      </c>
      <c r="E835" t="s">
        <v>7</v>
      </c>
      <c r="F835">
        <f>J823*L817/100*K830</f>
        <v>0.21195497292675969</v>
      </c>
      <c r="G835">
        <v>6</v>
      </c>
      <c r="I835">
        <f>J823*L817/100</f>
        <v>0.19833333333333328</v>
      </c>
    </row>
    <row r="836" spans="1:12" x14ac:dyDescent="0.2">
      <c r="A836" t="s">
        <v>76</v>
      </c>
      <c r="B836">
        <v>0.5</v>
      </c>
      <c r="C836" t="s">
        <v>6</v>
      </c>
      <c r="D836" t="s">
        <v>15</v>
      </c>
      <c r="E836" t="s">
        <v>7</v>
      </c>
      <c r="F836">
        <f>J823*L818/100*K830</f>
        <v>0.24929942053766507</v>
      </c>
      <c r="G836">
        <v>7</v>
      </c>
      <c r="I836">
        <f>J823*L818/100</f>
        <v>0.23327777777777781</v>
      </c>
    </row>
    <row r="837" spans="1:12" x14ac:dyDescent="0.2">
      <c r="A837" t="s">
        <v>76</v>
      </c>
      <c r="B837">
        <v>0.5</v>
      </c>
      <c r="C837" t="s">
        <v>32</v>
      </c>
      <c r="D837" t="s">
        <v>15</v>
      </c>
      <c r="E837" t="s">
        <v>7</v>
      </c>
      <c r="F837">
        <f>J823*L819/100*K830</f>
        <v>1.2727391469554477</v>
      </c>
      <c r="G837">
        <v>8</v>
      </c>
      <c r="I837">
        <f>J823*L819/100</f>
        <v>1.1909444444444444</v>
      </c>
    </row>
    <row r="838" spans="1:12" x14ac:dyDescent="0.2">
      <c r="A838" t="s">
        <v>76</v>
      </c>
      <c r="B838">
        <v>0.5</v>
      </c>
      <c r="C838" t="s">
        <v>33</v>
      </c>
      <c r="D838" t="s">
        <v>15</v>
      </c>
      <c r="E838" t="s">
        <v>7</v>
      </c>
      <c r="F838">
        <f>J823*L820/100*K830</f>
        <v>0.97549753016053931</v>
      </c>
      <c r="G838">
        <v>9</v>
      </c>
      <c r="I838">
        <f>J823*L820/100</f>
        <v>0.91280555555555543</v>
      </c>
      <c r="K838" t="s">
        <v>41</v>
      </c>
    </row>
    <row r="839" spans="1:12" x14ac:dyDescent="0.2">
      <c r="A839" t="s">
        <v>76</v>
      </c>
      <c r="B839">
        <v>0.5</v>
      </c>
      <c r="C839" t="s">
        <v>0</v>
      </c>
      <c r="D839" t="s">
        <v>15</v>
      </c>
      <c r="E839" t="s">
        <v>8</v>
      </c>
      <c r="F839">
        <f>F821*J824/100*K839</f>
        <v>1.250524051138491</v>
      </c>
      <c r="G839">
        <v>10</v>
      </c>
      <c r="I839">
        <f>F821*J824/100</f>
        <v>1.0116431111111108</v>
      </c>
      <c r="J839" s="7">
        <f>SUM(I839:I847)</f>
        <v>69.437049444444426</v>
      </c>
      <c r="K839" s="7">
        <f>J824/J839</f>
        <v>1.2361316331853549</v>
      </c>
      <c r="L839">
        <f>SUM(F839:F847)</f>
        <v>85.833333333333357</v>
      </c>
    </row>
    <row r="840" spans="1:12" x14ac:dyDescent="0.2">
      <c r="A840" t="s">
        <v>76</v>
      </c>
      <c r="B840">
        <v>0.5</v>
      </c>
      <c r="C840" t="s">
        <v>4</v>
      </c>
      <c r="D840" t="s">
        <v>15</v>
      </c>
      <c r="E840" t="s">
        <v>8</v>
      </c>
      <c r="F840">
        <f>F822*J824/100*K839</f>
        <v>21.072248391586726</v>
      </c>
      <c r="G840">
        <v>11</v>
      </c>
      <c r="I840">
        <f>F822*J824/100</f>
        <v>17.046929166666665</v>
      </c>
      <c r="J840" s="7"/>
      <c r="K840" s="7"/>
    </row>
    <row r="841" spans="1:12" x14ac:dyDescent="0.2">
      <c r="A841" t="s">
        <v>76</v>
      </c>
      <c r="B841">
        <v>0.5</v>
      </c>
      <c r="C841" t="s">
        <v>5</v>
      </c>
      <c r="D841" t="s">
        <v>15</v>
      </c>
      <c r="E841" t="s">
        <v>8</v>
      </c>
      <c r="F841">
        <f>F823*J824/100*K839</f>
        <v>30.744591306038998</v>
      </c>
      <c r="G841">
        <v>12</v>
      </c>
      <c r="I841">
        <f>F823*J824/100</f>
        <v>24.871615999999996</v>
      </c>
      <c r="J841" s="7"/>
      <c r="K841" s="7"/>
    </row>
    <row r="842" spans="1:12" x14ac:dyDescent="0.2">
      <c r="A842" t="s">
        <v>76</v>
      </c>
      <c r="B842">
        <v>0.5</v>
      </c>
      <c r="C842" t="s">
        <v>29</v>
      </c>
      <c r="D842" t="s">
        <v>15</v>
      </c>
      <c r="E842" t="s">
        <v>8</v>
      </c>
      <c r="F842">
        <f>F824*J824/100*K839</f>
        <v>1.0847372354987339</v>
      </c>
      <c r="G842">
        <v>13</v>
      </c>
      <c r="I842">
        <f>F824*J824/100</f>
        <v>0.87752566666666654</v>
      </c>
      <c r="J842" s="7"/>
      <c r="K842" s="7"/>
    </row>
    <row r="843" spans="1:12" x14ac:dyDescent="0.2">
      <c r="A843" t="s">
        <v>76</v>
      </c>
      <c r="B843">
        <v>0.5</v>
      </c>
      <c r="C843" t="s">
        <v>30</v>
      </c>
      <c r="D843" t="s">
        <v>15</v>
      </c>
      <c r="E843" t="s">
        <v>8</v>
      </c>
      <c r="F843">
        <f>F825*J824/100*K839</f>
        <v>8.4860614312096896</v>
      </c>
      <c r="G843">
        <v>14</v>
      </c>
      <c r="I843">
        <f>F825*J824/100</f>
        <v>6.8650143750000003</v>
      </c>
      <c r="J843" s="7"/>
      <c r="K843" s="7"/>
    </row>
    <row r="844" spans="1:12" x14ac:dyDescent="0.2">
      <c r="A844" t="s">
        <v>76</v>
      </c>
      <c r="B844">
        <v>0.5</v>
      </c>
      <c r="C844" t="s">
        <v>31</v>
      </c>
      <c r="D844" t="s">
        <v>15</v>
      </c>
      <c r="E844" t="s">
        <v>8</v>
      </c>
      <c r="F844">
        <f>F826*J824/100*K839</f>
        <v>19.16541707493348</v>
      </c>
      <c r="G844">
        <v>15</v>
      </c>
      <c r="I844">
        <f>F826*J824/100</f>
        <v>15.504349666666666</v>
      </c>
      <c r="J844" s="7"/>
      <c r="K844" s="7"/>
    </row>
    <row r="845" spans="1:12" x14ac:dyDescent="0.2">
      <c r="A845" t="s">
        <v>76</v>
      </c>
      <c r="B845">
        <v>0.5</v>
      </c>
      <c r="C845" t="s">
        <v>6</v>
      </c>
      <c r="D845" t="s">
        <v>15</v>
      </c>
      <c r="E845" t="s">
        <v>8</v>
      </c>
      <c r="F845">
        <f>F827*J824/100*K839</f>
        <v>0.61740345605922897</v>
      </c>
      <c r="G845">
        <v>16</v>
      </c>
      <c r="I845">
        <f>F827*J824/100</f>
        <v>0.49946416666666671</v>
      </c>
      <c r="J845" s="7"/>
      <c r="K845" s="7"/>
    </row>
    <row r="846" spans="1:12" x14ac:dyDescent="0.2">
      <c r="A846" t="s">
        <v>76</v>
      </c>
      <c r="B846">
        <v>0.5</v>
      </c>
      <c r="C846" t="s">
        <v>32</v>
      </c>
      <c r="D846" t="s">
        <v>15</v>
      </c>
      <c r="E846" t="s">
        <v>8</v>
      </c>
      <c r="F846">
        <f>F828*J824/100*K839</f>
        <v>0.46171571568313191</v>
      </c>
      <c r="G846">
        <v>17</v>
      </c>
      <c r="I846">
        <f>F828*J824/100</f>
        <v>0.3735166250000001</v>
      </c>
      <c r="J846" s="7"/>
      <c r="K846" s="7"/>
    </row>
    <row r="847" spans="1:12" x14ac:dyDescent="0.2">
      <c r="A847" t="s">
        <v>76</v>
      </c>
      <c r="B847">
        <v>0.5</v>
      </c>
      <c r="C847" t="s">
        <v>33</v>
      </c>
      <c r="D847" t="s">
        <v>15</v>
      </c>
      <c r="E847" t="s">
        <v>8</v>
      </c>
      <c r="F847">
        <f>F829*J824/100*K839</f>
        <v>2.9506346711848659</v>
      </c>
      <c r="G847">
        <v>18</v>
      </c>
      <c r="I847">
        <f>F829*J824/100</f>
        <v>2.3869906666666667</v>
      </c>
      <c r="J847" s="7"/>
      <c r="K847" s="7"/>
      <c r="L847" s="7"/>
    </row>
    <row r="848" spans="1:12" x14ac:dyDescent="0.2">
      <c r="A848" t="s">
        <v>76</v>
      </c>
      <c r="B848">
        <v>0.5</v>
      </c>
      <c r="C848" t="s">
        <v>0</v>
      </c>
      <c r="D848" t="s">
        <v>20</v>
      </c>
      <c r="E848" t="s">
        <v>0</v>
      </c>
      <c r="F848" s="6">
        <f t="shared" ref="F848:F856" si="66">L812</f>
        <v>22.366666666666664</v>
      </c>
      <c r="G848">
        <v>1</v>
      </c>
    </row>
    <row r="849" spans="1:7" x14ac:dyDescent="0.2">
      <c r="A849" t="s">
        <v>76</v>
      </c>
      <c r="B849">
        <v>0.5</v>
      </c>
      <c r="C849" t="s">
        <v>4</v>
      </c>
      <c r="D849" t="s">
        <v>20</v>
      </c>
      <c r="E849" t="s">
        <v>4</v>
      </c>
      <c r="F849" s="6">
        <f t="shared" si="66"/>
        <v>36.033333333333331</v>
      </c>
      <c r="G849">
        <v>2</v>
      </c>
    </row>
    <row r="850" spans="1:7" x14ac:dyDescent="0.2">
      <c r="A850" t="s">
        <v>76</v>
      </c>
      <c r="B850">
        <v>0.5</v>
      </c>
      <c r="C850" t="s">
        <v>5</v>
      </c>
      <c r="D850" t="s">
        <v>20</v>
      </c>
      <c r="E850" t="s">
        <v>5</v>
      </c>
      <c r="F850" s="6">
        <f t="shared" si="66"/>
        <v>2.0100000000000002</v>
      </c>
      <c r="G850">
        <v>3</v>
      </c>
    </row>
    <row r="851" spans="1:7" x14ac:dyDescent="0.2">
      <c r="A851" t="s">
        <v>76</v>
      </c>
      <c r="B851">
        <v>0.5</v>
      </c>
      <c r="C851" t="s">
        <v>29</v>
      </c>
      <c r="D851" t="s">
        <v>20</v>
      </c>
      <c r="E851" t="s">
        <v>29</v>
      </c>
      <c r="F851" s="6">
        <f t="shared" si="66"/>
        <v>3.2966666666666669</v>
      </c>
      <c r="G851">
        <v>4</v>
      </c>
    </row>
    <row r="852" spans="1:7" x14ac:dyDescent="0.2">
      <c r="A852" t="s">
        <v>76</v>
      </c>
      <c r="B852">
        <v>0.5</v>
      </c>
      <c r="C852" t="s">
        <v>30</v>
      </c>
      <c r="D852" t="s">
        <v>20</v>
      </c>
      <c r="E852" t="s">
        <v>30</v>
      </c>
      <c r="F852" s="6">
        <f t="shared" si="66"/>
        <v>11.969999999999999</v>
      </c>
      <c r="G852">
        <v>5</v>
      </c>
    </row>
    <row r="853" spans="1:7" x14ac:dyDescent="0.2">
      <c r="A853" t="s">
        <v>76</v>
      </c>
      <c r="B853">
        <v>0.5</v>
      </c>
      <c r="C853" t="s">
        <v>31</v>
      </c>
      <c r="D853" t="s">
        <v>20</v>
      </c>
      <c r="E853" t="s">
        <v>31</v>
      </c>
      <c r="F853" s="6">
        <f t="shared" si="66"/>
        <v>1.3999999999999997</v>
      </c>
      <c r="G853">
        <v>6</v>
      </c>
    </row>
    <row r="854" spans="1:7" x14ac:dyDescent="0.2">
      <c r="A854" t="s">
        <v>76</v>
      </c>
      <c r="B854">
        <v>0.5</v>
      </c>
      <c r="C854" t="s">
        <v>6</v>
      </c>
      <c r="D854" t="s">
        <v>20</v>
      </c>
      <c r="E854" t="s">
        <v>6</v>
      </c>
      <c r="F854" s="6">
        <f t="shared" si="66"/>
        <v>1.6466666666666667</v>
      </c>
      <c r="G854">
        <v>7</v>
      </c>
    </row>
    <row r="855" spans="1:7" x14ac:dyDescent="0.2">
      <c r="A855" t="s">
        <v>76</v>
      </c>
      <c r="B855">
        <v>0.5</v>
      </c>
      <c r="C855" t="s">
        <v>32</v>
      </c>
      <c r="D855" t="s">
        <v>20</v>
      </c>
      <c r="E855" t="s">
        <v>32</v>
      </c>
      <c r="F855" s="6">
        <f t="shared" si="66"/>
        <v>8.4066666666666663</v>
      </c>
      <c r="G855">
        <v>8</v>
      </c>
    </row>
    <row r="856" spans="1:7" x14ac:dyDescent="0.2">
      <c r="A856" t="s">
        <v>76</v>
      </c>
      <c r="B856">
        <v>0.5</v>
      </c>
      <c r="C856" t="s">
        <v>33</v>
      </c>
      <c r="D856" t="s">
        <v>20</v>
      </c>
      <c r="E856" t="s">
        <v>33</v>
      </c>
      <c r="F856" s="6">
        <f t="shared" si="66"/>
        <v>6.4433333333333325</v>
      </c>
      <c r="G856">
        <v>9</v>
      </c>
    </row>
    <row r="857" spans="1:7" x14ac:dyDescent="0.2">
      <c r="A857" t="s">
        <v>76</v>
      </c>
      <c r="B857">
        <v>0.5</v>
      </c>
      <c r="C857" t="s">
        <v>0</v>
      </c>
      <c r="D857" t="s">
        <v>20</v>
      </c>
      <c r="E857" t="s">
        <v>21</v>
      </c>
      <c r="F857">
        <v>0</v>
      </c>
      <c r="G857">
        <v>10</v>
      </c>
    </row>
    <row r="858" spans="1:7" x14ac:dyDescent="0.2">
      <c r="A858" t="s">
        <v>76</v>
      </c>
      <c r="B858">
        <v>0.5</v>
      </c>
      <c r="C858" t="s">
        <v>4</v>
      </c>
      <c r="D858" t="s">
        <v>20</v>
      </c>
      <c r="E858" t="s">
        <v>21</v>
      </c>
      <c r="F858">
        <v>0</v>
      </c>
      <c r="G858">
        <v>11</v>
      </c>
    </row>
    <row r="859" spans="1:7" x14ac:dyDescent="0.2">
      <c r="A859" t="s">
        <v>76</v>
      </c>
      <c r="B859">
        <v>0.5</v>
      </c>
      <c r="C859" t="s">
        <v>5</v>
      </c>
      <c r="D859" t="s">
        <v>20</v>
      </c>
      <c r="E859" t="s">
        <v>21</v>
      </c>
      <c r="F859">
        <v>0</v>
      </c>
      <c r="G859">
        <v>12</v>
      </c>
    </row>
    <row r="860" spans="1:7" x14ac:dyDescent="0.2">
      <c r="A860" t="s">
        <v>76</v>
      </c>
      <c r="B860">
        <v>0.5</v>
      </c>
      <c r="C860" t="s">
        <v>29</v>
      </c>
      <c r="D860" t="s">
        <v>20</v>
      </c>
      <c r="E860" t="s">
        <v>21</v>
      </c>
      <c r="F860">
        <v>0</v>
      </c>
      <c r="G860">
        <v>13</v>
      </c>
    </row>
    <row r="861" spans="1:7" x14ac:dyDescent="0.2">
      <c r="A861" t="s">
        <v>76</v>
      </c>
      <c r="B861">
        <v>0.5</v>
      </c>
      <c r="C861" t="s">
        <v>30</v>
      </c>
      <c r="D861" t="s">
        <v>20</v>
      </c>
      <c r="E861" t="s">
        <v>21</v>
      </c>
      <c r="F861">
        <v>0</v>
      </c>
      <c r="G861">
        <v>14</v>
      </c>
    </row>
    <row r="862" spans="1:7" x14ac:dyDescent="0.2">
      <c r="A862" t="s">
        <v>76</v>
      </c>
      <c r="B862">
        <v>0.5</v>
      </c>
      <c r="C862" t="s">
        <v>31</v>
      </c>
      <c r="D862" t="s">
        <v>20</v>
      </c>
      <c r="E862" t="s">
        <v>21</v>
      </c>
      <c r="F862">
        <v>0</v>
      </c>
      <c r="G862">
        <v>15</v>
      </c>
    </row>
    <row r="863" spans="1:7" x14ac:dyDescent="0.2">
      <c r="A863" t="s">
        <v>76</v>
      </c>
      <c r="B863">
        <v>0.5</v>
      </c>
      <c r="C863" t="s">
        <v>6</v>
      </c>
      <c r="D863" t="s">
        <v>20</v>
      </c>
      <c r="E863" t="s">
        <v>21</v>
      </c>
      <c r="F863">
        <v>0</v>
      </c>
      <c r="G863">
        <v>16</v>
      </c>
    </row>
    <row r="864" spans="1:7" x14ac:dyDescent="0.2">
      <c r="A864" t="s">
        <v>76</v>
      </c>
      <c r="B864">
        <v>0.5</v>
      </c>
      <c r="C864" t="s">
        <v>32</v>
      </c>
      <c r="D864" t="s">
        <v>20</v>
      </c>
      <c r="E864" t="s">
        <v>21</v>
      </c>
      <c r="F864">
        <v>0</v>
      </c>
      <c r="G864">
        <v>17</v>
      </c>
    </row>
    <row r="865" spans="1:13" ht="68" x14ac:dyDescent="0.2">
      <c r="A865" t="s">
        <v>76</v>
      </c>
      <c r="B865">
        <v>0.5</v>
      </c>
      <c r="C865" t="s">
        <v>33</v>
      </c>
      <c r="D865" t="s">
        <v>20</v>
      </c>
      <c r="E865" t="s">
        <v>21</v>
      </c>
      <c r="F865">
        <v>0</v>
      </c>
      <c r="G865">
        <v>18</v>
      </c>
      <c r="I865" s="4" t="s">
        <v>14</v>
      </c>
      <c r="J865" s="13" t="s">
        <v>72</v>
      </c>
      <c r="K865" s="13" t="s">
        <v>73</v>
      </c>
      <c r="L865" s="13" t="s">
        <v>74</v>
      </c>
      <c r="M865" s="13" t="s">
        <v>75</v>
      </c>
    </row>
    <row r="866" spans="1:13" x14ac:dyDescent="0.2">
      <c r="A866" t="s">
        <v>78</v>
      </c>
      <c r="B866">
        <v>0.5</v>
      </c>
      <c r="C866" t="s">
        <v>0</v>
      </c>
      <c r="D866" t="s">
        <v>2</v>
      </c>
      <c r="E866" t="s">
        <v>0</v>
      </c>
      <c r="F866">
        <f t="shared" ref="F866:F874" si="67">J866*K866/100</f>
        <v>10.366533333333331</v>
      </c>
      <c r="G866">
        <v>1</v>
      </c>
      <c r="H866" s="24" t="s">
        <v>79</v>
      </c>
      <c r="I866" s="1" t="s">
        <v>0</v>
      </c>
      <c r="J866" s="5">
        <v>13.533333333333331</v>
      </c>
      <c r="K866" s="5">
        <v>76.600000000000009</v>
      </c>
      <c r="L866" s="5">
        <v>51.766666666666673</v>
      </c>
      <c r="M866" s="5">
        <v>23.400000000000002</v>
      </c>
    </row>
    <row r="867" spans="1:13" x14ac:dyDescent="0.2">
      <c r="A867" t="s">
        <v>78</v>
      </c>
      <c r="B867">
        <v>0.5</v>
      </c>
      <c r="C867" t="s">
        <v>4</v>
      </c>
      <c r="D867" t="s">
        <v>2</v>
      </c>
      <c r="E867" t="s">
        <v>4</v>
      </c>
      <c r="F867">
        <f t="shared" si="67"/>
        <v>4.1295999999999999</v>
      </c>
      <c r="G867">
        <v>2</v>
      </c>
      <c r="H867" s="24"/>
      <c r="I867" s="1" t="s">
        <v>28</v>
      </c>
      <c r="J867" s="5">
        <v>35.6</v>
      </c>
      <c r="K867" s="5">
        <v>11.6</v>
      </c>
      <c r="L867" s="5">
        <v>28.566666666666666</v>
      </c>
      <c r="M867" s="5">
        <v>88.399999999999991</v>
      </c>
    </row>
    <row r="868" spans="1:13" x14ac:dyDescent="0.2">
      <c r="A868" t="s">
        <v>78</v>
      </c>
      <c r="B868">
        <v>0.5</v>
      </c>
      <c r="C868" t="s">
        <v>5</v>
      </c>
      <c r="D868" t="s">
        <v>2</v>
      </c>
      <c r="E868" t="s">
        <v>5</v>
      </c>
      <c r="F868">
        <f t="shared" si="67"/>
        <v>1.6320000000000005E-2</v>
      </c>
      <c r="G868">
        <v>3</v>
      </c>
      <c r="H868" s="24"/>
      <c r="I868" s="1" t="s">
        <v>5</v>
      </c>
      <c r="J868" s="5">
        <v>1.4400000000000002</v>
      </c>
      <c r="K868" s="5">
        <v>1.1333333333333335</v>
      </c>
      <c r="L868" s="5">
        <v>0.122</v>
      </c>
      <c r="M868" s="5">
        <v>98.866666666666674</v>
      </c>
    </row>
    <row r="869" spans="1:13" x14ac:dyDescent="0.2">
      <c r="A869" t="s">
        <v>78</v>
      </c>
      <c r="B869">
        <v>0.5</v>
      </c>
      <c r="C869" t="s">
        <v>29</v>
      </c>
      <c r="D869" t="s">
        <v>2</v>
      </c>
      <c r="E869" t="s">
        <v>29</v>
      </c>
      <c r="F869">
        <f t="shared" si="67"/>
        <v>0.3424444444444445</v>
      </c>
      <c r="G869">
        <v>4</v>
      </c>
      <c r="H869" s="24"/>
      <c r="I869" s="1" t="s">
        <v>29</v>
      </c>
      <c r="J869" s="5">
        <v>5.1366666666666667</v>
      </c>
      <c r="K869" s="5">
        <v>6.666666666666667</v>
      </c>
      <c r="L869" s="5">
        <v>3.4299999999999997</v>
      </c>
      <c r="M869" s="5">
        <v>93.333333333333329</v>
      </c>
    </row>
    <row r="870" spans="1:13" x14ac:dyDescent="0.2">
      <c r="A870" t="s">
        <v>78</v>
      </c>
      <c r="B870">
        <v>0.5</v>
      </c>
      <c r="C870" t="s">
        <v>30</v>
      </c>
      <c r="D870" t="s">
        <v>2</v>
      </c>
      <c r="E870" t="s">
        <v>30</v>
      </c>
      <c r="F870">
        <f t="shared" si="67"/>
        <v>0.96245666666666652</v>
      </c>
      <c r="G870">
        <v>5</v>
      </c>
      <c r="H870" s="24"/>
      <c r="I870" s="1" t="s">
        <v>30</v>
      </c>
      <c r="J870" s="5">
        <v>5.5633333333333326</v>
      </c>
      <c r="K870" s="5">
        <v>17.3</v>
      </c>
      <c r="L870" s="5">
        <v>5.8066666666666675</v>
      </c>
      <c r="M870" s="5">
        <v>82.7</v>
      </c>
    </row>
    <row r="871" spans="1:13" x14ac:dyDescent="0.2">
      <c r="A871" t="s">
        <v>78</v>
      </c>
      <c r="B871">
        <v>0.5</v>
      </c>
      <c r="C871" t="s">
        <v>31</v>
      </c>
      <c r="D871" t="s">
        <v>2</v>
      </c>
      <c r="E871" t="s">
        <v>31</v>
      </c>
      <c r="F871">
        <f t="shared" si="67"/>
        <v>5.7166666666666657E-2</v>
      </c>
      <c r="G871">
        <v>6</v>
      </c>
      <c r="H871" s="24"/>
      <c r="I871" s="1" t="s">
        <v>31</v>
      </c>
      <c r="J871" s="5">
        <v>22.866666666666664</v>
      </c>
      <c r="K871" s="5">
        <v>0.25</v>
      </c>
      <c r="L871" s="5">
        <v>0.40666666666666668</v>
      </c>
      <c r="M871" s="5">
        <v>99.75</v>
      </c>
    </row>
    <row r="872" spans="1:13" x14ac:dyDescent="0.2">
      <c r="A872" t="s">
        <v>78</v>
      </c>
      <c r="B872">
        <v>0.5</v>
      </c>
      <c r="C872" t="s">
        <v>6</v>
      </c>
      <c r="D872" t="s">
        <v>2</v>
      </c>
      <c r="E872" t="s">
        <v>6</v>
      </c>
      <c r="F872">
        <f t="shared" si="67"/>
        <v>0.89046666666666663</v>
      </c>
      <c r="G872">
        <v>7</v>
      </c>
      <c r="H872" s="24"/>
      <c r="I872" s="1" t="s">
        <v>6</v>
      </c>
      <c r="J872" s="5">
        <v>4.8133333333333335</v>
      </c>
      <c r="K872" s="5">
        <v>18.5</v>
      </c>
      <c r="L872" s="5">
        <v>3.41</v>
      </c>
      <c r="M872" s="5">
        <v>81.5</v>
      </c>
    </row>
    <row r="873" spans="1:13" x14ac:dyDescent="0.2">
      <c r="A873" t="s">
        <v>78</v>
      </c>
      <c r="B873">
        <v>0.5</v>
      </c>
      <c r="C873" t="s">
        <v>32</v>
      </c>
      <c r="D873" t="s">
        <v>2</v>
      </c>
      <c r="E873" t="s">
        <v>32</v>
      </c>
      <c r="F873">
        <f t="shared" si="67"/>
        <v>6.1651333333333336E-2</v>
      </c>
      <c r="G873">
        <v>8</v>
      </c>
      <c r="H873" s="24"/>
      <c r="I873" s="9" t="s">
        <v>32</v>
      </c>
      <c r="J873" s="5">
        <v>7.6999999999999999E-2</v>
      </c>
      <c r="K873" s="5">
        <v>80.066666666666663</v>
      </c>
      <c r="L873" s="5">
        <v>0.58666666666666667</v>
      </c>
      <c r="M873" s="5">
        <v>19.933333333333334</v>
      </c>
    </row>
    <row r="874" spans="1:13" x14ac:dyDescent="0.2">
      <c r="A874" t="s">
        <v>78</v>
      </c>
      <c r="B874">
        <v>0.5</v>
      </c>
      <c r="C874" t="s">
        <v>33</v>
      </c>
      <c r="D874" t="s">
        <v>2</v>
      </c>
      <c r="E874" t="s">
        <v>33</v>
      </c>
      <c r="F874">
        <f t="shared" si="67"/>
        <v>3.6636444444444444E-2</v>
      </c>
      <c r="G874">
        <v>9</v>
      </c>
      <c r="H874" s="24"/>
      <c r="I874" s="9" t="s">
        <v>33</v>
      </c>
      <c r="J874" s="5">
        <v>0.14933333333333335</v>
      </c>
      <c r="K874" s="5">
        <v>24.533333333333331</v>
      </c>
      <c r="L874" s="5">
        <v>0.33</v>
      </c>
      <c r="M874" s="5">
        <v>75.466666666666669</v>
      </c>
    </row>
    <row r="875" spans="1:13" x14ac:dyDescent="0.2">
      <c r="A875" t="s">
        <v>78</v>
      </c>
      <c r="B875">
        <v>0.5</v>
      </c>
      <c r="C875" t="s">
        <v>0</v>
      </c>
      <c r="D875" t="s">
        <v>2</v>
      </c>
      <c r="E875" t="s">
        <v>0</v>
      </c>
      <c r="F875" s="6">
        <f t="shared" ref="F875:F883" si="68">J866*M866/100</f>
        <v>3.1668000000000003</v>
      </c>
      <c r="G875">
        <v>10</v>
      </c>
    </row>
    <row r="876" spans="1:13" x14ac:dyDescent="0.2">
      <c r="A876" t="s">
        <v>78</v>
      </c>
      <c r="B876">
        <v>0.5</v>
      </c>
      <c r="C876" t="s">
        <v>4</v>
      </c>
      <c r="D876" t="s">
        <v>2</v>
      </c>
      <c r="E876" t="s">
        <v>4</v>
      </c>
      <c r="F876" s="6">
        <f t="shared" si="68"/>
        <v>31.470399999999998</v>
      </c>
      <c r="G876">
        <v>11</v>
      </c>
    </row>
    <row r="877" spans="1:13" x14ac:dyDescent="0.2">
      <c r="A877" t="s">
        <v>78</v>
      </c>
      <c r="B877">
        <v>0.5</v>
      </c>
      <c r="C877" t="s">
        <v>5</v>
      </c>
      <c r="D877" t="s">
        <v>2</v>
      </c>
      <c r="E877" t="s">
        <v>5</v>
      </c>
      <c r="F877" s="6">
        <f t="shared" si="68"/>
        <v>1.4236800000000003</v>
      </c>
      <c r="G877">
        <v>12</v>
      </c>
      <c r="I877" s="1" t="s">
        <v>18</v>
      </c>
      <c r="J877" s="20">
        <v>14.866666666666667</v>
      </c>
    </row>
    <row r="878" spans="1:13" x14ac:dyDescent="0.2">
      <c r="A878" t="s">
        <v>78</v>
      </c>
      <c r="B878">
        <v>0.5</v>
      </c>
      <c r="C878" t="s">
        <v>29</v>
      </c>
      <c r="D878" t="s">
        <v>2</v>
      </c>
      <c r="E878" t="s">
        <v>29</v>
      </c>
      <c r="F878" s="6">
        <f t="shared" si="68"/>
        <v>4.7942222222222224</v>
      </c>
      <c r="G878">
        <v>13</v>
      </c>
      <c r="I878" s="1" t="s">
        <v>19</v>
      </c>
      <c r="J878" s="10">
        <v>85.133333333333326</v>
      </c>
    </row>
    <row r="879" spans="1:13" x14ac:dyDescent="0.2">
      <c r="A879" t="s">
        <v>78</v>
      </c>
      <c r="B879">
        <v>0.5</v>
      </c>
      <c r="C879" t="s">
        <v>30</v>
      </c>
      <c r="D879" t="s">
        <v>2</v>
      </c>
      <c r="E879" t="s">
        <v>30</v>
      </c>
      <c r="F879" s="6">
        <f t="shared" si="68"/>
        <v>4.6008766666666663</v>
      </c>
      <c r="G879">
        <v>14</v>
      </c>
    </row>
    <row r="880" spans="1:13" x14ac:dyDescent="0.2">
      <c r="A880" t="s">
        <v>78</v>
      </c>
      <c r="B880">
        <v>0.5</v>
      </c>
      <c r="C880" t="s">
        <v>31</v>
      </c>
      <c r="D880" t="s">
        <v>2</v>
      </c>
      <c r="E880" t="s">
        <v>31</v>
      </c>
      <c r="F880" s="6">
        <f t="shared" si="68"/>
        <v>22.8095</v>
      </c>
      <c r="G880">
        <v>15</v>
      </c>
      <c r="I880" s="21"/>
      <c r="J880" s="21"/>
      <c r="K880" s="21"/>
      <c r="L880" s="21"/>
    </row>
    <row r="881" spans="1:12" x14ac:dyDescent="0.2">
      <c r="A881" t="s">
        <v>78</v>
      </c>
      <c r="B881">
        <v>0.5</v>
      </c>
      <c r="C881" t="s">
        <v>6</v>
      </c>
      <c r="D881" t="s">
        <v>2</v>
      </c>
      <c r="E881" t="s">
        <v>6</v>
      </c>
      <c r="F881" s="6">
        <f t="shared" si="68"/>
        <v>3.9228666666666667</v>
      </c>
      <c r="G881">
        <v>16</v>
      </c>
    </row>
    <row r="882" spans="1:12" x14ac:dyDescent="0.2">
      <c r="A882" t="s">
        <v>78</v>
      </c>
      <c r="B882">
        <v>0.5</v>
      </c>
      <c r="C882" t="s">
        <v>32</v>
      </c>
      <c r="D882" t="s">
        <v>2</v>
      </c>
      <c r="E882" t="s">
        <v>32</v>
      </c>
      <c r="F882" s="6">
        <f t="shared" si="68"/>
        <v>1.5348666666666667E-2</v>
      </c>
      <c r="G882">
        <v>17</v>
      </c>
      <c r="I882" s="7" t="s">
        <v>40</v>
      </c>
      <c r="J882" s="7"/>
      <c r="K882" s="7"/>
    </row>
    <row r="883" spans="1:12" x14ac:dyDescent="0.2">
      <c r="A883" t="s">
        <v>78</v>
      </c>
      <c r="B883">
        <v>0.5</v>
      </c>
      <c r="C883" t="s">
        <v>33</v>
      </c>
      <c r="D883" t="s">
        <v>2</v>
      </c>
      <c r="E883" t="s">
        <v>33</v>
      </c>
      <c r="F883" s="6">
        <f t="shared" si="68"/>
        <v>0.1126968888888889</v>
      </c>
      <c r="G883">
        <v>18</v>
      </c>
      <c r="I883" s="6" t="s">
        <v>37</v>
      </c>
      <c r="J883" t="s">
        <v>38</v>
      </c>
      <c r="K883" t="s">
        <v>39</v>
      </c>
      <c r="L883" t="s">
        <v>42</v>
      </c>
    </row>
    <row r="884" spans="1:12" x14ac:dyDescent="0.2">
      <c r="A884" t="s">
        <v>78</v>
      </c>
      <c r="B884">
        <v>0.5</v>
      </c>
      <c r="C884" t="s">
        <v>0</v>
      </c>
      <c r="D884" t="s">
        <v>15</v>
      </c>
      <c r="E884" t="s">
        <v>7</v>
      </c>
      <c r="F884">
        <f>J877*L866/100*K884</f>
        <v>8.1503315965112932</v>
      </c>
      <c r="G884">
        <v>1</v>
      </c>
      <c r="I884">
        <f>J877*L866/100</f>
        <v>7.6959777777777791</v>
      </c>
      <c r="J884">
        <f>SUM(I884:I892)</f>
        <v>14.037899555555558</v>
      </c>
      <c r="K884">
        <f>J877/J884</f>
        <v>1.0590378288312456</v>
      </c>
      <c r="L884">
        <f>SUM(F884:F892)</f>
        <v>14.866666666666667</v>
      </c>
    </row>
    <row r="885" spans="1:12" x14ac:dyDescent="0.2">
      <c r="A885" t="s">
        <v>78</v>
      </c>
      <c r="B885">
        <v>0.5</v>
      </c>
      <c r="C885" t="s">
        <v>4</v>
      </c>
      <c r="D885" t="s">
        <v>15</v>
      </c>
      <c r="E885" t="s">
        <v>7</v>
      </c>
      <c r="F885">
        <f>J877*L867/100*K884</f>
        <v>4.4976395223504042</v>
      </c>
      <c r="G885">
        <v>2</v>
      </c>
      <c r="I885">
        <f>J877*L867/100</f>
        <v>4.2469111111111113</v>
      </c>
    </row>
    <row r="886" spans="1:12" x14ac:dyDescent="0.2">
      <c r="A886" t="s">
        <v>78</v>
      </c>
      <c r="B886">
        <v>0.5</v>
      </c>
      <c r="C886" t="s">
        <v>5</v>
      </c>
      <c r="D886" t="s">
        <v>15</v>
      </c>
      <c r="E886" t="s">
        <v>7</v>
      </c>
      <c r="F886">
        <f>J877*L868/100*K884</f>
        <v>1.9208122114121914E-2</v>
      </c>
      <c r="G886">
        <v>3</v>
      </c>
      <c r="H886" s="7"/>
      <c r="I886">
        <f>J877*L868/100</f>
        <v>1.8137333333333335E-2</v>
      </c>
    </row>
    <row r="887" spans="1:12" x14ac:dyDescent="0.2">
      <c r="A887" t="s">
        <v>78</v>
      </c>
      <c r="B887">
        <v>0.5</v>
      </c>
      <c r="C887" t="s">
        <v>29</v>
      </c>
      <c r="D887" t="s">
        <v>15</v>
      </c>
      <c r="E887" t="s">
        <v>7</v>
      </c>
      <c r="F887">
        <f>J877*L869/100*K884</f>
        <v>0.54003162992982101</v>
      </c>
      <c r="G887">
        <v>4</v>
      </c>
      <c r="H887" s="22"/>
      <c r="I887">
        <f>J877*L869/100</f>
        <v>0.50992666666666664</v>
      </c>
    </row>
    <row r="888" spans="1:12" x14ac:dyDescent="0.2">
      <c r="A888" t="s">
        <v>78</v>
      </c>
      <c r="B888">
        <v>0.5</v>
      </c>
      <c r="C888" t="s">
        <v>30</v>
      </c>
      <c r="D888" t="s">
        <v>15</v>
      </c>
      <c r="E888" t="s">
        <v>7</v>
      </c>
      <c r="F888">
        <f>J877*L870/100*K884</f>
        <v>0.91422264269946385</v>
      </c>
      <c r="G888">
        <v>5</v>
      </c>
      <c r="I888">
        <f>J877*L870/100</f>
        <v>0.8632577777777779</v>
      </c>
    </row>
    <row r="889" spans="1:12" x14ac:dyDescent="0.2">
      <c r="A889" t="s">
        <v>78</v>
      </c>
      <c r="B889">
        <v>0.5</v>
      </c>
      <c r="C889" t="s">
        <v>31</v>
      </c>
      <c r="D889" t="s">
        <v>15</v>
      </c>
      <c r="E889" t="s">
        <v>7</v>
      </c>
      <c r="F889">
        <f>J877*L871/100*K884</f>
        <v>6.402707371373971E-2</v>
      </c>
      <c r="G889">
        <v>6</v>
      </c>
      <c r="I889">
        <f>J877*L871/100</f>
        <v>6.0457777777777784E-2</v>
      </c>
    </row>
    <row r="890" spans="1:12" x14ac:dyDescent="0.2">
      <c r="A890" t="s">
        <v>78</v>
      </c>
      <c r="B890">
        <v>0.5</v>
      </c>
      <c r="C890" t="s">
        <v>6</v>
      </c>
      <c r="D890" t="s">
        <v>15</v>
      </c>
      <c r="E890" t="s">
        <v>7</v>
      </c>
      <c r="F890">
        <f>J877*L872/100*K884</f>
        <v>0.53688275745209613</v>
      </c>
      <c r="G890">
        <v>7</v>
      </c>
      <c r="I890">
        <f>J877*L872/100</f>
        <v>0.50695333333333337</v>
      </c>
    </row>
    <row r="891" spans="1:12" x14ac:dyDescent="0.2">
      <c r="A891" t="s">
        <v>78</v>
      </c>
      <c r="B891">
        <v>0.5</v>
      </c>
      <c r="C891" t="s">
        <v>32</v>
      </c>
      <c r="D891" t="s">
        <v>15</v>
      </c>
      <c r="E891" t="s">
        <v>7</v>
      </c>
      <c r="F891">
        <f>J877*L873/100*K884</f>
        <v>9.236692601326385E-2</v>
      </c>
      <c r="G891">
        <v>8</v>
      </c>
      <c r="I891">
        <f>J877*L873/100</f>
        <v>8.7217777777777783E-2</v>
      </c>
    </row>
    <row r="892" spans="1:12" x14ac:dyDescent="0.2">
      <c r="A892" t="s">
        <v>78</v>
      </c>
      <c r="B892">
        <v>0.5</v>
      </c>
      <c r="C892" t="s">
        <v>33</v>
      </c>
      <c r="D892" t="s">
        <v>15</v>
      </c>
      <c r="E892" t="s">
        <v>7</v>
      </c>
      <c r="F892">
        <f>J877*L874/100*K884</f>
        <v>5.1956395882460919E-2</v>
      </c>
      <c r="G892">
        <v>9</v>
      </c>
      <c r="I892">
        <f>J877*L874/100</f>
        <v>4.9060000000000006E-2</v>
      </c>
      <c r="K892" t="s">
        <v>41</v>
      </c>
    </row>
    <row r="893" spans="1:12" x14ac:dyDescent="0.2">
      <c r="A893" t="s">
        <v>78</v>
      </c>
      <c r="B893">
        <v>0.5</v>
      </c>
      <c r="C893" t="s">
        <v>0</v>
      </c>
      <c r="D893" t="s">
        <v>15</v>
      </c>
      <c r="E893" t="s">
        <v>8</v>
      </c>
      <c r="F893">
        <f>F875*J878/100*K893</f>
        <v>3.7280654614770601</v>
      </c>
      <c r="G893">
        <v>10</v>
      </c>
      <c r="I893">
        <f>F875*J878/100</f>
        <v>2.6960023999999998</v>
      </c>
      <c r="J893" s="7">
        <f>SUM(I893:I901)</f>
        <v>61.565354299259255</v>
      </c>
      <c r="K893" s="7">
        <f>J878/J893</f>
        <v>1.3828123674804815</v>
      </c>
      <c r="L893">
        <f>SUM(F893:F901)</f>
        <v>85.13333333333334</v>
      </c>
    </row>
    <row r="894" spans="1:12" x14ac:dyDescent="0.2">
      <c r="A894" t="s">
        <v>78</v>
      </c>
      <c r="B894">
        <v>0.5</v>
      </c>
      <c r="C894" t="s">
        <v>4</v>
      </c>
      <c r="D894" t="s">
        <v>15</v>
      </c>
      <c r="E894" t="s">
        <v>8</v>
      </c>
      <c r="F894">
        <f>F876*J878/100*K893</f>
        <v>37.048033124563489</v>
      </c>
      <c r="G894">
        <v>11</v>
      </c>
      <c r="I894">
        <f>F876*J878/100</f>
        <v>26.79180053333333</v>
      </c>
      <c r="J894" s="7"/>
      <c r="K894" s="7"/>
    </row>
    <row r="895" spans="1:12" x14ac:dyDescent="0.2">
      <c r="A895" t="s">
        <v>78</v>
      </c>
      <c r="B895">
        <v>0.5</v>
      </c>
      <c r="C895" t="s">
        <v>5</v>
      </c>
      <c r="D895" t="s">
        <v>15</v>
      </c>
      <c r="E895" t="s">
        <v>8</v>
      </c>
      <c r="F895">
        <f>F877*J878/100*K893</f>
        <v>1.6760048743828666</v>
      </c>
      <c r="G895">
        <v>12</v>
      </c>
      <c r="I895">
        <f>F877*J878/100</f>
        <v>1.2120262400000001</v>
      </c>
      <c r="J895" s="7"/>
      <c r="K895" s="7"/>
    </row>
    <row r="896" spans="1:12" x14ac:dyDescent="0.2">
      <c r="A896" t="s">
        <v>78</v>
      </c>
      <c r="B896">
        <v>0.5</v>
      </c>
      <c r="C896" t="s">
        <v>29</v>
      </c>
      <c r="D896" t="s">
        <v>15</v>
      </c>
      <c r="E896" t="s">
        <v>8</v>
      </c>
      <c r="F896">
        <f>F878*J878/100*K893</f>
        <v>5.6439226605129678</v>
      </c>
      <c r="G896">
        <v>13</v>
      </c>
      <c r="I896">
        <f>F878*J878/100</f>
        <v>4.0814811851851855</v>
      </c>
      <c r="J896" s="7"/>
      <c r="K896" s="7"/>
    </row>
    <row r="897" spans="1:12" x14ac:dyDescent="0.2">
      <c r="A897" t="s">
        <v>78</v>
      </c>
      <c r="B897">
        <v>0.5</v>
      </c>
      <c r="C897" t="s">
        <v>30</v>
      </c>
      <c r="D897" t="s">
        <v>15</v>
      </c>
      <c r="E897" t="s">
        <v>8</v>
      </c>
      <c r="F897">
        <f>F879*J878/100*K893</f>
        <v>5.4163096480724082</v>
      </c>
      <c r="G897">
        <v>14</v>
      </c>
      <c r="I897">
        <f>F879*J878/100</f>
        <v>3.9168796688888881</v>
      </c>
      <c r="J897" s="7"/>
      <c r="K897" s="7"/>
    </row>
    <row r="898" spans="1:12" x14ac:dyDescent="0.2">
      <c r="A898" t="s">
        <v>78</v>
      </c>
      <c r="B898">
        <v>0.5</v>
      </c>
      <c r="C898" t="s">
        <v>31</v>
      </c>
      <c r="D898" t="s">
        <v>15</v>
      </c>
      <c r="E898" t="s">
        <v>8</v>
      </c>
      <c r="F898">
        <f>F880*J878/100*K893</f>
        <v>26.852124903233861</v>
      </c>
      <c r="G898">
        <v>15</v>
      </c>
      <c r="I898">
        <f>F880*J878/100</f>
        <v>19.418487666666664</v>
      </c>
      <c r="J898" s="7"/>
      <c r="K898" s="7"/>
    </row>
    <row r="899" spans="1:12" x14ac:dyDescent="0.2">
      <c r="A899" t="s">
        <v>78</v>
      </c>
      <c r="B899">
        <v>0.5</v>
      </c>
      <c r="C899" t="s">
        <v>6</v>
      </c>
      <c r="D899" t="s">
        <v>15</v>
      </c>
      <c r="E899" t="s">
        <v>8</v>
      </c>
      <c r="F899">
        <f>F881*J878/100*K893</f>
        <v>4.6181330459705832</v>
      </c>
      <c r="G899">
        <v>16</v>
      </c>
      <c r="I899">
        <f>F881*J878/100</f>
        <v>3.3396671555555555</v>
      </c>
      <c r="J899" s="7"/>
      <c r="K899" s="7"/>
    </row>
    <row r="900" spans="1:12" x14ac:dyDescent="0.2">
      <c r="A900" t="s">
        <v>78</v>
      </c>
      <c r="B900">
        <v>0.5</v>
      </c>
      <c r="C900" t="s">
        <v>32</v>
      </c>
      <c r="D900" t="s">
        <v>15</v>
      </c>
      <c r="E900" t="s">
        <v>8</v>
      </c>
      <c r="F900">
        <f>F882*J878/100*K893</f>
        <v>1.806897627880644E-2</v>
      </c>
      <c r="G900">
        <v>17</v>
      </c>
      <c r="I900">
        <f>F882*J878/100</f>
        <v>1.3066831555555554E-2</v>
      </c>
      <c r="J900" s="7"/>
      <c r="K900" s="7"/>
    </row>
    <row r="901" spans="1:12" x14ac:dyDescent="0.2">
      <c r="A901" t="s">
        <v>78</v>
      </c>
      <c r="B901">
        <v>0.5</v>
      </c>
      <c r="C901" t="s">
        <v>33</v>
      </c>
      <c r="D901" t="s">
        <v>15</v>
      </c>
      <c r="E901" t="s">
        <v>8</v>
      </c>
      <c r="F901">
        <f>F883*J878/100*K893</f>
        <v>0.13267063884128602</v>
      </c>
      <c r="G901">
        <v>18</v>
      </c>
      <c r="I901">
        <f>F883*J878/100</f>
        <v>9.5942618074074074E-2</v>
      </c>
      <c r="J901" s="7"/>
      <c r="K901" s="7"/>
      <c r="L901" s="7"/>
    </row>
    <row r="902" spans="1:12" x14ac:dyDescent="0.2">
      <c r="A902" t="s">
        <v>78</v>
      </c>
      <c r="B902">
        <v>0.5</v>
      </c>
      <c r="C902" t="s">
        <v>0</v>
      </c>
      <c r="D902" t="s">
        <v>20</v>
      </c>
      <c r="E902" t="s">
        <v>0</v>
      </c>
      <c r="F902" s="6">
        <f t="shared" ref="F902:F910" si="69">L866</f>
        <v>51.766666666666673</v>
      </c>
      <c r="G902">
        <v>1</v>
      </c>
    </row>
    <row r="903" spans="1:12" x14ac:dyDescent="0.2">
      <c r="A903" t="s">
        <v>78</v>
      </c>
      <c r="B903">
        <v>0.5</v>
      </c>
      <c r="C903" t="s">
        <v>4</v>
      </c>
      <c r="D903" t="s">
        <v>20</v>
      </c>
      <c r="E903" t="s">
        <v>4</v>
      </c>
      <c r="F903" s="6">
        <f t="shared" si="69"/>
        <v>28.566666666666666</v>
      </c>
      <c r="G903">
        <v>2</v>
      </c>
    </row>
    <row r="904" spans="1:12" x14ac:dyDescent="0.2">
      <c r="A904" t="s">
        <v>78</v>
      </c>
      <c r="B904">
        <v>0.5</v>
      </c>
      <c r="C904" t="s">
        <v>5</v>
      </c>
      <c r="D904" t="s">
        <v>20</v>
      </c>
      <c r="E904" t="s">
        <v>5</v>
      </c>
      <c r="F904" s="6">
        <f t="shared" si="69"/>
        <v>0.122</v>
      </c>
      <c r="G904">
        <v>3</v>
      </c>
    </row>
    <row r="905" spans="1:12" x14ac:dyDescent="0.2">
      <c r="A905" t="s">
        <v>78</v>
      </c>
      <c r="B905">
        <v>0.5</v>
      </c>
      <c r="C905" t="s">
        <v>29</v>
      </c>
      <c r="D905" t="s">
        <v>20</v>
      </c>
      <c r="E905" t="s">
        <v>29</v>
      </c>
      <c r="F905" s="6">
        <f t="shared" si="69"/>
        <v>3.4299999999999997</v>
      </c>
      <c r="G905">
        <v>4</v>
      </c>
    </row>
    <row r="906" spans="1:12" x14ac:dyDescent="0.2">
      <c r="A906" t="s">
        <v>78</v>
      </c>
      <c r="B906">
        <v>0.5</v>
      </c>
      <c r="C906" t="s">
        <v>30</v>
      </c>
      <c r="D906" t="s">
        <v>20</v>
      </c>
      <c r="E906" t="s">
        <v>30</v>
      </c>
      <c r="F906" s="6">
        <f t="shared" si="69"/>
        <v>5.8066666666666675</v>
      </c>
      <c r="G906">
        <v>5</v>
      </c>
    </row>
    <row r="907" spans="1:12" x14ac:dyDescent="0.2">
      <c r="A907" t="s">
        <v>78</v>
      </c>
      <c r="B907">
        <v>0.5</v>
      </c>
      <c r="C907" t="s">
        <v>31</v>
      </c>
      <c r="D907" t="s">
        <v>20</v>
      </c>
      <c r="E907" t="s">
        <v>31</v>
      </c>
      <c r="F907" s="6">
        <f t="shared" si="69"/>
        <v>0.40666666666666668</v>
      </c>
      <c r="G907">
        <v>6</v>
      </c>
    </row>
    <row r="908" spans="1:12" x14ac:dyDescent="0.2">
      <c r="A908" t="s">
        <v>78</v>
      </c>
      <c r="B908">
        <v>0.5</v>
      </c>
      <c r="C908" t="s">
        <v>6</v>
      </c>
      <c r="D908" t="s">
        <v>20</v>
      </c>
      <c r="E908" t="s">
        <v>6</v>
      </c>
      <c r="F908" s="6">
        <f t="shared" si="69"/>
        <v>3.41</v>
      </c>
      <c r="G908">
        <v>7</v>
      </c>
    </row>
    <row r="909" spans="1:12" x14ac:dyDescent="0.2">
      <c r="A909" t="s">
        <v>78</v>
      </c>
      <c r="B909">
        <v>0.5</v>
      </c>
      <c r="C909" t="s">
        <v>32</v>
      </c>
      <c r="D909" t="s">
        <v>20</v>
      </c>
      <c r="E909" t="s">
        <v>32</v>
      </c>
      <c r="F909" s="6">
        <f t="shared" si="69"/>
        <v>0.58666666666666667</v>
      </c>
      <c r="G909">
        <v>8</v>
      </c>
    </row>
    <row r="910" spans="1:12" x14ac:dyDescent="0.2">
      <c r="A910" t="s">
        <v>78</v>
      </c>
      <c r="B910">
        <v>0.5</v>
      </c>
      <c r="C910" t="s">
        <v>33</v>
      </c>
      <c r="D910" t="s">
        <v>20</v>
      </c>
      <c r="E910" t="s">
        <v>33</v>
      </c>
      <c r="F910" s="6">
        <f t="shared" si="69"/>
        <v>0.33</v>
      </c>
      <c r="G910">
        <v>9</v>
      </c>
    </row>
    <row r="911" spans="1:12" x14ac:dyDescent="0.2">
      <c r="A911" t="s">
        <v>78</v>
      </c>
      <c r="B911">
        <v>0.5</v>
      </c>
      <c r="C911" t="s">
        <v>0</v>
      </c>
      <c r="D911" t="s">
        <v>20</v>
      </c>
      <c r="E911" t="s">
        <v>21</v>
      </c>
      <c r="F911">
        <v>0</v>
      </c>
      <c r="G911">
        <v>10</v>
      </c>
    </row>
    <row r="912" spans="1:12" x14ac:dyDescent="0.2">
      <c r="A912" t="s">
        <v>78</v>
      </c>
      <c r="B912">
        <v>0.5</v>
      </c>
      <c r="C912" t="s">
        <v>4</v>
      </c>
      <c r="D912" t="s">
        <v>20</v>
      </c>
      <c r="E912" t="s">
        <v>21</v>
      </c>
      <c r="F912">
        <v>0</v>
      </c>
      <c r="G912">
        <v>11</v>
      </c>
    </row>
    <row r="913" spans="1:13" x14ac:dyDescent="0.2">
      <c r="A913" t="s">
        <v>78</v>
      </c>
      <c r="B913">
        <v>0.5</v>
      </c>
      <c r="C913" t="s">
        <v>5</v>
      </c>
      <c r="D913" t="s">
        <v>20</v>
      </c>
      <c r="E913" t="s">
        <v>21</v>
      </c>
      <c r="F913">
        <v>0</v>
      </c>
      <c r="G913">
        <v>12</v>
      </c>
    </row>
    <row r="914" spans="1:13" x14ac:dyDescent="0.2">
      <c r="A914" t="s">
        <v>78</v>
      </c>
      <c r="B914">
        <v>0.5</v>
      </c>
      <c r="C914" t="s">
        <v>29</v>
      </c>
      <c r="D914" t="s">
        <v>20</v>
      </c>
      <c r="E914" t="s">
        <v>21</v>
      </c>
      <c r="F914">
        <v>0</v>
      </c>
      <c r="G914">
        <v>13</v>
      </c>
    </row>
    <row r="915" spans="1:13" x14ac:dyDescent="0.2">
      <c r="A915" t="s">
        <v>78</v>
      </c>
      <c r="B915">
        <v>0.5</v>
      </c>
      <c r="C915" t="s">
        <v>30</v>
      </c>
      <c r="D915" t="s">
        <v>20</v>
      </c>
      <c r="E915" t="s">
        <v>21</v>
      </c>
      <c r="F915">
        <v>0</v>
      </c>
      <c r="G915">
        <v>14</v>
      </c>
    </row>
    <row r="916" spans="1:13" x14ac:dyDescent="0.2">
      <c r="A916" t="s">
        <v>78</v>
      </c>
      <c r="B916">
        <v>0.5</v>
      </c>
      <c r="C916" t="s">
        <v>31</v>
      </c>
      <c r="D916" t="s">
        <v>20</v>
      </c>
      <c r="E916" t="s">
        <v>21</v>
      </c>
      <c r="F916">
        <v>0</v>
      </c>
      <c r="G916">
        <v>15</v>
      </c>
    </row>
    <row r="917" spans="1:13" x14ac:dyDescent="0.2">
      <c r="A917" t="s">
        <v>78</v>
      </c>
      <c r="B917">
        <v>0.5</v>
      </c>
      <c r="C917" t="s">
        <v>6</v>
      </c>
      <c r="D917" t="s">
        <v>20</v>
      </c>
      <c r="E917" t="s">
        <v>21</v>
      </c>
      <c r="F917">
        <v>0</v>
      </c>
      <c r="G917">
        <v>16</v>
      </c>
    </row>
    <row r="918" spans="1:13" x14ac:dyDescent="0.2">
      <c r="A918" t="s">
        <v>78</v>
      </c>
      <c r="B918">
        <v>0.5</v>
      </c>
      <c r="C918" t="s">
        <v>32</v>
      </c>
      <c r="D918" t="s">
        <v>20</v>
      </c>
      <c r="E918" t="s">
        <v>21</v>
      </c>
      <c r="F918">
        <v>0</v>
      </c>
      <c r="G918">
        <v>17</v>
      </c>
    </row>
    <row r="919" spans="1:13" ht="68" x14ac:dyDescent="0.2">
      <c r="A919" t="s">
        <v>78</v>
      </c>
      <c r="B919">
        <v>0.5</v>
      </c>
      <c r="C919" t="s">
        <v>33</v>
      </c>
      <c r="D919" t="s">
        <v>20</v>
      </c>
      <c r="E919" t="s">
        <v>21</v>
      </c>
      <c r="F919">
        <v>0</v>
      </c>
      <c r="G919">
        <v>18</v>
      </c>
      <c r="I919" s="4" t="s">
        <v>14</v>
      </c>
      <c r="J919" s="13" t="s">
        <v>72</v>
      </c>
      <c r="K919" s="13" t="s">
        <v>73</v>
      </c>
      <c r="L919" s="13" t="s">
        <v>74</v>
      </c>
      <c r="M919" s="13" t="s">
        <v>75</v>
      </c>
    </row>
    <row r="920" spans="1:13" x14ac:dyDescent="0.2">
      <c r="A920" t="s">
        <v>80</v>
      </c>
      <c r="B920">
        <v>0.5</v>
      </c>
      <c r="C920" t="s">
        <v>0</v>
      </c>
      <c r="D920" t="s">
        <v>2</v>
      </c>
      <c r="E920" t="s">
        <v>0</v>
      </c>
      <c r="F920">
        <f t="shared" ref="F920:F928" si="70">J920*K920/100</f>
        <v>6.8351555555555548</v>
      </c>
      <c r="G920">
        <v>1</v>
      </c>
      <c r="H920" s="24" t="s">
        <v>81</v>
      </c>
      <c r="I920" s="1" t="s">
        <v>0</v>
      </c>
      <c r="J920" s="5">
        <v>15.033333333333331</v>
      </c>
      <c r="K920" s="5">
        <v>45.466666666666669</v>
      </c>
      <c r="L920" s="5">
        <v>70.266666666666666</v>
      </c>
      <c r="M920" s="5">
        <v>54.533333333333331</v>
      </c>
    </row>
    <row r="921" spans="1:13" x14ac:dyDescent="0.2">
      <c r="A921" t="s">
        <v>80</v>
      </c>
      <c r="B921">
        <v>0.5</v>
      </c>
      <c r="C921" t="s">
        <v>4</v>
      </c>
      <c r="D921" t="s">
        <v>2</v>
      </c>
      <c r="E921" t="s">
        <v>4</v>
      </c>
      <c r="F921">
        <f t="shared" si="70"/>
        <v>0.23773733333333336</v>
      </c>
      <c r="G921">
        <v>2</v>
      </c>
      <c r="H921" s="24"/>
      <c r="I921" s="1" t="s">
        <v>28</v>
      </c>
      <c r="J921" s="5">
        <v>1.58</v>
      </c>
      <c r="K921" s="5">
        <v>15.046666666666667</v>
      </c>
      <c r="L921" s="5">
        <v>3.02</v>
      </c>
      <c r="M921" s="5">
        <v>84.953333333333333</v>
      </c>
    </row>
    <row r="922" spans="1:13" x14ac:dyDescent="0.2">
      <c r="A922" t="s">
        <v>80</v>
      </c>
      <c r="B922">
        <v>0.5</v>
      </c>
      <c r="C922" t="s">
        <v>5</v>
      </c>
      <c r="D922" t="s">
        <v>2</v>
      </c>
      <c r="E922" t="s">
        <v>5</v>
      </c>
      <c r="F922">
        <f t="shared" si="70"/>
        <v>0.36407000000000006</v>
      </c>
      <c r="G922">
        <v>3</v>
      </c>
      <c r="H922" s="24"/>
      <c r="I922" s="1" t="s">
        <v>5</v>
      </c>
      <c r="J922" s="5">
        <v>74.3</v>
      </c>
      <c r="K922" s="5">
        <v>0.49000000000000005</v>
      </c>
      <c r="L922" s="5">
        <v>1.5033333333333332</v>
      </c>
      <c r="M922" s="5">
        <v>99.509999999999991</v>
      </c>
    </row>
    <row r="923" spans="1:13" x14ac:dyDescent="0.2">
      <c r="A923" t="s">
        <v>80</v>
      </c>
      <c r="B923">
        <v>0.5</v>
      </c>
      <c r="C923" t="s">
        <v>29</v>
      </c>
      <c r="D923" t="s">
        <v>2</v>
      </c>
      <c r="E923" t="s">
        <v>29</v>
      </c>
      <c r="F923">
        <f t="shared" si="70"/>
        <v>0.10435555555555556</v>
      </c>
      <c r="G923">
        <v>4</v>
      </c>
      <c r="H923" s="24"/>
      <c r="I923" s="1" t="s">
        <v>29</v>
      </c>
      <c r="J923" s="5">
        <v>0.26666666666666666</v>
      </c>
      <c r="K923" s="5">
        <v>39.133333333333333</v>
      </c>
      <c r="L923" s="5">
        <v>1.9699999999999998</v>
      </c>
      <c r="M923" s="5">
        <v>60.866666666666674</v>
      </c>
    </row>
    <row r="924" spans="1:13" x14ac:dyDescent="0.2">
      <c r="A924" t="s">
        <v>80</v>
      </c>
      <c r="B924">
        <v>0.5</v>
      </c>
      <c r="C924" t="s">
        <v>30</v>
      </c>
      <c r="D924" t="s">
        <v>2</v>
      </c>
      <c r="E924" t="s">
        <v>30</v>
      </c>
      <c r="F924">
        <f t="shared" si="70"/>
        <v>3.0399999999999996E-2</v>
      </c>
      <c r="G924">
        <v>5</v>
      </c>
      <c r="H924" s="24"/>
      <c r="I924" s="1" t="s">
        <v>30</v>
      </c>
      <c r="J924" s="5">
        <v>1.5199999999999998</v>
      </c>
      <c r="K924" s="5">
        <v>2</v>
      </c>
      <c r="L924" s="5">
        <v>1.3066666666666666</v>
      </c>
      <c r="M924" s="5">
        <v>98</v>
      </c>
    </row>
    <row r="925" spans="1:13" x14ac:dyDescent="0.2">
      <c r="A925" t="s">
        <v>80</v>
      </c>
      <c r="B925">
        <v>0.5</v>
      </c>
      <c r="C925" t="s">
        <v>31</v>
      </c>
      <c r="D925" t="s">
        <v>2</v>
      </c>
      <c r="E925" t="s">
        <v>31</v>
      </c>
      <c r="F925">
        <f t="shared" si="70"/>
        <v>1.2188777777777779E-2</v>
      </c>
      <c r="G925">
        <v>6</v>
      </c>
      <c r="H925" s="24"/>
      <c r="I925" s="1" t="s">
        <v>31</v>
      </c>
      <c r="J925" s="5">
        <v>2.2433333333333336</v>
      </c>
      <c r="K925" s="5">
        <v>0.54333333333333333</v>
      </c>
      <c r="L925" s="5">
        <v>0.82333333333333336</v>
      </c>
      <c r="M925" s="5">
        <v>99.456666666666663</v>
      </c>
    </row>
    <row r="926" spans="1:13" x14ac:dyDescent="0.2">
      <c r="A926" t="s">
        <v>80</v>
      </c>
      <c r="B926">
        <v>0.5</v>
      </c>
      <c r="C926" t="s">
        <v>6</v>
      </c>
      <c r="D926" t="s">
        <v>2</v>
      </c>
      <c r="E926" t="s">
        <v>6</v>
      </c>
      <c r="F926">
        <f t="shared" si="70"/>
        <v>8.0000555555555554E-3</v>
      </c>
      <c r="G926">
        <v>7</v>
      </c>
      <c r="H926" s="24"/>
      <c r="I926" s="1" t="s">
        <v>6</v>
      </c>
      <c r="J926" s="5">
        <v>8.2333333333333328E-2</v>
      </c>
      <c r="K926" s="5">
        <v>9.7166666666666668</v>
      </c>
      <c r="L926" s="5">
        <v>8.1333333333333327E-2</v>
      </c>
      <c r="M926" s="5">
        <v>90.283333333333346</v>
      </c>
    </row>
    <row r="927" spans="1:13" x14ac:dyDescent="0.2">
      <c r="A927" t="s">
        <v>80</v>
      </c>
      <c r="B927">
        <v>0.5</v>
      </c>
      <c r="C927" t="s">
        <v>32</v>
      </c>
      <c r="D927" t="s">
        <v>2</v>
      </c>
      <c r="E927" t="s">
        <v>32</v>
      </c>
      <c r="F927">
        <f t="shared" si="70"/>
        <v>0.42427777777777786</v>
      </c>
      <c r="G927">
        <v>8</v>
      </c>
      <c r="H927" s="24"/>
      <c r="I927" s="9" t="s">
        <v>32</v>
      </c>
      <c r="J927" s="5">
        <v>0.58333333333333337</v>
      </c>
      <c r="K927" s="5">
        <v>72.733333333333334</v>
      </c>
      <c r="L927" s="5">
        <v>18.133333333333333</v>
      </c>
      <c r="M927" s="5">
        <v>27.266666666666669</v>
      </c>
    </row>
    <row r="928" spans="1:13" x14ac:dyDescent="0.2">
      <c r="A928" t="s">
        <v>80</v>
      </c>
      <c r="B928">
        <v>0.5</v>
      </c>
      <c r="C928" t="s">
        <v>33</v>
      </c>
      <c r="D928" t="s">
        <v>2</v>
      </c>
      <c r="E928" t="s">
        <v>33</v>
      </c>
      <c r="F928">
        <f t="shared" si="70"/>
        <v>8.9718000000000006E-2</v>
      </c>
      <c r="G928">
        <v>9</v>
      </c>
      <c r="H928" s="24"/>
      <c r="I928" s="9" t="s">
        <v>33</v>
      </c>
      <c r="J928" s="5">
        <v>2.6233333333333335</v>
      </c>
      <c r="K928" s="5">
        <v>3.42</v>
      </c>
      <c r="L928" s="5">
        <v>0.63</v>
      </c>
      <c r="M928" s="5">
        <v>96.58</v>
      </c>
    </row>
    <row r="929" spans="1:12" x14ac:dyDescent="0.2">
      <c r="A929" t="s">
        <v>80</v>
      </c>
      <c r="B929">
        <v>0.5</v>
      </c>
      <c r="C929" t="s">
        <v>0</v>
      </c>
      <c r="D929" t="s">
        <v>2</v>
      </c>
      <c r="E929" t="s">
        <v>0</v>
      </c>
      <c r="F929" s="6">
        <f t="shared" ref="F929:F937" si="71">J920*M920/100</f>
        <v>8.1981777777777776</v>
      </c>
      <c r="G929">
        <v>10</v>
      </c>
    </row>
    <row r="930" spans="1:12" x14ac:dyDescent="0.2">
      <c r="A930" t="s">
        <v>80</v>
      </c>
      <c r="B930">
        <v>0.5</v>
      </c>
      <c r="C930" t="s">
        <v>4</v>
      </c>
      <c r="D930" t="s">
        <v>2</v>
      </c>
      <c r="E930" t="s">
        <v>4</v>
      </c>
      <c r="F930" s="6">
        <f t="shared" si="71"/>
        <v>1.3422626666666668</v>
      </c>
      <c r="G930">
        <v>11</v>
      </c>
    </row>
    <row r="931" spans="1:12" x14ac:dyDescent="0.2">
      <c r="A931" t="s">
        <v>80</v>
      </c>
      <c r="B931">
        <v>0.5</v>
      </c>
      <c r="C931" t="s">
        <v>5</v>
      </c>
      <c r="D931" t="s">
        <v>2</v>
      </c>
      <c r="E931" t="s">
        <v>5</v>
      </c>
      <c r="F931" s="6">
        <f t="shared" si="71"/>
        <v>73.935929999999985</v>
      </c>
      <c r="G931">
        <v>12</v>
      </c>
      <c r="I931" s="1" t="s">
        <v>18</v>
      </c>
      <c r="J931" s="20">
        <v>12.78</v>
      </c>
    </row>
    <row r="932" spans="1:12" x14ac:dyDescent="0.2">
      <c r="A932" t="s">
        <v>80</v>
      </c>
      <c r="B932">
        <v>0.5</v>
      </c>
      <c r="C932" t="s">
        <v>29</v>
      </c>
      <c r="D932" t="s">
        <v>2</v>
      </c>
      <c r="E932" t="s">
        <v>29</v>
      </c>
      <c r="F932" s="6">
        <f t="shared" si="71"/>
        <v>0.16231111111111113</v>
      </c>
      <c r="G932">
        <v>13</v>
      </c>
      <c r="I932" s="1" t="s">
        <v>19</v>
      </c>
      <c r="J932" s="10">
        <v>87.219999999999985</v>
      </c>
    </row>
    <row r="933" spans="1:12" x14ac:dyDescent="0.2">
      <c r="A933" t="s">
        <v>80</v>
      </c>
      <c r="B933">
        <v>0.5</v>
      </c>
      <c r="C933" t="s">
        <v>30</v>
      </c>
      <c r="D933" t="s">
        <v>2</v>
      </c>
      <c r="E933" t="s">
        <v>30</v>
      </c>
      <c r="F933" s="6">
        <f t="shared" si="71"/>
        <v>1.4895999999999998</v>
      </c>
      <c r="G933">
        <v>14</v>
      </c>
    </row>
    <row r="934" spans="1:12" x14ac:dyDescent="0.2">
      <c r="A934" t="s">
        <v>80</v>
      </c>
      <c r="B934">
        <v>0.5</v>
      </c>
      <c r="C934" t="s">
        <v>31</v>
      </c>
      <c r="D934" t="s">
        <v>2</v>
      </c>
      <c r="E934" t="s">
        <v>31</v>
      </c>
      <c r="F934" s="6">
        <f t="shared" si="71"/>
        <v>2.2311445555555558</v>
      </c>
      <c r="G934">
        <v>15</v>
      </c>
      <c r="I934" s="21"/>
      <c r="J934" s="21"/>
      <c r="K934" s="21"/>
      <c r="L934" s="21"/>
    </row>
    <row r="935" spans="1:12" x14ac:dyDescent="0.2">
      <c r="A935" t="s">
        <v>80</v>
      </c>
      <c r="B935">
        <v>0.5</v>
      </c>
      <c r="C935" t="s">
        <v>6</v>
      </c>
      <c r="D935" t="s">
        <v>2</v>
      </c>
      <c r="E935" t="s">
        <v>6</v>
      </c>
      <c r="F935" s="6">
        <f t="shared" si="71"/>
        <v>7.433327777777779E-2</v>
      </c>
      <c r="G935">
        <v>16</v>
      </c>
    </row>
    <row r="936" spans="1:12" x14ac:dyDescent="0.2">
      <c r="A936" t="s">
        <v>80</v>
      </c>
      <c r="B936">
        <v>0.5</v>
      </c>
      <c r="C936" t="s">
        <v>32</v>
      </c>
      <c r="D936" t="s">
        <v>2</v>
      </c>
      <c r="E936" t="s">
        <v>32</v>
      </c>
      <c r="F936" s="6">
        <f t="shared" si="71"/>
        <v>0.15905555555555559</v>
      </c>
      <c r="G936">
        <v>17</v>
      </c>
      <c r="I936" s="7" t="s">
        <v>40</v>
      </c>
      <c r="J936" s="7"/>
      <c r="K936" s="7"/>
    </row>
    <row r="937" spans="1:12" x14ac:dyDescent="0.2">
      <c r="A937" t="s">
        <v>80</v>
      </c>
      <c r="B937">
        <v>0.5</v>
      </c>
      <c r="C937" t="s">
        <v>33</v>
      </c>
      <c r="D937" t="s">
        <v>2</v>
      </c>
      <c r="E937" t="s">
        <v>33</v>
      </c>
      <c r="F937" s="6">
        <f t="shared" si="71"/>
        <v>2.5336153333333336</v>
      </c>
      <c r="G937">
        <v>18</v>
      </c>
      <c r="I937" s="6" t="s">
        <v>37</v>
      </c>
      <c r="J937" t="s">
        <v>38</v>
      </c>
      <c r="K937" t="s">
        <v>39</v>
      </c>
      <c r="L937" t="s">
        <v>42</v>
      </c>
    </row>
    <row r="938" spans="1:12" x14ac:dyDescent="0.2">
      <c r="A938" t="s">
        <v>80</v>
      </c>
      <c r="B938">
        <v>0.5</v>
      </c>
      <c r="C938" t="s">
        <v>0</v>
      </c>
      <c r="D938" t="s">
        <v>15</v>
      </c>
      <c r="E938" t="s">
        <v>7</v>
      </c>
      <c r="F938">
        <f>J931*L920/100*K938</f>
        <v>9.188223898718979</v>
      </c>
      <c r="G938">
        <v>1</v>
      </c>
      <c r="I938">
        <f>J931*L920/100</f>
        <v>8.9800799999999992</v>
      </c>
      <c r="J938">
        <f>SUM(I938:I946)</f>
        <v>12.490490399999999</v>
      </c>
      <c r="K938">
        <f>J931/J938</f>
        <v>1.0231784013860656</v>
      </c>
      <c r="L938">
        <f>SUM(F938:F946)</f>
        <v>12.779999999999998</v>
      </c>
    </row>
    <row r="939" spans="1:12" x14ac:dyDescent="0.2">
      <c r="A939" t="s">
        <v>80</v>
      </c>
      <c r="B939">
        <v>0.5</v>
      </c>
      <c r="C939" t="s">
        <v>4</v>
      </c>
      <c r="D939" t="s">
        <v>15</v>
      </c>
      <c r="E939" t="s">
        <v>7</v>
      </c>
      <c r="F939">
        <f>J931*L921/100*K938</f>
        <v>0.3949018430853603</v>
      </c>
      <c r="G939">
        <v>2</v>
      </c>
      <c r="I939">
        <f>J931*L921/100</f>
        <v>0.38595599999999997</v>
      </c>
    </row>
    <row r="940" spans="1:12" x14ac:dyDescent="0.2">
      <c r="A940" t="s">
        <v>80</v>
      </c>
      <c r="B940">
        <v>0.5</v>
      </c>
      <c r="C940" t="s">
        <v>5</v>
      </c>
      <c r="D940" t="s">
        <v>15</v>
      </c>
      <c r="E940" t="s">
        <v>7</v>
      </c>
      <c r="F940">
        <f>J931*L922/100*K938</f>
        <v>0.19657917354469923</v>
      </c>
      <c r="G940">
        <v>3</v>
      </c>
      <c r="H940" s="7"/>
      <c r="I940">
        <f>J931*L922/100</f>
        <v>0.19212599999999999</v>
      </c>
    </row>
    <row r="941" spans="1:12" x14ac:dyDescent="0.2">
      <c r="A941" t="s">
        <v>80</v>
      </c>
      <c r="B941">
        <v>0.5</v>
      </c>
      <c r="C941" t="s">
        <v>29</v>
      </c>
      <c r="D941" t="s">
        <v>15</v>
      </c>
      <c r="E941" t="s">
        <v>7</v>
      </c>
      <c r="F941">
        <f>J931*L923/100*K938</f>
        <v>0.25760153340336417</v>
      </c>
      <c r="G941">
        <v>4</v>
      </c>
      <c r="H941" s="22"/>
      <c r="I941">
        <f>J931*L923/100</f>
        <v>0.25176599999999999</v>
      </c>
    </row>
    <row r="942" spans="1:12" x14ac:dyDescent="0.2">
      <c r="A942" t="s">
        <v>80</v>
      </c>
      <c r="B942">
        <v>0.5</v>
      </c>
      <c r="C942" t="s">
        <v>30</v>
      </c>
      <c r="D942" t="s">
        <v>15</v>
      </c>
      <c r="E942" t="s">
        <v>7</v>
      </c>
      <c r="F942">
        <f>J931*L924/100*K938</f>
        <v>0.17086260760426183</v>
      </c>
      <c r="G942">
        <v>5</v>
      </c>
      <c r="I942">
        <f>J931*L924/100</f>
        <v>0.16699199999999997</v>
      </c>
    </row>
    <row r="943" spans="1:12" x14ac:dyDescent="0.2">
      <c r="A943" t="s">
        <v>80</v>
      </c>
      <c r="B943">
        <v>0.5</v>
      </c>
      <c r="C943" t="s">
        <v>31</v>
      </c>
      <c r="D943" t="s">
        <v>15</v>
      </c>
      <c r="E943" t="s">
        <v>7</v>
      </c>
      <c r="F943">
        <f>J931*L925/100*K938</f>
        <v>0.10766087775064459</v>
      </c>
      <c r="G943">
        <v>6</v>
      </c>
      <c r="I943">
        <f>J931*L925/100</f>
        <v>0.105222</v>
      </c>
    </row>
    <row r="944" spans="1:12" x14ac:dyDescent="0.2">
      <c r="A944" t="s">
        <v>80</v>
      </c>
      <c r="B944">
        <v>0.5</v>
      </c>
      <c r="C944" t="s">
        <v>6</v>
      </c>
      <c r="D944" t="s">
        <v>15</v>
      </c>
      <c r="E944" t="s">
        <v>7</v>
      </c>
      <c r="F944">
        <f>J931*L926/100*K938</f>
        <v>1.0635325575367321E-2</v>
      </c>
      <c r="G944">
        <v>7</v>
      </c>
      <c r="I944">
        <f>J931*L926/100</f>
        <v>1.03944E-2</v>
      </c>
    </row>
    <row r="945" spans="1:12" x14ac:dyDescent="0.2">
      <c r="A945" t="s">
        <v>80</v>
      </c>
      <c r="B945">
        <v>0.5</v>
      </c>
      <c r="C945" t="s">
        <v>32</v>
      </c>
      <c r="D945" t="s">
        <v>15</v>
      </c>
      <c r="E945" t="s">
        <v>7</v>
      </c>
      <c r="F945">
        <f>J931*L927/100*K938</f>
        <v>2.3711545545081236</v>
      </c>
      <c r="G945">
        <v>8</v>
      </c>
      <c r="I945">
        <f>J931*L927/100</f>
        <v>2.3174399999999995</v>
      </c>
    </row>
    <row r="946" spans="1:12" x14ac:dyDescent="0.2">
      <c r="A946" t="s">
        <v>80</v>
      </c>
      <c r="B946">
        <v>0.5</v>
      </c>
      <c r="C946" t="s">
        <v>33</v>
      </c>
      <c r="D946" t="s">
        <v>15</v>
      </c>
      <c r="E946" t="s">
        <v>7</v>
      </c>
      <c r="F946">
        <f>J931*L928/100*K938</f>
        <v>8.2380185809197676E-2</v>
      </c>
      <c r="G946">
        <v>9</v>
      </c>
      <c r="I946">
        <f>J931*L928/100</f>
        <v>8.0513999999999988E-2</v>
      </c>
      <c r="K946" t="s">
        <v>41</v>
      </c>
    </row>
    <row r="947" spans="1:12" x14ac:dyDescent="0.2">
      <c r="A947" t="s">
        <v>80</v>
      </c>
      <c r="B947">
        <v>0.5</v>
      </c>
      <c r="C947" t="s">
        <v>0</v>
      </c>
      <c r="D947" t="s">
        <v>15</v>
      </c>
      <c r="E947" t="s">
        <v>8</v>
      </c>
      <c r="F947">
        <f>F929*J932/100*K947</f>
        <v>7.9337999249936386</v>
      </c>
      <c r="G947">
        <v>10</v>
      </c>
      <c r="I947">
        <f>F929*J932/100</f>
        <v>7.1504506577777764</v>
      </c>
      <c r="J947" s="7">
        <f>SUM(I947:I955)</f>
        <v>78.608272488277748</v>
      </c>
      <c r="K947" s="7">
        <f>J932/J947</f>
        <v>1.1095524330852893</v>
      </c>
      <c r="L947">
        <f>SUM(F947:F955)</f>
        <v>87.21999999999997</v>
      </c>
    </row>
    <row r="948" spans="1:12" x14ac:dyDescent="0.2">
      <c r="A948" t="s">
        <v>80</v>
      </c>
      <c r="B948">
        <v>0.5</v>
      </c>
      <c r="C948" t="s">
        <v>4</v>
      </c>
      <c r="D948" t="s">
        <v>15</v>
      </c>
      <c r="E948" t="s">
        <v>8</v>
      </c>
      <c r="F948">
        <f>F930*J932/100*K947</f>
        <v>1.2989768864232141</v>
      </c>
      <c r="G948">
        <v>11</v>
      </c>
      <c r="I948">
        <f>F930*J932/100</f>
        <v>1.1707214978666665</v>
      </c>
      <c r="J948" s="7"/>
      <c r="K948" s="7"/>
    </row>
    <row r="949" spans="1:12" x14ac:dyDescent="0.2">
      <c r="A949" t="s">
        <v>80</v>
      </c>
      <c r="B949">
        <v>0.5</v>
      </c>
      <c r="C949" t="s">
        <v>5</v>
      </c>
      <c r="D949" t="s">
        <v>15</v>
      </c>
      <c r="E949" t="s">
        <v>8</v>
      </c>
      <c r="F949">
        <f>F931*J932/100*K947</f>
        <v>71.55161693106615</v>
      </c>
      <c r="G949">
        <v>12</v>
      </c>
      <c r="I949">
        <f>F931*J932/100</f>
        <v>64.486918145999965</v>
      </c>
      <c r="J949" s="7"/>
      <c r="K949" s="7"/>
    </row>
    <row r="950" spans="1:12" x14ac:dyDescent="0.2">
      <c r="A950" t="s">
        <v>80</v>
      </c>
      <c r="B950">
        <v>0.5</v>
      </c>
      <c r="C950" t="s">
        <v>29</v>
      </c>
      <c r="D950" t="s">
        <v>15</v>
      </c>
      <c r="E950" t="s">
        <v>8</v>
      </c>
      <c r="F950">
        <f>F932*J932/100*K947</f>
        <v>0.15707684269174596</v>
      </c>
      <c r="G950">
        <v>13</v>
      </c>
      <c r="I950">
        <f>F932*J932/100</f>
        <v>0.14156775111111108</v>
      </c>
      <c r="J950" s="7"/>
      <c r="K950" s="7"/>
    </row>
    <row r="951" spans="1:12" x14ac:dyDescent="0.2">
      <c r="A951" t="s">
        <v>80</v>
      </c>
      <c r="B951">
        <v>0.5</v>
      </c>
      <c r="C951" t="s">
        <v>30</v>
      </c>
      <c r="D951" t="s">
        <v>15</v>
      </c>
      <c r="E951" t="s">
        <v>8</v>
      </c>
      <c r="F951">
        <f>F933*J932/100*K947</f>
        <v>1.4415628312312589</v>
      </c>
      <c r="G951">
        <v>14</v>
      </c>
      <c r="I951">
        <f>F933*J932/100</f>
        <v>1.2992291199999997</v>
      </c>
      <c r="J951" s="7"/>
      <c r="K951" s="7"/>
    </row>
    <row r="952" spans="1:12" x14ac:dyDescent="0.2">
      <c r="A952" t="s">
        <v>80</v>
      </c>
      <c r="B952">
        <v>0.5</v>
      </c>
      <c r="C952" t="s">
        <v>31</v>
      </c>
      <c r="D952" t="s">
        <v>15</v>
      </c>
      <c r="E952" t="s">
        <v>8</v>
      </c>
      <c r="F952">
        <f>F934*J932/100*K947</f>
        <v>2.1591937851724463</v>
      </c>
      <c r="G952">
        <v>15</v>
      </c>
      <c r="I952">
        <f>F934*J932/100</f>
        <v>1.9460042813555554</v>
      </c>
      <c r="J952" s="7"/>
      <c r="K952" s="7"/>
    </row>
    <row r="953" spans="1:12" x14ac:dyDescent="0.2">
      <c r="A953" t="s">
        <v>80</v>
      </c>
      <c r="B953">
        <v>0.5</v>
      </c>
      <c r="C953" t="s">
        <v>6</v>
      </c>
      <c r="D953" t="s">
        <v>15</v>
      </c>
      <c r="E953" t="s">
        <v>8</v>
      </c>
      <c r="F953">
        <f>F935*J932/100*K947</f>
        <v>7.193615089153664E-2</v>
      </c>
      <c r="G953">
        <v>16</v>
      </c>
      <c r="I953">
        <f>F935*J932/100</f>
        <v>6.4833484877777778E-2</v>
      </c>
      <c r="J953" s="7"/>
      <c r="K953" s="7"/>
    </row>
    <row r="954" spans="1:12" x14ac:dyDescent="0.2">
      <c r="A954" t="s">
        <v>80</v>
      </c>
      <c r="B954">
        <v>0.5</v>
      </c>
      <c r="C954" t="s">
        <v>32</v>
      </c>
      <c r="D954" t="s">
        <v>15</v>
      </c>
      <c r="E954" t="s">
        <v>8</v>
      </c>
      <c r="F954">
        <f>F936*J932/100*K947</f>
        <v>0.15392627348934448</v>
      </c>
      <c r="G954">
        <v>17</v>
      </c>
      <c r="I954">
        <f>F936*J932/100</f>
        <v>0.13872825555555557</v>
      </c>
      <c r="J954" s="7"/>
      <c r="K954" s="7"/>
    </row>
    <row r="955" spans="1:12" x14ac:dyDescent="0.2">
      <c r="A955" t="s">
        <v>80</v>
      </c>
      <c r="B955">
        <v>0.5</v>
      </c>
      <c r="C955" t="s">
        <v>33</v>
      </c>
      <c r="D955" t="s">
        <v>15</v>
      </c>
      <c r="E955" t="s">
        <v>8</v>
      </c>
      <c r="F955">
        <f>F937*J932/100*K947</f>
        <v>2.4519103740406356</v>
      </c>
      <c r="G955">
        <v>18</v>
      </c>
      <c r="I955">
        <f>F937*J932/100</f>
        <v>2.2098192937333332</v>
      </c>
      <c r="J955" s="7"/>
      <c r="K955" s="7"/>
      <c r="L955" s="7"/>
    </row>
    <row r="956" spans="1:12" x14ac:dyDescent="0.2">
      <c r="A956" t="s">
        <v>80</v>
      </c>
      <c r="B956">
        <v>0.5</v>
      </c>
      <c r="C956" t="s">
        <v>0</v>
      </c>
      <c r="D956" t="s">
        <v>20</v>
      </c>
      <c r="E956" t="s">
        <v>0</v>
      </c>
      <c r="F956" s="6">
        <f t="shared" ref="F956:F964" si="72">L920</f>
        <v>70.266666666666666</v>
      </c>
      <c r="G956">
        <v>1</v>
      </c>
    </row>
    <row r="957" spans="1:12" x14ac:dyDescent="0.2">
      <c r="A957" t="s">
        <v>80</v>
      </c>
      <c r="B957">
        <v>0.5</v>
      </c>
      <c r="C957" t="s">
        <v>4</v>
      </c>
      <c r="D957" t="s">
        <v>20</v>
      </c>
      <c r="E957" t="s">
        <v>4</v>
      </c>
      <c r="F957" s="6">
        <f t="shared" si="72"/>
        <v>3.02</v>
      </c>
      <c r="G957">
        <v>2</v>
      </c>
    </row>
    <row r="958" spans="1:12" x14ac:dyDescent="0.2">
      <c r="A958" t="s">
        <v>80</v>
      </c>
      <c r="B958">
        <v>0.5</v>
      </c>
      <c r="C958" t="s">
        <v>5</v>
      </c>
      <c r="D958" t="s">
        <v>20</v>
      </c>
      <c r="E958" t="s">
        <v>5</v>
      </c>
      <c r="F958" s="6">
        <f t="shared" si="72"/>
        <v>1.5033333333333332</v>
      </c>
      <c r="G958">
        <v>3</v>
      </c>
    </row>
    <row r="959" spans="1:12" x14ac:dyDescent="0.2">
      <c r="A959" t="s">
        <v>80</v>
      </c>
      <c r="B959">
        <v>0.5</v>
      </c>
      <c r="C959" t="s">
        <v>29</v>
      </c>
      <c r="D959" t="s">
        <v>20</v>
      </c>
      <c r="E959" t="s">
        <v>29</v>
      </c>
      <c r="F959" s="6">
        <f t="shared" si="72"/>
        <v>1.9699999999999998</v>
      </c>
      <c r="G959">
        <v>4</v>
      </c>
    </row>
    <row r="960" spans="1:12" x14ac:dyDescent="0.2">
      <c r="A960" t="s">
        <v>80</v>
      </c>
      <c r="B960">
        <v>0.5</v>
      </c>
      <c r="C960" t="s">
        <v>30</v>
      </c>
      <c r="D960" t="s">
        <v>20</v>
      </c>
      <c r="E960" t="s">
        <v>30</v>
      </c>
      <c r="F960" s="6">
        <f t="shared" si="72"/>
        <v>1.3066666666666666</v>
      </c>
      <c r="G960">
        <v>5</v>
      </c>
    </row>
    <row r="961" spans="1:13" x14ac:dyDescent="0.2">
      <c r="A961" t="s">
        <v>80</v>
      </c>
      <c r="B961">
        <v>0.5</v>
      </c>
      <c r="C961" t="s">
        <v>31</v>
      </c>
      <c r="D961" t="s">
        <v>20</v>
      </c>
      <c r="E961" t="s">
        <v>31</v>
      </c>
      <c r="F961" s="6">
        <f t="shared" si="72"/>
        <v>0.82333333333333336</v>
      </c>
      <c r="G961">
        <v>6</v>
      </c>
    </row>
    <row r="962" spans="1:13" x14ac:dyDescent="0.2">
      <c r="A962" t="s">
        <v>80</v>
      </c>
      <c r="B962">
        <v>0.5</v>
      </c>
      <c r="C962" t="s">
        <v>6</v>
      </c>
      <c r="D962" t="s">
        <v>20</v>
      </c>
      <c r="E962" t="s">
        <v>6</v>
      </c>
      <c r="F962" s="6">
        <f t="shared" si="72"/>
        <v>8.1333333333333327E-2</v>
      </c>
      <c r="G962">
        <v>7</v>
      </c>
    </row>
    <row r="963" spans="1:13" x14ac:dyDescent="0.2">
      <c r="A963" t="s">
        <v>80</v>
      </c>
      <c r="B963">
        <v>0.5</v>
      </c>
      <c r="C963" t="s">
        <v>32</v>
      </c>
      <c r="D963" t="s">
        <v>20</v>
      </c>
      <c r="E963" t="s">
        <v>32</v>
      </c>
      <c r="F963" s="6">
        <f t="shared" si="72"/>
        <v>18.133333333333333</v>
      </c>
      <c r="G963">
        <v>8</v>
      </c>
    </row>
    <row r="964" spans="1:13" x14ac:dyDescent="0.2">
      <c r="A964" t="s">
        <v>80</v>
      </c>
      <c r="B964">
        <v>0.5</v>
      </c>
      <c r="C964" t="s">
        <v>33</v>
      </c>
      <c r="D964" t="s">
        <v>20</v>
      </c>
      <c r="E964" t="s">
        <v>33</v>
      </c>
      <c r="F964" s="6">
        <f t="shared" si="72"/>
        <v>0.63</v>
      </c>
      <c r="G964">
        <v>9</v>
      </c>
    </row>
    <row r="965" spans="1:13" x14ac:dyDescent="0.2">
      <c r="A965" t="s">
        <v>80</v>
      </c>
      <c r="B965">
        <v>0.5</v>
      </c>
      <c r="C965" t="s">
        <v>0</v>
      </c>
      <c r="D965" t="s">
        <v>20</v>
      </c>
      <c r="E965" t="s">
        <v>21</v>
      </c>
      <c r="F965">
        <v>0</v>
      </c>
      <c r="G965">
        <v>10</v>
      </c>
    </row>
    <row r="966" spans="1:13" x14ac:dyDescent="0.2">
      <c r="A966" t="s">
        <v>80</v>
      </c>
      <c r="B966">
        <v>0.5</v>
      </c>
      <c r="C966" t="s">
        <v>4</v>
      </c>
      <c r="D966" t="s">
        <v>20</v>
      </c>
      <c r="E966" t="s">
        <v>21</v>
      </c>
      <c r="F966">
        <v>0</v>
      </c>
      <c r="G966">
        <v>11</v>
      </c>
    </row>
    <row r="967" spans="1:13" x14ac:dyDescent="0.2">
      <c r="A967" t="s">
        <v>80</v>
      </c>
      <c r="B967">
        <v>0.5</v>
      </c>
      <c r="C967" t="s">
        <v>5</v>
      </c>
      <c r="D967" t="s">
        <v>20</v>
      </c>
      <c r="E967" t="s">
        <v>21</v>
      </c>
      <c r="F967">
        <v>0</v>
      </c>
      <c r="G967">
        <v>12</v>
      </c>
    </row>
    <row r="968" spans="1:13" x14ac:dyDescent="0.2">
      <c r="A968" t="s">
        <v>80</v>
      </c>
      <c r="B968">
        <v>0.5</v>
      </c>
      <c r="C968" t="s">
        <v>29</v>
      </c>
      <c r="D968" t="s">
        <v>20</v>
      </c>
      <c r="E968" t="s">
        <v>21</v>
      </c>
      <c r="F968">
        <v>0</v>
      </c>
      <c r="G968">
        <v>13</v>
      </c>
    </row>
    <row r="969" spans="1:13" x14ac:dyDescent="0.2">
      <c r="A969" t="s">
        <v>80</v>
      </c>
      <c r="B969">
        <v>0.5</v>
      </c>
      <c r="C969" t="s">
        <v>30</v>
      </c>
      <c r="D969" t="s">
        <v>20</v>
      </c>
      <c r="E969" t="s">
        <v>21</v>
      </c>
      <c r="F969">
        <v>0</v>
      </c>
      <c r="G969">
        <v>14</v>
      </c>
    </row>
    <row r="970" spans="1:13" x14ac:dyDescent="0.2">
      <c r="A970" t="s">
        <v>80</v>
      </c>
      <c r="B970">
        <v>0.5</v>
      </c>
      <c r="C970" t="s">
        <v>31</v>
      </c>
      <c r="D970" t="s">
        <v>20</v>
      </c>
      <c r="E970" t="s">
        <v>21</v>
      </c>
      <c r="F970">
        <v>0</v>
      </c>
      <c r="G970">
        <v>15</v>
      </c>
    </row>
    <row r="971" spans="1:13" x14ac:dyDescent="0.2">
      <c r="A971" t="s">
        <v>80</v>
      </c>
      <c r="B971">
        <v>0.5</v>
      </c>
      <c r="C971" t="s">
        <v>6</v>
      </c>
      <c r="D971" t="s">
        <v>20</v>
      </c>
      <c r="E971" t="s">
        <v>21</v>
      </c>
      <c r="F971">
        <v>0</v>
      </c>
      <c r="G971">
        <v>16</v>
      </c>
    </row>
    <row r="972" spans="1:13" x14ac:dyDescent="0.2">
      <c r="A972" t="s">
        <v>80</v>
      </c>
      <c r="B972">
        <v>0.5</v>
      </c>
      <c r="C972" t="s">
        <v>32</v>
      </c>
      <c r="D972" t="s">
        <v>20</v>
      </c>
      <c r="E972" t="s">
        <v>21</v>
      </c>
      <c r="F972">
        <v>0</v>
      </c>
      <c r="G972">
        <v>17</v>
      </c>
    </row>
    <row r="973" spans="1:13" ht="68" x14ac:dyDescent="0.2">
      <c r="A973" t="s">
        <v>80</v>
      </c>
      <c r="B973">
        <v>0.5</v>
      </c>
      <c r="C973" t="s">
        <v>33</v>
      </c>
      <c r="D973" t="s">
        <v>20</v>
      </c>
      <c r="E973" t="s">
        <v>21</v>
      </c>
      <c r="F973">
        <v>0</v>
      </c>
      <c r="G973">
        <v>18</v>
      </c>
      <c r="I973" s="4" t="s">
        <v>14</v>
      </c>
      <c r="J973" s="13" t="s">
        <v>72</v>
      </c>
      <c r="K973" s="13" t="s">
        <v>73</v>
      </c>
      <c r="L973" s="13" t="s">
        <v>74</v>
      </c>
      <c r="M973" s="13" t="s">
        <v>75</v>
      </c>
    </row>
    <row r="974" spans="1:13" x14ac:dyDescent="0.2">
      <c r="A974" t="s">
        <v>82</v>
      </c>
      <c r="B974">
        <v>0.5</v>
      </c>
      <c r="C974" t="s">
        <v>0</v>
      </c>
      <c r="D974" t="s">
        <v>2</v>
      </c>
      <c r="E974" t="s">
        <v>0</v>
      </c>
      <c r="F974">
        <f t="shared" ref="F974:F982" si="73">J974*K974/100</f>
        <v>0.42987766666666666</v>
      </c>
      <c r="G974">
        <v>1</v>
      </c>
      <c r="H974" s="24" t="s">
        <v>83</v>
      </c>
      <c r="I974" s="1" t="s">
        <v>0</v>
      </c>
      <c r="J974" s="5">
        <v>10.81</v>
      </c>
      <c r="K974" s="5">
        <v>3.9766666666666666</v>
      </c>
      <c r="L974" s="5">
        <v>4.8433333333333337</v>
      </c>
      <c r="M974" s="5">
        <v>96.023333333333326</v>
      </c>
    </row>
    <row r="975" spans="1:13" x14ac:dyDescent="0.2">
      <c r="A975" t="s">
        <v>82</v>
      </c>
      <c r="B975">
        <v>0.5</v>
      </c>
      <c r="C975" t="s">
        <v>4</v>
      </c>
      <c r="D975" t="s">
        <v>2</v>
      </c>
      <c r="E975" t="s">
        <v>4</v>
      </c>
      <c r="F975">
        <f t="shared" si="73"/>
        <v>3.3856177777777776</v>
      </c>
      <c r="G975">
        <v>2</v>
      </c>
      <c r="H975" s="24"/>
      <c r="I975" s="1" t="s">
        <v>28</v>
      </c>
      <c r="J975" s="5">
        <v>41.866666666666667</v>
      </c>
      <c r="K975" s="5">
        <v>8.086666666666666</v>
      </c>
      <c r="L975" s="5">
        <v>22.099999999999998</v>
      </c>
      <c r="M975" s="5">
        <v>91.913333333333341</v>
      </c>
    </row>
    <row r="976" spans="1:13" x14ac:dyDescent="0.2">
      <c r="A976" t="s">
        <v>82</v>
      </c>
      <c r="B976">
        <v>0.5</v>
      </c>
      <c r="C976" t="s">
        <v>5</v>
      </c>
      <c r="D976" t="s">
        <v>2</v>
      </c>
      <c r="E976" t="s">
        <v>5</v>
      </c>
      <c r="F976">
        <f t="shared" si="73"/>
        <v>2.7542133333333334</v>
      </c>
      <c r="G976">
        <v>3</v>
      </c>
      <c r="H976" s="24"/>
      <c r="I976" s="1" t="s">
        <v>5</v>
      </c>
      <c r="J976" s="5">
        <v>17.900000000000002</v>
      </c>
      <c r="K976" s="5">
        <v>15.386666666666665</v>
      </c>
      <c r="L976" s="5">
        <v>9.0399999999999991</v>
      </c>
      <c r="M976" s="5">
        <v>84.61333333333333</v>
      </c>
    </row>
    <row r="977" spans="1:13" x14ac:dyDescent="0.2">
      <c r="A977" t="s">
        <v>82</v>
      </c>
      <c r="B977">
        <v>0.5</v>
      </c>
      <c r="C977" t="s">
        <v>29</v>
      </c>
      <c r="D977" t="s">
        <v>2</v>
      </c>
      <c r="E977" t="s">
        <v>29</v>
      </c>
      <c r="F977">
        <f t="shared" si="73"/>
        <v>7.4690999999999994E-2</v>
      </c>
      <c r="G977">
        <v>4</v>
      </c>
      <c r="H977" s="24"/>
      <c r="I977" s="1" t="s">
        <v>29</v>
      </c>
      <c r="J977" s="5">
        <v>3.8699999999999997</v>
      </c>
      <c r="K977" s="5">
        <v>1.93</v>
      </c>
      <c r="L977" s="5">
        <v>1.0466666666666666</v>
      </c>
      <c r="M977" s="5">
        <v>98.07</v>
      </c>
    </row>
    <row r="978" spans="1:13" x14ac:dyDescent="0.2">
      <c r="A978" t="s">
        <v>82</v>
      </c>
      <c r="B978">
        <v>0.5</v>
      </c>
      <c r="C978" t="s">
        <v>30</v>
      </c>
      <c r="D978" t="s">
        <v>2</v>
      </c>
      <c r="E978" t="s">
        <v>30</v>
      </c>
      <c r="F978">
        <f t="shared" si="73"/>
        <v>2.0184288888888888</v>
      </c>
      <c r="G978">
        <v>5</v>
      </c>
      <c r="H978" s="24"/>
      <c r="I978" s="1" t="s">
        <v>30</v>
      </c>
      <c r="J978" s="5">
        <v>3.5266666666666668</v>
      </c>
      <c r="K978" s="5">
        <v>57.233333333333327</v>
      </c>
      <c r="L978" s="5">
        <v>25.233333333333331</v>
      </c>
      <c r="M978" s="5">
        <v>42.766666666666673</v>
      </c>
    </row>
    <row r="979" spans="1:13" x14ac:dyDescent="0.2">
      <c r="A979" t="s">
        <v>82</v>
      </c>
      <c r="B979">
        <v>0.5</v>
      </c>
      <c r="C979" t="s">
        <v>31</v>
      </c>
      <c r="D979" t="s">
        <v>2</v>
      </c>
      <c r="E979" t="s">
        <v>31</v>
      </c>
      <c r="F979">
        <f t="shared" si="73"/>
        <v>1.26813</v>
      </c>
      <c r="G979">
        <v>6</v>
      </c>
      <c r="H979" s="24"/>
      <c r="I979" s="1" t="s">
        <v>31</v>
      </c>
      <c r="J979" s="5">
        <v>12.299999999999999</v>
      </c>
      <c r="K979" s="5">
        <v>10.31</v>
      </c>
      <c r="L979" s="5">
        <v>8.3566666666666674</v>
      </c>
      <c r="M979" s="5">
        <v>89.69</v>
      </c>
    </row>
    <row r="980" spans="1:13" x14ac:dyDescent="0.2">
      <c r="A980" t="s">
        <v>82</v>
      </c>
      <c r="B980">
        <v>0.5</v>
      </c>
      <c r="C980" t="s">
        <v>6</v>
      </c>
      <c r="D980" t="s">
        <v>2</v>
      </c>
      <c r="E980" t="s">
        <v>6</v>
      </c>
      <c r="F980">
        <f t="shared" si="73"/>
        <v>3.3659111111111112E-2</v>
      </c>
      <c r="G980">
        <v>7</v>
      </c>
      <c r="H980" s="24"/>
      <c r="I980" s="1" t="s">
        <v>6</v>
      </c>
      <c r="J980" s="5">
        <v>0.11633333333333333</v>
      </c>
      <c r="K980" s="5">
        <v>28.933333333333334</v>
      </c>
      <c r="L980" s="5">
        <v>0.34933333333333333</v>
      </c>
      <c r="M980" s="5">
        <v>71.066666666666663</v>
      </c>
    </row>
    <row r="981" spans="1:13" x14ac:dyDescent="0.2">
      <c r="A981" t="s">
        <v>82</v>
      </c>
      <c r="B981">
        <v>0.5</v>
      </c>
      <c r="C981" t="s">
        <v>32</v>
      </c>
      <c r="D981" t="s">
        <v>2</v>
      </c>
      <c r="E981" t="s">
        <v>32</v>
      </c>
      <c r="F981">
        <f t="shared" si="73"/>
        <v>6.533333333333334E-2</v>
      </c>
      <c r="G981">
        <v>8</v>
      </c>
      <c r="H981" s="24"/>
      <c r="I981" s="9" t="s">
        <v>32</v>
      </c>
      <c r="J981" s="5">
        <v>6.533333333333334E-2</v>
      </c>
      <c r="K981" s="5">
        <v>100</v>
      </c>
      <c r="L981" s="5">
        <v>1.7366666666666666</v>
      </c>
      <c r="M981" s="5">
        <v>0</v>
      </c>
    </row>
    <row r="982" spans="1:13" x14ac:dyDescent="0.2">
      <c r="A982" t="s">
        <v>82</v>
      </c>
      <c r="B982">
        <v>0.5</v>
      </c>
      <c r="C982" t="s">
        <v>33</v>
      </c>
      <c r="D982" t="s">
        <v>2</v>
      </c>
      <c r="E982" t="s">
        <v>33</v>
      </c>
      <c r="F982">
        <f t="shared" si="73"/>
        <v>0.1542644444444444</v>
      </c>
      <c r="G982">
        <v>9</v>
      </c>
      <c r="H982" s="24"/>
      <c r="I982" s="9" t="s">
        <v>33</v>
      </c>
      <c r="J982" s="5">
        <v>0.15666666666666665</v>
      </c>
      <c r="K982" s="5">
        <v>98.466666666666654</v>
      </c>
      <c r="L982" s="5">
        <v>14.100000000000001</v>
      </c>
      <c r="M982" s="5">
        <v>1.5333333333333314</v>
      </c>
    </row>
    <row r="983" spans="1:13" x14ac:dyDescent="0.2">
      <c r="A983" t="s">
        <v>82</v>
      </c>
      <c r="B983">
        <v>0.5</v>
      </c>
      <c r="C983" t="s">
        <v>0</v>
      </c>
      <c r="D983" t="s">
        <v>2</v>
      </c>
      <c r="E983" t="s">
        <v>0</v>
      </c>
      <c r="F983" s="6">
        <f t="shared" ref="F983:F991" si="74">J974*M974/100</f>
        <v>10.380122333333334</v>
      </c>
      <c r="G983">
        <v>10</v>
      </c>
    </row>
    <row r="984" spans="1:13" x14ac:dyDescent="0.2">
      <c r="A984" t="s">
        <v>82</v>
      </c>
      <c r="B984">
        <v>0.5</v>
      </c>
      <c r="C984" t="s">
        <v>4</v>
      </c>
      <c r="D984" t="s">
        <v>2</v>
      </c>
      <c r="E984" t="s">
        <v>4</v>
      </c>
      <c r="F984" s="6">
        <f t="shared" si="74"/>
        <v>38.481048888888893</v>
      </c>
      <c r="G984">
        <v>11</v>
      </c>
    </row>
    <row r="985" spans="1:13" x14ac:dyDescent="0.2">
      <c r="A985" t="s">
        <v>82</v>
      </c>
      <c r="B985">
        <v>0.5</v>
      </c>
      <c r="C985" t="s">
        <v>5</v>
      </c>
      <c r="D985" t="s">
        <v>2</v>
      </c>
      <c r="E985" t="s">
        <v>5</v>
      </c>
      <c r="F985" s="6">
        <f t="shared" si="74"/>
        <v>15.145786666666668</v>
      </c>
      <c r="G985">
        <v>12</v>
      </c>
      <c r="I985" s="1" t="s">
        <v>18</v>
      </c>
      <c r="J985" s="20">
        <v>13.299999999999999</v>
      </c>
    </row>
    <row r="986" spans="1:13" x14ac:dyDescent="0.2">
      <c r="A986" t="s">
        <v>82</v>
      </c>
      <c r="B986">
        <v>0.5</v>
      </c>
      <c r="C986" t="s">
        <v>29</v>
      </c>
      <c r="D986" t="s">
        <v>2</v>
      </c>
      <c r="E986" t="s">
        <v>29</v>
      </c>
      <c r="F986" s="6">
        <f t="shared" si="74"/>
        <v>3.7953089999999992</v>
      </c>
      <c r="G986">
        <v>13</v>
      </c>
      <c r="I986" s="1" t="s">
        <v>19</v>
      </c>
      <c r="J986" s="10">
        <v>86.7</v>
      </c>
    </row>
    <row r="987" spans="1:13" x14ac:dyDescent="0.2">
      <c r="A987" t="s">
        <v>82</v>
      </c>
      <c r="B987">
        <v>0.5</v>
      </c>
      <c r="C987" t="s">
        <v>30</v>
      </c>
      <c r="D987" t="s">
        <v>2</v>
      </c>
      <c r="E987" t="s">
        <v>30</v>
      </c>
      <c r="F987" s="6">
        <f t="shared" si="74"/>
        <v>1.5082377777777782</v>
      </c>
      <c r="G987">
        <v>14</v>
      </c>
    </row>
    <row r="988" spans="1:13" x14ac:dyDescent="0.2">
      <c r="A988" t="s">
        <v>82</v>
      </c>
      <c r="B988">
        <v>0.5</v>
      </c>
      <c r="C988" t="s">
        <v>31</v>
      </c>
      <c r="D988" t="s">
        <v>2</v>
      </c>
      <c r="E988" t="s">
        <v>31</v>
      </c>
      <c r="F988" s="6">
        <f t="shared" si="74"/>
        <v>11.03187</v>
      </c>
      <c r="G988">
        <v>15</v>
      </c>
      <c r="I988" s="21"/>
      <c r="J988" s="21"/>
      <c r="K988" s="21"/>
      <c r="L988" s="21"/>
    </row>
    <row r="989" spans="1:13" x14ac:dyDescent="0.2">
      <c r="A989" t="s">
        <v>82</v>
      </c>
      <c r="B989">
        <v>0.5</v>
      </c>
      <c r="C989" t="s">
        <v>6</v>
      </c>
      <c r="D989" t="s">
        <v>2</v>
      </c>
      <c r="E989" t="s">
        <v>6</v>
      </c>
      <c r="F989" s="6">
        <f t="shared" si="74"/>
        <v>8.2674222222222205E-2</v>
      </c>
      <c r="G989">
        <v>16</v>
      </c>
    </row>
    <row r="990" spans="1:13" x14ac:dyDescent="0.2">
      <c r="A990" t="s">
        <v>82</v>
      </c>
      <c r="B990">
        <v>0.5</v>
      </c>
      <c r="C990" t="s">
        <v>32</v>
      </c>
      <c r="D990" t="s">
        <v>2</v>
      </c>
      <c r="E990" t="s">
        <v>32</v>
      </c>
      <c r="F990" s="6">
        <f t="shared" si="74"/>
        <v>0</v>
      </c>
      <c r="G990">
        <v>17</v>
      </c>
      <c r="I990" s="7" t="s">
        <v>40</v>
      </c>
      <c r="J990" s="7"/>
      <c r="K990" s="7"/>
    </row>
    <row r="991" spans="1:13" x14ac:dyDescent="0.2">
      <c r="A991" t="s">
        <v>82</v>
      </c>
      <c r="B991">
        <v>0.5</v>
      </c>
      <c r="C991" t="s">
        <v>33</v>
      </c>
      <c r="D991" t="s">
        <v>2</v>
      </c>
      <c r="E991" t="s">
        <v>33</v>
      </c>
      <c r="F991" s="6">
        <f t="shared" si="74"/>
        <v>2.4022222222222188E-3</v>
      </c>
      <c r="G991">
        <v>18</v>
      </c>
      <c r="I991" s="6" t="s">
        <v>37</v>
      </c>
      <c r="J991" t="s">
        <v>38</v>
      </c>
      <c r="K991" t="s">
        <v>39</v>
      </c>
      <c r="L991" t="s">
        <v>42</v>
      </c>
    </row>
    <row r="992" spans="1:13" x14ac:dyDescent="0.2">
      <c r="A992" t="s">
        <v>82</v>
      </c>
      <c r="B992">
        <v>0.5</v>
      </c>
      <c r="C992" t="s">
        <v>0</v>
      </c>
      <c r="D992" t="s">
        <v>15</v>
      </c>
      <c r="E992" t="s">
        <v>7</v>
      </c>
      <c r="F992">
        <f>J985*L974/100*K992</f>
        <v>0.74207236058951376</v>
      </c>
      <c r="G992">
        <v>1</v>
      </c>
      <c r="I992">
        <f>J985*L974/100</f>
        <v>0.64416333333333331</v>
      </c>
      <c r="J992">
        <f>SUM(I992:I1000)</f>
        <v>11.545197999999997</v>
      </c>
      <c r="K992">
        <f>J985/J992</f>
        <v>1.1519941017901989</v>
      </c>
      <c r="L992">
        <f>SUM(F992:F1000)</f>
        <v>13.3</v>
      </c>
    </row>
    <row r="993" spans="1:12" x14ac:dyDescent="0.2">
      <c r="A993" t="s">
        <v>82</v>
      </c>
      <c r="B993">
        <v>0.5</v>
      </c>
      <c r="C993" t="s">
        <v>4</v>
      </c>
      <c r="D993" t="s">
        <v>15</v>
      </c>
      <c r="E993" t="s">
        <v>7</v>
      </c>
      <c r="F993">
        <f>J985*L975/100*K992</f>
        <v>3.3860562633919309</v>
      </c>
      <c r="G993">
        <v>2</v>
      </c>
      <c r="I993">
        <f>J985*L975/100</f>
        <v>2.9392999999999994</v>
      </c>
    </row>
    <row r="994" spans="1:12" x14ac:dyDescent="0.2">
      <c r="A994" t="s">
        <v>82</v>
      </c>
      <c r="B994">
        <v>0.5</v>
      </c>
      <c r="C994" t="s">
        <v>5</v>
      </c>
      <c r="D994" t="s">
        <v>15</v>
      </c>
      <c r="E994" t="s">
        <v>7</v>
      </c>
      <c r="F994">
        <f>J985*L976/100*K992</f>
        <v>1.3850655484643917</v>
      </c>
      <c r="G994">
        <v>3</v>
      </c>
      <c r="H994" s="7"/>
      <c r="I994">
        <f>J985*L976/100</f>
        <v>1.2023199999999998</v>
      </c>
    </row>
    <row r="995" spans="1:12" x14ac:dyDescent="0.2">
      <c r="A995" t="s">
        <v>82</v>
      </c>
      <c r="B995">
        <v>0.5</v>
      </c>
      <c r="C995" t="s">
        <v>29</v>
      </c>
      <c r="D995" t="s">
        <v>15</v>
      </c>
      <c r="E995" t="s">
        <v>7</v>
      </c>
      <c r="F995">
        <f>J985*L977/100*K992</f>
        <v>0.16036525892987427</v>
      </c>
      <c r="G995">
        <v>4</v>
      </c>
      <c r="H995" s="22"/>
      <c r="I995">
        <f>J985*L977/100</f>
        <v>0.13920666666666665</v>
      </c>
    </row>
    <row r="996" spans="1:12" x14ac:dyDescent="0.2">
      <c r="A996" t="s">
        <v>82</v>
      </c>
      <c r="B996">
        <v>0.5</v>
      </c>
      <c r="C996" t="s">
        <v>30</v>
      </c>
      <c r="D996" t="s">
        <v>15</v>
      </c>
      <c r="E996" t="s">
        <v>7</v>
      </c>
      <c r="F996">
        <f>J985*L978/100*K992</f>
        <v>3.8661306054113003</v>
      </c>
      <c r="G996">
        <v>5</v>
      </c>
      <c r="I996">
        <f>J985*L978/100</f>
        <v>3.356033333333333</v>
      </c>
    </row>
    <row r="997" spans="1:12" x14ac:dyDescent="0.2">
      <c r="A997" t="s">
        <v>82</v>
      </c>
      <c r="B997">
        <v>0.5</v>
      </c>
      <c r="C997" t="s">
        <v>31</v>
      </c>
      <c r="D997" t="s">
        <v>15</v>
      </c>
      <c r="E997" t="s">
        <v>7</v>
      </c>
      <c r="F997">
        <f>J985*L979/100*K992</f>
        <v>1.2803684845133594</v>
      </c>
      <c r="G997">
        <v>6</v>
      </c>
      <c r="I997">
        <f>J985*L979/100</f>
        <v>1.1114366666666666</v>
      </c>
    </row>
    <row r="998" spans="1:12" x14ac:dyDescent="0.2">
      <c r="A998" t="s">
        <v>82</v>
      </c>
      <c r="B998">
        <v>0.5</v>
      </c>
      <c r="C998" t="s">
        <v>6</v>
      </c>
      <c r="D998" t="s">
        <v>15</v>
      </c>
      <c r="E998" t="s">
        <v>7</v>
      </c>
      <c r="F998">
        <f>J985*L980/100*K992</f>
        <v>5.3523181961308362E-2</v>
      </c>
      <c r="G998">
        <v>7</v>
      </c>
      <c r="I998">
        <f>J985*L980/100</f>
        <v>4.6461333333333334E-2</v>
      </c>
    </row>
    <row r="999" spans="1:12" x14ac:dyDescent="0.2">
      <c r="A999" t="s">
        <v>82</v>
      </c>
      <c r="B999">
        <v>0.5</v>
      </c>
      <c r="C999" t="s">
        <v>32</v>
      </c>
      <c r="D999" t="s">
        <v>15</v>
      </c>
      <c r="E999" t="s">
        <v>7</v>
      </c>
      <c r="F999">
        <f>J985*L981/100*K992</f>
        <v>0.26608375765116082</v>
      </c>
      <c r="G999">
        <v>8</v>
      </c>
      <c r="I999">
        <f>J985*L981/100</f>
        <v>0.23097666666666666</v>
      </c>
    </row>
    <row r="1000" spans="1:12" x14ac:dyDescent="0.2">
      <c r="A1000" t="s">
        <v>82</v>
      </c>
      <c r="B1000">
        <v>0.5</v>
      </c>
      <c r="C1000" t="s">
        <v>33</v>
      </c>
      <c r="D1000" t="s">
        <v>15</v>
      </c>
      <c r="E1000" t="s">
        <v>7</v>
      </c>
      <c r="F1000">
        <f>J985*L982/100*K992</f>
        <v>2.16033453908716</v>
      </c>
      <c r="G1000">
        <v>9</v>
      </c>
      <c r="I1000">
        <f>J985*L982/100</f>
        <v>1.8753</v>
      </c>
      <c r="K1000" t="s">
        <v>41</v>
      </c>
    </row>
    <row r="1001" spans="1:12" x14ac:dyDescent="0.2">
      <c r="A1001" t="s">
        <v>82</v>
      </c>
      <c r="B1001">
        <v>0.5</v>
      </c>
      <c r="C1001" t="s">
        <v>0</v>
      </c>
      <c r="D1001" t="s">
        <v>15</v>
      </c>
      <c r="E1001" t="s">
        <v>8</v>
      </c>
      <c r="F1001">
        <f>F983*J986/100*K1001</f>
        <v>11.18966961985036</v>
      </c>
      <c r="G1001">
        <v>10</v>
      </c>
      <c r="I1001">
        <f>F983*J986/100</f>
        <v>8.9995660630000014</v>
      </c>
      <c r="J1001" s="7">
        <f>SUM(I1001:I1009)</f>
        <v>69.730600113333338</v>
      </c>
      <c r="K1001" s="7">
        <f>J986/J1001</f>
        <v>1.243356573141293</v>
      </c>
      <c r="L1001">
        <f>SUM(F1001:F1009)</f>
        <v>86.699999999999989</v>
      </c>
    </row>
    <row r="1002" spans="1:12" x14ac:dyDescent="0.2">
      <c r="A1002" t="s">
        <v>82</v>
      </c>
      <c r="B1002">
        <v>0.5</v>
      </c>
      <c r="C1002" t="s">
        <v>4</v>
      </c>
      <c r="D1002" t="s">
        <v>15</v>
      </c>
      <c r="E1002" t="s">
        <v>8</v>
      </c>
      <c r="F1002">
        <f>F984*J986/100*K1001</f>
        <v>41.482191622081054</v>
      </c>
      <c r="G1002">
        <v>11</v>
      </c>
      <c r="I1002">
        <f>F984*J986/100</f>
        <v>33.363069386666673</v>
      </c>
      <c r="J1002" s="7"/>
      <c r="K1002" s="7"/>
    </row>
    <row r="1003" spans="1:12" x14ac:dyDescent="0.2">
      <c r="A1003" t="s">
        <v>82</v>
      </c>
      <c r="B1003">
        <v>0.5</v>
      </c>
      <c r="C1003" t="s">
        <v>5</v>
      </c>
      <c r="D1003" t="s">
        <v>15</v>
      </c>
      <c r="E1003" t="s">
        <v>8</v>
      </c>
      <c r="F1003">
        <f>F985*J986/100*K1001</f>
        <v>16.327008824212118</v>
      </c>
      <c r="G1003">
        <v>12</v>
      </c>
      <c r="I1003">
        <f>F985*J986/100</f>
        <v>13.131397040000001</v>
      </c>
      <c r="J1003" s="7"/>
      <c r="K1003" s="7"/>
    </row>
    <row r="1004" spans="1:12" x14ac:dyDescent="0.2">
      <c r="A1004" t="s">
        <v>82</v>
      </c>
      <c r="B1004">
        <v>0.5</v>
      </c>
      <c r="C1004" t="s">
        <v>29</v>
      </c>
      <c r="D1004" t="s">
        <v>15</v>
      </c>
      <c r="E1004" t="s">
        <v>8</v>
      </c>
      <c r="F1004">
        <f>F986*J986/100*K1001</f>
        <v>4.0913057140827496</v>
      </c>
      <c r="G1004">
        <v>13</v>
      </c>
      <c r="I1004">
        <f>F986*J986/100</f>
        <v>3.2905329029999995</v>
      </c>
      <c r="J1004" s="7"/>
      <c r="K1004" s="7"/>
    </row>
    <row r="1005" spans="1:12" x14ac:dyDescent="0.2">
      <c r="A1005" t="s">
        <v>82</v>
      </c>
      <c r="B1005">
        <v>0.5</v>
      </c>
      <c r="C1005" t="s">
        <v>30</v>
      </c>
      <c r="D1005" t="s">
        <v>15</v>
      </c>
      <c r="E1005" t="s">
        <v>8</v>
      </c>
      <c r="F1005">
        <f>F987*J986/100*K1001</f>
        <v>1.6258654666636352</v>
      </c>
      <c r="G1005">
        <v>14</v>
      </c>
      <c r="I1005">
        <f>F987*J986/100</f>
        <v>1.3076421533333338</v>
      </c>
      <c r="J1005" s="7"/>
      <c r="K1005" s="7"/>
    </row>
    <row r="1006" spans="1:12" x14ac:dyDescent="0.2">
      <c r="A1006" t="s">
        <v>82</v>
      </c>
      <c r="B1006">
        <v>0.5</v>
      </c>
      <c r="C1006" t="s">
        <v>31</v>
      </c>
      <c r="D1006" t="s">
        <v>15</v>
      </c>
      <c r="E1006" t="s">
        <v>8</v>
      </c>
      <c r="F1006">
        <f>F988*J986/100*K1001</f>
        <v>11.892247184094384</v>
      </c>
      <c r="G1006">
        <v>15</v>
      </c>
      <c r="I1006">
        <f>F988*J986/100</f>
        <v>9.5646312899999995</v>
      </c>
      <c r="J1006" s="7"/>
      <c r="K1006" s="7"/>
    </row>
    <row r="1007" spans="1:12" x14ac:dyDescent="0.2">
      <c r="A1007" t="s">
        <v>82</v>
      </c>
      <c r="B1007">
        <v>0.5</v>
      </c>
      <c r="C1007" t="s">
        <v>6</v>
      </c>
      <c r="D1007" t="s">
        <v>15</v>
      </c>
      <c r="E1007" t="s">
        <v>8</v>
      </c>
      <c r="F1007">
        <f>F989*J986/100*K1001</f>
        <v>8.9121997124641195E-2</v>
      </c>
      <c r="G1007">
        <v>16</v>
      </c>
      <c r="I1007">
        <f>F989*J986/100</f>
        <v>7.167855066666666E-2</v>
      </c>
      <c r="J1007" s="7"/>
      <c r="K1007" s="7"/>
    </row>
    <row r="1008" spans="1:12" x14ac:dyDescent="0.2">
      <c r="A1008" t="s">
        <v>82</v>
      </c>
      <c r="B1008">
        <v>0.5</v>
      </c>
      <c r="C1008" t="s">
        <v>32</v>
      </c>
      <c r="D1008" t="s">
        <v>15</v>
      </c>
      <c r="E1008" t="s">
        <v>8</v>
      </c>
      <c r="F1008">
        <f>F990*J986/100*K1001</f>
        <v>0</v>
      </c>
      <c r="G1008">
        <v>17</v>
      </c>
      <c r="I1008">
        <f>F990*J986/100</f>
        <v>0</v>
      </c>
      <c r="J1008" s="7"/>
      <c r="K1008" s="7"/>
    </row>
    <row r="1009" spans="1:12" x14ac:dyDescent="0.2">
      <c r="A1009" t="s">
        <v>82</v>
      </c>
      <c r="B1009">
        <v>0.5</v>
      </c>
      <c r="C1009" t="s">
        <v>33</v>
      </c>
      <c r="D1009" t="s">
        <v>15</v>
      </c>
      <c r="E1009" t="s">
        <v>8</v>
      </c>
      <c r="F1009">
        <f>F991*J986/100*K1001</f>
        <v>2.5895718910566509E-3</v>
      </c>
      <c r="G1009">
        <v>18</v>
      </c>
      <c r="I1009">
        <f>F991*J986/100</f>
        <v>2.0827266666666637E-3</v>
      </c>
      <c r="J1009" s="7"/>
      <c r="K1009" s="7"/>
      <c r="L1009" s="7"/>
    </row>
    <row r="1010" spans="1:12" x14ac:dyDescent="0.2">
      <c r="A1010" t="s">
        <v>82</v>
      </c>
      <c r="B1010">
        <v>0.5</v>
      </c>
      <c r="C1010" t="s">
        <v>0</v>
      </c>
      <c r="D1010" t="s">
        <v>20</v>
      </c>
      <c r="E1010" t="s">
        <v>0</v>
      </c>
      <c r="F1010" s="6">
        <f t="shared" ref="F1010:F1018" si="75">L974</f>
        <v>4.8433333333333337</v>
      </c>
      <c r="G1010">
        <v>1</v>
      </c>
    </row>
    <row r="1011" spans="1:12" x14ac:dyDescent="0.2">
      <c r="A1011" t="s">
        <v>82</v>
      </c>
      <c r="B1011">
        <v>0.5</v>
      </c>
      <c r="C1011" t="s">
        <v>4</v>
      </c>
      <c r="D1011" t="s">
        <v>20</v>
      </c>
      <c r="E1011" t="s">
        <v>4</v>
      </c>
      <c r="F1011" s="6">
        <f t="shared" si="75"/>
        <v>22.099999999999998</v>
      </c>
      <c r="G1011">
        <v>2</v>
      </c>
    </row>
    <row r="1012" spans="1:12" x14ac:dyDescent="0.2">
      <c r="A1012" t="s">
        <v>82</v>
      </c>
      <c r="B1012">
        <v>0.5</v>
      </c>
      <c r="C1012" t="s">
        <v>5</v>
      </c>
      <c r="D1012" t="s">
        <v>20</v>
      </c>
      <c r="E1012" t="s">
        <v>5</v>
      </c>
      <c r="F1012" s="6">
        <f t="shared" si="75"/>
        <v>9.0399999999999991</v>
      </c>
      <c r="G1012">
        <v>3</v>
      </c>
    </row>
    <row r="1013" spans="1:12" x14ac:dyDescent="0.2">
      <c r="A1013" t="s">
        <v>82</v>
      </c>
      <c r="B1013">
        <v>0.5</v>
      </c>
      <c r="C1013" t="s">
        <v>29</v>
      </c>
      <c r="D1013" t="s">
        <v>20</v>
      </c>
      <c r="E1013" t="s">
        <v>29</v>
      </c>
      <c r="F1013" s="6">
        <f t="shared" si="75"/>
        <v>1.0466666666666666</v>
      </c>
      <c r="G1013">
        <v>4</v>
      </c>
    </row>
    <row r="1014" spans="1:12" x14ac:dyDescent="0.2">
      <c r="A1014" t="s">
        <v>82</v>
      </c>
      <c r="B1014">
        <v>0.5</v>
      </c>
      <c r="C1014" t="s">
        <v>30</v>
      </c>
      <c r="D1014" t="s">
        <v>20</v>
      </c>
      <c r="E1014" t="s">
        <v>30</v>
      </c>
      <c r="F1014" s="6">
        <f t="shared" si="75"/>
        <v>25.233333333333331</v>
      </c>
      <c r="G1014">
        <v>5</v>
      </c>
    </row>
    <row r="1015" spans="1:12" x14ac:dyDescent="0.2">
      <c r="A1015" t="s">
        <v>82</v>
      </c>
      <c r="B1015">
        <v>0.5</v>
      </c>
      <c r="C1015" t="s">
        <v>31</v>
      </c>
      <c r="D1015" t="s">
        <v>20</v>
      </c>
      <c r="E1015" t="s">
        <v>31</v>
      </c>
      <c r="F1015" s="6">
        <f t="shared" si="75"/>
        <v>8.3566666666666674</v>
      </c>
      <c r="G1015">
        <v>6</v>
      </c>
    </row>
    <row r="1016" spans="1:12" x14ac:dyDescent="0.2">
      <c r="A1016" t="s">
        <v>82</v>
      </c>
      <c r="B1016">
        <v>0.5</v>
      </c>
      <c r="C1016" t="s">
        <v>6</v>
      </c>
      <c r="D1016" t="s">
        <v>20</v>
      </c>
      <c r="E1016" t="s">
        <v>6</v>
      </c>
      <c r="F1016" s="6">
        <f t="shared" si="75"/>
        <v>0.34933333333333333</v>
      </c>
      <c r="G1016">
        <v>7</v>
      </c>
    </row>
    <row r="1017" spans="1:12" x14ac:dyDescent="0.2">
      <c r="A1017" t="s">
        <v>82</v>
      </c>
      <c r="B1017">
        <v>0.5</v>
      </c>
      <c r="C1017" t="s">
        <v>32</v>
      </c>
      <c r="D1017" t="s">
        <v>20</v>
      </c>
      <c r="E1017" t="s">
        <v>32</v>
      </c>
      <c r="F1017" s="6">
        <f t="shared" si="75"/>
        <v>1.7366666666666666</v>
      </c>
      <c r="G1017">
        <v>8</v>
      </c>
    </row>
    <row r="1018" spans="1:12" x14ac:dyDescent="0.2">
      <c r="A1018" t="s">
        <v>82</v>
      </c>
      <c r="B1018">
        <v>0.5</v>
      </c>
      <c r="C1018" t="s">
        <v>33</v>
      </c>
      <c r="D1018" t="s">
        <v>20</v>
      </c>
      <c r="E1018" t="s">
        <v>33</v>
      </c>
      <c r="F1018" s="6">
        <f t="shared" si="75"/>
        <v>14.100000000000001</v>
      </c>
      <c r="G1018">
        <v>9</v>
      </c>
    </row>
    <row r="1019" spans="1:12" x14ac:dyDescent="0.2">
      <c r="A1019" t="s">
        <v>82</v>
      </c>
      <c r="B1019">
        <v>0.5</v>
      </c>
      <c r="C1019" t="s">
        <v>0</v>
      </c>
      <c r="D1019" t="s">
        <v>20</v>
      </c>
      <c r="E1019" t="s">
        <v>21</v>
      </c>
      <c r="F1019">
        <v>0</v>
      </c>
      <c r="G1019">
        <v>10</v>
      </c>
    </row>
    <row r="1020" spans="1:12" x14ac:dyDescent="0.2">
      <c r="A1020" t="s">
        <v>82</v>
      </c>
      <c r="B1020">
        <v>0.5</v>
      </c>
      <c r="C1020" t="s">
        <v>4</v>
      </c>
      <c r="D1020" t="s">
        <v>20</v>
      </c>
      <c r="E1020" t="s">
        <v>21</v>
      </c>
      <c r="F1020">
        <v>0</v>
      </c>
      <c r="G1020">
        <v>11</v>
      </c>
    </row>
    <row r="1021" spans="1:12" x14ac:dyDescent="0.2">
      <c r="A1021" t="s">
        <v>82</v>
      </c>
      <c r="B1021">
        <v>0.5</v>
      </c>
      <c r="C1021" t="s">
        <v>5</v>
      </c>
      <c r="D1021" t="s">
        <v>20</v>
      </c>
      <c r="E1021" t="s">
        <v>21</v>
      </c>
      <c r="F1021">
        <v>0</v>
      </c>
      <c r="G1021">
        <v>12</v>
      </c>
    </row>
    <row r="1022" spans="1:12" x14ac:dyDescent="0.2">
      <c r="A1022" t="s">
        <v>82</v>
      </c>
      <c r="B1022">
        <v>0.5</v>
      </c>
      <c r="C1022" t="s">
        <v>29</v>
      </c>
      <c r="D1022" t="s">
        <v>20</v>
      </c>
      <c r="E1022" t="s">
        <v>21</v>
      </c>
      <c r="F1022">
        <v>0</v>
      </c>
      <c r="G1022">
        <v>13</v>
      </c>
    </row>
    <row r="1023" spans="1:12" x14ac:dyDescent="0.2">
      <c r="A1023" t="s">
        <v>82</v>
      </c>
      <c r="B1023">
        <v>0.5</v>
      </c>
      <c r="C1023" t="s">
        <v>30</v>
      </c>
      <c r="D1023" t="s">
        <v>20</v>
      </c>
      <c r="E1023" t="s">
        <v>21</v>
      </c>
      <c r="F1023">
        <v>0</v>
      </c>
      <c r="G1023">
        <v>14</v>
      </c>
    </row>
    <row r="1024" spans="1:12" x14ac:dyDescent="0.2">
      <c r="A1024" t="s">
        <v>82</v>
      </c>
      <c r="B1024">
        <v>0.5</v>
      </c>
      <c r="C1024" t="s">
        <v>31</v>
      </c>
      <c r="D1024" t="s">
        <v>20</v>
      </c>
      <c r="E1024" t="s">
        <v>21</v>
      </c>
      <c r="F1024">
        <v>0</v>
      </c>
      <c r="G1024">
        <v>15</v>
      </c>
    </row>
    <row r="1025" spans="1:7" x14ac:dyDescent="0.2">
      <c r="A1025" t="s">
        <v>82</v>
      </c>
      <c r="B1025">
        <v>0.5</v>
      </c>
      <c r="C1025" t="s">
        <v>6</v>
      </c>
      <c r="D1025" t="s">
        <v>20</v>
      </c>
      <c r="E1025" t="s">
        <v>21</v>
      </c>
      <c r="F1025">
        <v>0</v>
      </c>
      <c r="G1025">
        <v>16</v>
      </c>
    </row>
    <row r="1026" spans="1:7" x14ac:dyDescent="0.2">
      <c r="A1026" t="s">
        <v>82</v>
      </c>
      <c r="B1026">
        <v>0.5</v>
      </c>
      <c r="C1026" t="s">
        <v>32</v>
      </c>
      <c r="D1026" t="s">
        <v>20</v>
      </c>
      <c r="E1026" t="s">
        <v>21</v>
      </c>
      <c r="F1026">
        <v>0</v>
      </c>
      <c r="G1026">
        <v>17</v>
      </c>
    </row>
    <row r="1027" spans="1:7" x14ac:dyDescent="0.2">
      <c r="A1027" t="s">
        <v>82</v>
      </c>
      <c r="B1027">
        <v>0.5</v>
      </c>
      <c r="C1027" t="s">
        <v>33</v>
      </c>
      <c r="D1027" t="s">
        <v>20</v>
      </c>
      <c r="E1027" t="s">
        <v>21</v>
      </c>
      <c r="F1027">
        <v>0</v>
      </c>
      <c r="G1027">
        <v>18</v>
      </c>
    </row>
  </sheetData>
  <mergeCells count="22">
    <mergeCell ref="H974:H982"/>
    <mergeCell ref="H758:H766"/>
    <mergeCell ref="H812:H820"/>
    <mergeCell ref="H866:H874"/>
    <mergeCell ref="H920:H928"/>
    <mergeCell ref="H434:H442"/>
    <mergeCell ref="H488:H496"/>
    <mergeCell ref="H542:H550"/>
    <mergeCell ref="H596:H604"/>
    <mergeCell ref="H326:H334"/>
    <mergeCell ref="H380:H388"/>
    <mergeCell ref="H164:H172"/>
    <mergeCell ref="H218:H226"/>
    <mergeCell ref="H272:H280"/>
    <mergeCell ref="O1:S9"/>
    <mergeCell ref="H1:H10"/>
    <mergeCell ref="H56:H64"/>
    <mergeCell ref="I18:K18"/>
    <mergeCell ref="I72:K72"/>
    <mergeCell ref="H110:H118"/>
    <mergeCell ref="H650:H658"/>
    <mergeCell ref="H704:H71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3 alluvial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User</dc:creator>
  <cp:lastModifiedBy>Microsoft User</cp:lastModifiedBy>
  <dcterms:created xsi:type="dcterms:W3CDTF">2022-05-11T21:47:22Z</dcterms:created>
  <dcterms:modified xsi:type="dcterms:W3CDTF">2023-08-10T18:31:49Z</dcterms:modified>
</cp:coreProperties>
</file>