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E2CB16B2-8B41-4CE8-AC13-A07B8A9B2B92}" xr6:coauthVersionLast="38" xr6:coauthVersionMax="38" xr10:uidLastSave="{00000000-0000-0000-0000-000000000000}"/>
  <bookViews>
    <workbookView xWindow="0" yWindow="0" windowWidth="16170" windowHeight="9015" xr2:uid="{00000000-000D-0000-FFFF-FFFF00000000}"/>
  </bookViews>
  <sheets>
    <sheet name="Sheet1" sheetId="1" r:id="rId1"/>
    <sheet name="Codebook" sheetId="2" r:id="rId2"/>
  </sheets>
  <definedNames>
    <definedName name="_ftn1" localSheetId="0">Sheet1!#REF!</definedName>
    <definedName name="_ftnref1" localSheetId="0">Sheet1!$J$4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9" i="1" l="1"/>
  <c r="R10" i="1"/>
  <c r="R2" i="1"/>
  <c r="R7" i="1"/>
  <c r="R8" i="1"/>
  <c r="F9" i="1"/>
  <c r="F4" i="1"/>
  <c r="F5" i="1"/>
  <c r="F6" i="1"/>
  <c r="F7" i="1"/>
  <c r="F8" i="1"/>
  <c r="F3" i="1"/>
  <c r="F2" i="1"/>
  <c r="R5" i="1" l="1"/>
  <c r="R3" i="1"/>
  <c r="R4" i="1"/>
  <c r="R6" i="1"/>
</calcChain>
</file>

<file path=xl/sharedStrings.xml><?xml version="1.0" encoding="utf-8"?>
<sst xmlns="http://schemas.openxmlformats.org/spreadsheetml/2006/main" count="107" uniqueCount="106">
  <si>
    <t>Open Science Collaboration. (2015). Estimating the reproducibility of psychological science. Science, 349(6251), aac4716. Doi: 10.1126/science.aac4716</t>
  </si>
  <si>
    <t>https://osf.io/wx7ck/</t>
  </si>
  <si>
    <t>https://osf.io/8cd4r/</t>
  </si>
  <si>
    <t>https://osf.io/ct89g/</t>
  </si>
  <si>
    <t>Camerer, C. F., Dreber, A., Holzmeister, F., Ho, T.-H., Huber, J., Johannesson, M., . . . Wu, H. (2018). Evaluating the replicability of social science experiments in Nature and Science between 2010 and 2015. Nature Human Behaviour, 2(9), 637-644. doi:10.1038/s41562-018-0399-z</t>
  </si>
  <si>
    <t>Camerer, C. F., Dreber, A., Forsell, E., Ho, T.-H., Huber, J., Johannesson, M., . . . Wu, H. (2016). Evaluating replicability of laboratory experiments in economics. Science, 351(6280), 1433.  Retrieved from http://science.sciencemag.org/content/351/6280/1433.abstract</t>
  </si>
  <si>
    <t>OSF_Link</t>
  </si>
  <si>
    <t>Data_link</t>
  </si>
  <si>
    <t>https://osf.io/4ewkh/</t>
  </si>
  <si>
    <t>https://psyarxiv.com/sxdah/</t>
  </si>
  <si>
    <t>n_studies</t>
  </si>
  <si>
    <t>https://osf.io/pfdyw/</t>
  </si>
  <si>
    <t>https://osf.io/x4ca2/</t>
  </si>
  <si>
    <t>https://osf.io/ezcuj/</t>
  </si>
  <si>
    <t>https://github.com/CenterForOpenScience/rpp/tree/master</t>
  </si>
  <si>
    <t>RPPdataConverted.csv</t>
  </si>
  <si>
    <t>ManyLabs1_Table2.xlsx</t>
  </si>
  <si>
    <t>1 study is a "conceptual replication"</t>
  </si>
  <si>
    <t>Data was extracted from table 3, see "ManyLabs3_EffectSizesByGroupWorking.R"</t>
  </si>
  <si>
    <t>ManyLabs3_Data.csv</t>
  </si>
  <si>
    <t>Citation</t>
  </si>
  <si>
    <t>Klein, R. A., Ratliff, K. A., Vianello, M., Adams, R. B., Bahník, Š., Bernstein, M. J., . . . Nosek, B. A. (2014). Investigating Variation in Replicability. Social Psychology, 45(3), 142-152. doi:10.1027/1864-9335/a000178</t>
  </si>
  <si>
    <t>RPP</t>
  </si>
  <si>
    <t>Ebersole, C. R., Atherton, O. E., Belanger, A. L., Skulborstad, H. M., Allen, J. M., Banks, J. B., . . . Nosek, B. A. (2016). Many Labs 3: Evaluating participant pool quality across the academic semester via replication. Journal of Experimental Social Psychology, 67, 68-82. doi:https://doi.org/10.1016/j.jesp.2015.10.012</t>
  </si>
  <si>
    <t xml:space="preserve"> socialScienceExperimentsInNatureAndScience.csv</t>
  </si>
  <si>
    <t>Check tables at e.g., https://osf.io/bh9xs/ to verify what each column is</t>
  </si>
  <si>
    <t>https://osf.io/bzm54/</t>
  </si>
  <si>
    <t>Had to be taken from supplementary table 2</t>
  </si>
  <si>
    <t>evaluatingReplicabilityOfLaboratoryExperimentsInEconomics.csv</t>
  </si>
  <si>
    <t xml:space="preserve">Cova, F., Strickland, B., Abatista, A., Allard, A., Andow, J., Attie, M., . . . Colombo, M. (2018). Estimating the reproducibility of experimental philosophy. Review of Philosophy and Psychology, 1-36. </t>
  </si>
  <si>
    <t>Explanation_sampling_from_paper</t>
  </si>
  <si>
    <t>Notes_on_data_processing</t>
  </si>
  <si>
    <t>Name_of_file</t>
  </si>
  <si>
    <t xml:space="preserve">The nominated studies were evaluated individually on the following criteria: (1) feasibility of implementation through a web browser, (2) brevity of study procedures (shorter procedures desired), (3) citation impact of the effect (higher impact desired), (4) identifiability of a meaningful two-condition experimental design or simple correlation as the target of replication (with an emphasis on experiments), (5) general interest value of the effect, and (6) applicability to samples of adults. The nominated studies were evaluated collectively to assure diversity on the following criteria: (1) effects known to be observable in multiple samples and settings and others for which reliability of the effect is unknown , (2) effects known to be sensitive to sample or setting and others for which variation is unknown or assumed to be minimal, (3) classic and contemporary effects, (4) breadth of topical areas in social and cognitive psychology, (5) the research groups who conducted the study, and (6) publication outlet. We split the studies into two slates that would require about 30 minutes each.  We included 32 effects in total before peer review and pilot testing. In only one instance did original authors express strong concerns about inclusion in the study. Because we make no claim about the sample of studies being randomly selected or representative, we removed the effect from the project. With the remaining 31 effects, we pilot tested both slates with participation across the authors and members of their labs to ensure that each slate could be completed within 30 minutes. We observed that we underestimated the time required for a few effects.  As a consequence, we had to remove three effects (Ashton-James, Maddux, Galinsky, &amp; Chartrand, 2009; Srull &amp; Wyer, 1979; Todd, Hanko, Galinsky, &amp; Mussweiler, 2011), shorten or remove a few individual difference measures, and slightly reorganize the slates to achieve the final 28 included effects.  We divided the studies across slate to be balanced on the criteria above and to avoid substantial overlap in topics. </t>
  </si>
  <si>
    <t>Reasons_articles_excluded_within_rep_projects</t>
  </si>
  <si>
    <t>Not significant original</t>
  </si>
  <si>
    <t>Data_Cleaned</t>
  </si>
  <si>
    <t>ArticleID</t>
  </si>
  <si>
    <t>Econ</t>
  </si>
  <si>
    <t>NatSci</t>
  </si>
  <si>
    <t>ManyLabs1</t>
  </si>
  <si>
    <t>ManyLabs2</t>
  </si>
  <si>
    <t>ManyLabs3</t>
  </si>
  <si>
    <t>xPhi</t>
  </si>
  <si>
    <t>authorsTitle.o</t>
  </si>
  <si>
    <t>correlation.o</t>
  </si>
  <si>
    <t>fis.o</t>
  </si>
  <si>
    <t>seFish.o</t>
  </si>
  <si>
    <t>n.o</t>
  </si>
  <si>
    <t>pVal.o</t>
  </si>
  <si>
    <t>resultUsedInRep.o</t>
  </si>
  <si>
    <t>correlation.r</t>
  </si>
  <si>
    <t>fis.r</t>
  </si>
  <si>
    <t>n.r</t>
  </si>
  <si>
    <t>seFish.r</t>
  </si>
  <si>
    <t>pVal.r</t>
  </si>
  <si>
    <t>seDifference.ro</t>
  </si>
  <si>
    <t>source</t>
  </si>
  <si>
    <t>cohenD.o</t>
  </si>
  <si>
    <t>seCohenD.o</t>
  </si>
  <si>
    <t>cohenD.r</t>
  </si>
  <si>
    <t>seCohenD.r</t>
  </si>
  <si>
    <t>Variable</t>
  </si>
  <si>
    <t xml:space="preserve">Explanation </t>
  </si>
  <si>
    <t>Original author title (or unique study identifier from large scale replication project)</t>
  </si>
  <si>
    <t>Original correlation</t>
  </si>
  <si>
    <t>Original fisher transformed correlation</t>
  </si>
  <si>
    <t>Original SE fisher transformed correlation</t>
  </si>
  <si>
    <t>Original sample size</t>
  </si>
  <si>
    <t>Original p value (as reported in paper)</t>
  </si>
  <si>
    <t>Original result (e.g., "t(123) = 123, p &lt; .001"</t>
  </si>
  <si>
    <t>Replicaiton Correlation</t>
  </si>
  <si>
    <t>Replication fisher transformed correlation</t>
  </si>
  <si>
    <t>Replication SE fisher transformed correlation</t>
  </si>
  <si>
    <t>Replication sample size</t>
  </si>
  <si>
    <t>Replication p value (as reported in paper)</t>
  </si>
  <si>
    <t>Replication result (e.g., "t(123) = 123, p &lt; .001"</t>
  </si>
  <si>
    <t>Which replication project this was from</t>
  </si>
  <si>
    <t>Original effect in Cohen's d</t>
  </si>
  <si>
    <t>Original study standard error of d</t>
  </si>
  <si>
    <t>Replication study effect in Cohen's d</t>
  </si>
  <si>
    <t>Replication study standard error of d</t>
  </si>
  <si>
    <t>n_effects</t>
  </si>
  <si>
    <t>Proportion_replications_significant</t>
  </si>
  <si>
    <t>Personality trait-outcome associations</t>
  </si>
  <si>
    <t>Population</t>
  </si>
  <si>
    <t>Sample_size_selection_method</t>
  </si>
  <si>
    <t>40 studies were selected for replication. For each year between 2003 and 2015 (included), three papers were selected: one as the most cited paper for this year, and two at random (except for 2003, for which only two papers were available). This yielded a total of 38 studies, to which we added 4 additional studies in case some of the originally selected studies proved too challenging to replicate. Out of these 42 studies, we were ultimately able to attempt to replicate 40.</t>
  </si>
  <si>
    <t>For studies reporting null results (see footnote 6), RTs were instructed to use at least twice the reported sample size, given that the results might have been due insufficient power in the original study.</t>
  </si>
  <si>
    <t>90% power to detect the original effect size</t>
  </si>
  <si>
    <t>Between subjects studies which reported at least one significant finding published between 2011 and 2014 in the American Economic Review (AER) and the Quarterly Journal of Economics (QJE)</t>
  </si>
  <si>
    <t>In stage 1, we had 90% power to detect 75% of the original effect size at the 5% significance level in a two-sided test. If the original result replicated in stage 1 (a two-sided P &lt; 0.05 and an effect in the same direction as in the original study), no further data collection was carried out. If the original result did not replicate in stage 1, we carried out a second data collection in stage 2 to have 90% power to detect 50% of the original effect size for the first and second data collections pooled.</t>
  </si>
  <si>
    <t>We include all experimental studies published between 2010 and 2015 in nature and science that (1) test for an experimental treatment effect between or within subjects, (2) test at least one clear hypothesis with a statistically significant finding, and (3) were performed on students or other accessible subject pools.</t>
  </si>
  <si>
    <t>(1) highly feasible implementation through a web browser or in the lab, (2) brevity of study procedures, and (3) high interest value of the theoretical domain or phenomenon. In addition, for the collected set of effects and measures we sought: (1) diversity of represented research domains, (2) diversity of known or presumed likelihood of variation across the semester, and (3) diversity of “classic” well-established effects and contemporary effects that have untested replicability.</t>
  </si>
  <si>
    <t>???</t>
  </si>
  <si>
    <t>A minimum of 1,500 participants</t>
  </si>
  <si>
    <t>A smallest sample size of 4896</t>
  </si>
  <si>
    <t>A smallest sample size of 1335 participants</t>
  </si>
  <si>
    <t>We pursued a quasi-random sample by defining the sampling frame as 2008 articles of three important psychology journals: Psychological Science (PSCI), Journal of Personality and Social Psychology (JPSP), and Journal of Experimental Psychology: Learning, Memory, and Cognition (JEP: LMC).</t>
  </si>
  <si>
    <t>1. Suitability for online presentation. Our primary concern was to give each study a ‘‘fair’’ replication that was true to the original design. By administering the study through a web browser, we were able to ensure procedural consistency across sites. 2. Length of study. We selected studies that could be administered quickly so that we could examine many of them in a single study session. 3. Simple design. With the exception of one correlational study, we selected studies that featured a simple, two-condition design. 1. Suitability for online presentation. Our primary concern was to give each study a ‘‘fair’’ replication that was true to the original design. By administering the study through a web browser, we were able to ensure procedural consistency across sites. 2. Length of study. We selected studies that could be administered quickly so that we could examine many of them in a single study session. 3. Simple design. With the exception of one correlational study, we selected studies that featured a simple, two-condition design.</t>
  </si>
  <si>
    <t>Average 92% power to detect the original study's effect</t>
  </si>
  <si>
    <t>Klein et al. (2018)</t>
  </si>
  <si>
    <t>n_included</t>
  </si>
  <si>
    <t>n_with_sample_size_and_effect_size_rep_and_orig</t>
  </si>
  <si>
    <t>N_dropped_a_priori_applicable_estimate</t>
  </si>
  <si>
    <t>loopr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</si>
</sst>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1"/>
      <name val="Calibri"/>
      <family val="2"/>
      <scheme val="minor"/>
    </font>
    <font>
      <sz val="12"/>
      <color theme="1"/>
      <name val="Times New Roman"/>
      <family val="1"/>
    </font>
    <font>
      <b/>
      <sz val="11"/>
      <color theme="1"/>
      <name val="Calibri"/>
      <family val="2"/>
      <scheme val="minor"/>
    </font>
    <font>
      <sz val="10"/>
      <color rgb="FF000000"/>
      <name val="Lucida Console"/>
      <family val="3"/>
    </font>
    <font>
      <sz val="10"/>
      <color rgb="FFBCBCBC"/>
      <name val="Lucida Console"/>
      <family val="3"/>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1" fillId="0" borderId="0" xfId="1" applyAlignment="1">
      <alignment horizontal="left" vertical="center"/>
    </xf>
    <xf numFmtId="0" fontId="2" fillId="0" borderId="0" xfId="1" applyFont="1"/>
    <xf numFmtId="9" fontId="0" fillId="0" borderId="0" xfId="0" applyNumberFormat="1"/>
    <xf numFmtId="0" fontId="3" fillId="0" borderId="0" xfId="0" applyFont="1"/>
    <xf numFmtId="3" fontId="0" fillId="0" borderId="0" xfId="0" applyNumberFormat="1"/>
    <xf numFmtId="0" fontId="4" fillId="0" borderId="0" xfId="0" applyFont="1"/>
    <xf numFmtId="0" fontId="5" fillId="0" borderId="0" xfId="0" applyFont="1" applyAlignment="1">
      <alignment vertical="center"/>
    </xf>
    <xf numFmtId="0" fontId="6" fillId="0" borderId="0" xfId="0" applyFont="1" applyAlignment="1">
      <alignment vertical="center"/>
    </xf>
    <xf numFmtId="0" fontId="6" fillId="2"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sf.io/8cd4r/" TargetMode="External"/><Relationship Id="rId2" Type="http://schemas.openxmlformats.org/officeDocument/2006/relationships/hyperlink" Target="https://osf.io/ct89g/" TargetMode="External"/><Relationship Id="rId1" Type="http://schemas.openxmlformats.org/officeDocument/2006/relationships/hyperlink" Target="http://www.sciencemag.org/cgi/content/full/349/6251/aac4716?ijkey=1xgFoCnpLswpk&amp;keytype=ref&amp;siteid=sci" TargetMode="External"/><Relationship Id="rId6" Type="http://schemas.openxmlformats.org/officeDocument/2006/relationships/printerSettings" Target="../printerSettings/printerSettings1.bin"/><Relationship Id="rId5" Type="http://schemas.openxmlformats.org/officeDocument/2006/relationships/hyperlink" Target="http://www.sciencemag.org/cgi/content/full/349/6251/aac4716?ijkey=1xgFoCnpLswpk&amp;keytype=ref&amp;siteid=sci" TargetMode="External"/><Relationship Id="rId4" Type="http://schemas.openxmlformats.org/officeDocument/2006/relationships/hyperlink" Target="https://osf.io/pfdy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8"/>
  <sheetViews>
    <sheetView tabSelected="1" workbookViewId="0">
      <selection activeCell="N9" sqref="N9"/>
    </sheetView>
  </sheetViews>
  <sheetFormatPr defaultRowHeight="15" x14ac:dyDescent="0.25"/>
  <cols>
    <col min="2" max="4" width="9.140625" customWidth="1"/>
    <col min="7" max="10" width="0" hidden="1" customWidth="1"/>
  </cols>
  <sheetData>
    <row r="1" spans="1:18" x14ac:dyDescent="0.25">
      <c r="A1" t="s">
        <v>37</v>
      </c>
      <c r="B1" t="s">
        <v>20</v>
      </c>
      <c r="C1" t="s">
        <v>6</v>
      </c>
      <c r="D1" t="s">
        <v>7</v>
      </c>
      <c r="E1" t="s">
        <v>83</v>
      </c>
      <c r="F1" t="s">
        <v>85</v>
      </c>
      <c r="G1" t="s">
        <v>86</v>
      </c>
      <c r="H1" t="s">
        <v>32</v>
      </c>
      <c r="I1" t="s">
        <v>31</v>
      </c>
      <c r="J1" t="s">
        <v>30</v>
      </c>
      <c r="K1" t="s">
        <v>10</v>
      </c>
      <c r="L1" t="s">
        <v>82</v>
      </c>
      <c r="M1" t="s">
        <v>104</v>
      </c>
      <c r="N1" t="s">
        <v>102</v>
      </c>
      <c r="O1" t="s">
        <v>103</v>
      </c>
      <c r="P1" t="s">
        <v>34</v>
      </c>
      <c r="Q1" t="s">
        <v>36</v>
      </c>
    </row>
    <row r="2" spans="1:18" x14ac:dyDescent="0.25">
      <c r="A2" s="3" t="s">
        <v>22</v>
      </c>
      <c r="B2" s="1" t="s">
        <v>0</v>
      </c>
      <c r="C2" t="s">
        <v>13</v>
      </c>
      <c r="D2" t="s">
        <v>14</v>
      </c>
      <c r="E2" s="4">
        <v>0.36</v>
      </c>
      <c r="F2">
        <f>ROUND( E2*L2,0)</f>
        <v>35</v>
      </c>
      <c r="G2" t="s">
        <v>100</v>
      </c>
      <c r="H2" t="s">
        <v>15</v>
      </c>
      <c r="J2" t="s">
        <v>98</v>
      </c>
      <c r="K2">
        <v>100</v>
      </c>
      <c r="L2">
        <v>97</v>
      </c>
      <c r="M2">
        <v>3</v>
      </c>
      <c r="N2">
        <v>95</v>
      </c>
      <c r="O2">
        <v>90</v>
      </c>
      <c r="P2" t="s">
        <v>35</v>
      </c>
      <c r="Q2">
        <v>1</v>
      </c>
      <c r="R2">
        <f>E2*K2</f>
        <v>36</v>
      </c>
    </row>
    <row r="3" spans="1:18" x14ac:dyDescent="0.25">
      <c r="A3" t="s">
        <v>40</v>
      </c>
      <c r="B3" t="s">
        <v>21</v>
      </c>
      <c r="C3" t="s">
        <v>1</v>
      </c>
      <c r="D3" t="s">
        <v>1</v>
      </c>
      <c r="E3" s="4">
        <v>0.85</v>
      </c>
      <c r="F3">
        <f>ROUND( E3*K3,0)</f>
        <v>11</v>
      </c>
      <c r="G3" s="6" t="s">
        <v>96</v>
      </c>
      <c r="H3" s="1" t="s">
        <v>16</v>
      </c>
      <c r="I3" s="1"/>
      <c r="J3" t="s">
        <v>99</v>
      </c>
      <c r="K3">
        <v>13</v>
      </c>
      <c r="N3">
        <v>16</v>
      </c>
      <c r="O3">
        <v>15</v>
      </c>
      <c r="Q3">
        <v>1</v>
      </c>
      <c r="R3">
        <f>E3*K3</f>
        <v>11.049999999999999</v>
      </c>
    </row>
    <row r="4" spans="1:18" x14ac:dyDescent="0.25">
      <c r="A4" t="s">
        <v>41</v>
      </c>
      <c r="B4" s="7" t="s">
        <v>101</v>
      </c>
      <c r="C4" s="2" t="s">
        <v>2</v>
      </c>
      <c r="E4" s="4">
        <v>0.54</v>
      </c>
      <c r="F4">
        <f t="shared" ref="F4:F8" si="0">ROUND( E4*K4,0)</f>
        <v>15</v>
      </c>
      <c r="G4" t="s">
        <v>94</v>
      </c>
      <c r="J4" t="s">
        <v>33</v>
      </c>
      <c r="K4">
        <v>28</v>
      </c>
      <c r="N4">
        <v>22</v>
      </c>
      <c r="O4">
        <v>22</v>
      </c>
      <c r="R4">
        <f>E4*K4</f>
        <v>15.120000000000001</v>
      </c>
    </row>
    <row r="5" spans="1:18" x14ac:dyDescent="0.25">
      <c r="A5" t="s">
        <v>42</v>
      </c>
      <c r="B5" t="s">
        <v>23</v>
      </c>
      <c r="C5" s="1" t="s">
        <v>3</v>
      </c>
      <c r="D5" s="1"/>
      <c r="E5" s="4">
        <v>0.3</v>
      </c>
      <c r="F5">
        <f t="shared" si="0"/>
        <v>3</v>
      </c>
      <c r="G5" t="s">
        <v>97</v>
      </c>
      <c r="H5" t="s">
        <v>19</v>
      </c>
      <c r="I5" t="s">
        <v>18</v>
      </c>
      <c r="J5" s="3" t="s">
        <v>93</v>
      </c>
      <c r="K5">
        <v>10</v>
      </c>
      <c r="N5">
        <v>9</v>
      </c>
      <c r="O5">
        <v>6</v>
      </c>
      <c r="P5" t="s">
        <v>17</v>
      </c>
      <c r="Q5">
        <v>1</v>
      </c>
      <c r="R5">
        <f>E5*K5</f>
        <v>3</v>
      </c>
    </row>
    <row r="6" spans="1:18" x14ac:dyDescent="0.25">
      <c r="A6" t="s">
        <v>39</v>
      </c>
      <c r="B6" t="s">
        <v>4</v>
      </c>
      <c r="C6" s="1" t="s">
        <v>11</v>
      </c>
      <c r="D6" t="s">
        <v>12</v>
      </c>
      <c r="E6" s="4">
        <v>0.62</v>
      </c>
      <c r="F6">
        <f t="shared" si="0"/>
        <v>13</v>
      </c>
      <c r="G6" t="s">
        <v>91</v>
      </c>
      <c r="H6" t="s">
        <v>24</v>
      </c>
      <c r="I6" t="s">
        <v>25</v>
      </c>
      <c r="J6" t="s">
        <v>92</v>
      </c>
      <c r="K6">
        <v>21</v>
      </c>
      <c r="N6">
        <v>21</v>
      </c>
      <c r="O6">
        <v>21</v>
      </c>
      <c r="Q6">
        <v>1</v>
      </c>
      <c r="R6">
        <f>E6*K6</f>
        <v>13.02</v>
      </c>
    </row>
    <row r="7" spans="1:18" x14ac:dyDescent="0.25">
      <c r="A7" t="s">
        <v>38</v>
      </c>
      <c r="B7" t="s">
        <v>5</v>
      </c>
      <c r="C7" t="s">
        <v>26</v>
      </c>
      <c r="E7" s="4">
        <v>0.61</v>
      </c>
      <c r="F7">
        <f t="shared" si="0"/>
        <v>11</v>
      </c>
      <c r="G7" t="s">
        <v>89</v>
      </c>
      <c r="H7" t="s">
        <v>28</v>
      </c>
      <c r="I7" t="s">
        <v>27</v>
      </c>
      <c r="J7" t="s">
        <v>90</v>
      </c>
      <c r="K7">
        <v>18</v>
      </c>
      <c r="N7">
        <v>18</v>
      </c>
      <c r="O7">
        <v>18</v>
      </c>
      <c r="Q7">
        <v>1</v>
      </c>
      <c r="R7">
        <f>E7*K7</f>
        <v>10.98</v>
      </c>
    </row>
    <row r="8" spans="1:18" x14ac:dyDescent="0.25">
      <c r="A8" t="s">
        <v>43</v>
      </c>
      <c r="B8" t="s">
        <v>29</v>
      </c>
      <c r="C8" t="s">
        <v>9</v>
      </c>
      <c r="D8" t="s">
        <v>8</v>
      </c>
      <c r="E8" s="4">
        <v>0.7</v>
      </c>
      <c r="F8">
        <f t="shared" si="0"/>
        <v>28</v>
      </c>
      <c r="G8" t="s">
        <v>88</v>
      </c>
      <c r="J8" t="s">
        <v>87</v>
      </c>
      <c r="K8">
        <v>40</v>
      </c>
      <c r="N8">
        <v>40</v>
      </c>
      <c r="O8">
        <v>33</v>
      </c>
      <c r="Q8">
        <v>1</v>
      </c>
      <c r="R8">
        <f>E8*K8</f>
        <v>28</v>
      </c>
    </row>
    <row r="9" spans="1:18" ht="15.75" x14ac:dyDescent="0.25">
      <c r="A9" t="s">
        <v>105</v>
      </c>
      <c r="E9" s="4">
        <v>0.88</v>
      </c>
      <c r="F9">
        <f>ROUND( E9*K9,0)</f>
        <v>69</v>
      </c>
      <c r="G9" s="5" t="s">
        <v>95</v>
      </c>
      <c r="J9" s="5" t="s">
        <v>84</v>
      </c>
      <c r="K9">
        <v>78</v>
      </c>
      <c r="N9">
        <v>121</v>
      </c>
      <c r="O9">
        <v>100</v>
      </c>
      <c r="Q9">
        <v>1</v>
      </c>
      <c r="R9">
        <f>E9*N9</f>
        <v>106.48</v>
      </c>
    </row>
    <row r="10" spans="1:18" x14ac:dyDescent="0.25">
      <c r="R10">
        <f>SUM(R2:R9)/SUM(K2:K8,N9)</f>
        <v>0.63717948717948725</v>
      </c>
    </row>
    <row r="12" spans="1:18" x14ac:dyDescent="0.25">
      <c r="E12" s="4"/>
    </row>
    <row r="18" spans="4:11" x14ac:dyDescent="0.25">
      <c r="D18" s="1"/>
      <c r="E18" s="4"/>
    </row>
    <row r="19" spans="4:11" x14ac:dyDescent="0.25">
      <c r="E19" s="4"/>
    </row>
    <row r="20" spans="4:11" x14ac:dyDescent="0.25">
      <c r="D20" s="7"/>
      <c r="E20" s="4"/>
    </row>
    <row r="21" spans="4:11" x14ac:dyDescent="0.25">
      <c r="E21" s="4"/>
      <c r="K21" s="8"/>
    </row>
    <row r="22" spans="4:11" x14ac:dyDescent="0.25">
      <c r="E22" s="4"/>
      <c r="K22" s="9"/>
    </row>
    <row r="23" spans="4:11" x14ac:dyDescent="0.25">
      <c r="E23" s="4"/>
      <c r="K23" s="9"/>
    </row>
    <row r="24" spans="4:11" x14ac:dyDescent="0.25">
      <c r="E24" s="4"/>
      <c r="K24" s="9"/>
    </row>
    <row r="25" spans="4:11" x14ac:dyDescent="0.25">
      <c r="E25" s="4"/>
      <c r="K25" s="9"/>
    </row>
    <row r="26" spans="4:11" x14ac:dyDescent="0.25">
      <c r="K26" s="9"/>
    </row>
    <row r="27" spans="4:11" x14ac:dyDescent="0.25">
      <c r="K27" s="9"/>
    </row>
    <row r="28" spans="4:11" x14ac:dyDescent="0.25">
      <c r="K28" s="10"/>
    </row>
  </sheetData>
  <hyperlinks>
    <hyperlink ref="A2" r:id="rId1" display="http://www.sciencemag.org/cgi/content/full/349/6251/aac4716?ijkey=1xgFoCnpLswpk&amp;keytype=ref&amp;siteid=sci" xr:uid="{0B4C373B-081C-45B3-8DCE-0B464F85B9EA}"/>
    <hyperlink ref="C5" r:id="rId2" xr:uid="{17448ECB-B65E-4C38-9202-5142DC9B8C04}"/>
    <hyperlink ref="C4" r:id="rId3" xr:uid="{4F62DD42-C526-4500-A27B-B7AA7CEE11D3}"/>
    <hyperlink ref="C6" r:id="rId4" xr:uid="{5D6E4D33-52FF-4227-ADB4-E1840E758E67}"/>
    <hyperlink ref="B2" r:id="rId5" display="http://www.sciencemag.org/cgi/content/full/349/6251/aac4716?ijkey=1xgFoCnpLswpk&amp;keytype=ref&amp;siteid=sci" xr:uid="{5398907C-8BE5-418F-A966-E1BEC00790E3}"/>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CFB5F-D4C2-4694-A7E8-1B1280B30CA9}">
  <dimension ref="A1:B19"/>
  <sheetViews>
    <sheetView workbookViewId="0">
      <selection activeCell="E16" sqref="E16"/>
    </sheetView>
  </sheetViews>
  <sheetFormatPr defaultRowHeight="15" x14ac:dyDescent="0.25"/>
  <sheetData>
    <row r="1" spans="1:2" x14ac:dyDescent="0.25">
      <c r="A1" t="s">
        <v>62</v>
      </c>
      <c r="B1" t="s">
        <v>63</v>
      </c>
    </row>
    <row r="2" spans="1:2" x14ac:dyDescent="0.25">
      <c r="A2" t="s">
        <v>44</v>
      </c>
      <c r="B2" t="s">
        <v>64</v>
      </c>
    </row>
    <row r="3" spans="1:2" x14ac:dyDescent="0.25">
      <c r="A3" t="s">
        <v>45</v>
      </c>
      <c r="B3" t="s">
        <v>65</v>
      </c>
    </row>
    <row r="4" spans="1:2" x14ac:dyDescent="0.25">
      <c r="A4" t="s">
        <v>46</v>
      </c>
      <c r="B4" t="s">
        <v>66</v>
      </c>
    </row>
    <row r="5" spans="1:2" x14ac:dyDescent="0.25">
      <c r="A5" t="s">
        <v>47</v>
      </c>
      <c r="B5" t="s">
        <v>67</v>
      </c>
    </row>
    <row r="6" spans="1:2" x14ac:dyDescent="0.25">
      <c r="A6" t="s">
        <v>48</v>
      </c>
      <c r="B6" t="s">
        <v>68</v>
      </c>
    </row>
    <row r="7" spans="1:2" x14ac:dyDescent="0.25">
      <c r="A7" t="s">
        <v>49</v>
      </c>
      <c r="B7" t="s">
        <v>69</v>
      </c>
    </row>
    <row r="8" spans="1:2" x14ac:dyDescent="0.25">
      <c r="A8" t="s">
        <v>50</v>
      </c>
      <c r="B8" t="s">
        <v>70</v>
      </c>
    </row>
    <row r="9" spans="1:2" x14ac:dyDescent="0.25">
      <c r="A9" t="s">
        <v>51</v>
      </c>
      <c r="B9" t="s">
        <v>71</v>
      </c>
    </row>
    <row r="10" spans="1:2" x14ac:dyDescent="0.25">
      <c r="A10" t="s">
        <v>52</v>
      </c>
      <c r="B10" t="s">
        <v>72</v>
      </c>
    </row>
    <row r="11" spans="1:2" x14ac:dyDescent="0.25">
      <c r="A11" t="s">
        <v>53</v>
      </c>
      <c r="B11" t="s">
        <v>73</v>
      </c>
    </row>
    <row r="12" spans="1:2" x14ac:dyDescent="0.25">
      <c r="A12" t="s">
        <v>54</v>
      </c>
      <c r="B12" t="s">
        <v>74</v>
      </c>
    </row>
    <row r="13" spans="1:2" x14ac:dyDescent="0.25">
      <c r="A13" t="s">
        <v>55</v>
      </c>
      <c r="B13" t="s">
        <v>75</v>
      </c>
    </row>
    <row r="14" spans="1:2" x14ac:dyDescent="0.25">
      <c r="A14" t="s">
        <v>56</v>
      </c>
      <c r="B14" t="s">
        <v>76</v>
      </c>
    </row>
    <row r="15" spans="1:2" x14ac:dyDescent="0.25">
      <c r="A15" t="s">
        <v>57</v>
      </c>
      <c r="B15" t="s">
        <v>77</v>
      </c>
    </row>
    <row r="16" spans="1:2" x14ac:dyDescent="0.25">
      <c r="A16" t="s">
        <v>58</v>
      </c>
      <c r="B16" t="s">
        <v>78</v>
      </c>
    </row>
    <row r="17" spans="1:2" x14ac:dyDescent="0.25">
      <c r="A17" t="s">
        <v>59</v>
      </c>
      <c r="B17" t="s">
        <v>79</v>
      </c>
    </row>
    <row r="18" spans="1:2" x14ac:dyDescent="0.25">
      <c r="A18" t="s">
        <v>60</v>
      </c>
      <c r="B18" t="s">
        <v>80</v>
      </c>
    </row>
    <row r="19" spans="1:2" x14ac:dyDescent="0.25">
      <c r="A19" t="s">
        <v>61</v>
      </c>
      <c r="B19"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Codebook</vt:lpstr>
      <vt:lpstr>Sheet1!_ftnref1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2018-11-27T02:34:33Z</dcterms:modified>
</cp:coreProperties>
</file>