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Middleton\Documents\Meesters\"/>
    </mc:Choice>
  </mc:AlternateContent>
  <xr:revisionPtr revIDLastSave="0" documentId="13_ncr:1_{1258915F-77C1-4540-81E3-327FB7B0F9FC}" xr6:coauthVersionLast="47" xr6:coauthVersionMax="47" xr10:uidLastSave="{00000000-0000-0000-0000-000000000000}"/>
  <bookViews>
    <workbookView xWindow="-110" yWindow="-110" windowWidth="19420" windowHeight="10420" activeTab="3" xr2:uid="{B3BDECF5-5942-4BBB-AF93-70FDFB2D2954}"/>
  </bookViews>
  <sheets>
    <sheet name="uni" sheetId="1" r:id="rId1"/>
    <sheet name="tri" sheetId="2" r:id="rId2"/>
    <sheet name="mix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1" l="1"/>
  <c r="H63" i="1" s="1"/>
  <c r="G58" i="1"/>
  <c r="G60" i="1" s="1"/>
  <c r="F58" i="1"/>
  <c r="F60" i="1" s="1"/>
  <c r="E58" i="1"/>
  <c r="E62" i="1" s="1"/>
  <c r="D58" i="1"/>
  <c r="D62" i="1" s="1"/>
  <c r="H43" i="1"/>
  <c r="G43" i="1"/>
  <c r="F43" i="1"/>
  <c r="E43" i="1"/>
  <c r="D43" i="1"/>
  <c r="H35" i="1"/>
  <c r="G35" i="1"/>
  <c r="F35" i="1"/>
  <c r="E35" i="1"/>
  <c r="D35" i="1"/>
  <c r="H27" i="1"/>
  <c r="G27" i="1"/>
  <c r="F27" i="1"/>
  <c r="E27" i="1"/>
  <c r="D27" i="1"/>
  <c r="H51" i="1"/>
  <c r="G51" i="1"/>
  <c r="F51" i="1"/>
  <c r="E51" i="1"/>
  <c r="D51" i="1"/>
  <c r="H3" i="1"/>
  <c r="G3" i="1"/>
  <c r="F3" i="1"/>
  <c r="E3" i="1"/>
  <c r="D3" i="1"/>
  <c r="H19" i="1"/>
  <c r="G19" i="1"/>
  <c r="F19" i="1"/>
  <c r="E19" i="1"/>
  <c r="D19" i="1"/>
  <c r="H51" i="2"/>
  <c r="H53" i="2" s="1"/>
  <c r="G51" i="2"/>
  <c r="G55" i="2" s="1"/>
  <c r="F51" i="2"/>
  <c r="F55" i="2" s="1"/>
  <c r="E51" i="2"/>
  <c r="E52" i="2" s="1"/>
  <c r="D51" i="2"/>
  <c r="D52" i="2" s="1"/>
  <c r="H51" i="3"/>
  <c r="H53" i="3" s="1"/>
  <c r="G51" i="3"/>
  <c r="G55" i="3" s="1"/>
  <c r="F51" i="3"/>
  <c r="F52" i="3" s="1"/>
  <c r="E51" i="3"/>
  <c r="E55" i="3" s="1"/>
  <c r="D51" i="3"/>
  <c r="D54" i="3" s="1"/>
  <c r="E52" i="3" l="1"/>
  <c r="E54" i="3"/>
  <c r="F52" i="2"/>
  <c r="D54" i="2"/>
  <c r="E54" i="2"/>
  <c r="E53" i="2"/>
  <c r="D53" i="2"/>
  <c r="F53" i="2"/>
  <c r="D59" i="1"/>
  <c r="D61" i="1"/>
  <c r="H60" i="1"/>
  <c r="F62" i="1"/>
  <c r="G62" i="1"/>
  <c r="E61" i="1"/>
  <c r="H62" i="1"/>
  <c r="F61" i="1"/>
  <c r="D63" i="1"/>
  <c r="E59" i="1"/>
  <c r="D60" i="1"/>
  <c r="G61" i="1"/>
  <c r="E63" i="1"/>
  <c r="F59" i="1"/>
  <c r="E60" i="1"/>
  <c r="H61" i="1"/>
  <c r="F63" i="1"/>
  <c r="G59" i="1"/>
  <c r="G63" i="1"/>
  <c r="H59" i="1"/>
  <c r="G52" i="2"/>
  <c r="H55" i="2"/>
  <c r="H52" i="2"/>
  <c r="F54" i="2"/>
  <c r="H54" i="2"/>
  <c r="D55" i="2"/>
  <c r="G53" i="2"/>
  <c r="E55" i="2"/>
  <c r="G54" i="2"/>
  <c r="H52" i="3"/>
  <c r="F54" i="3"/>
  <c r="D53" i="3"/>
  <c r="G54" i="3"/>
  <c r="G52" i="3"/>
  <c r="H55" i="3"/>
  <c r="E53" i="3"/>
  <c r="H54" i="3"/>
  <c r="F53" i="3"/>
  <c r="D55" i="3"/>
  <c r="D52" i="3"/>
  <c r="G53" i="3"/>
  <c r="F55" i="3"/>
</calcChain>
</file>

<file path=xl/sharedStrings.xml><?xml version="1.0" encoding="utf-8"?>
<sst xmlns="http://schemas.openxmlformats.org/spreadsheetml/2006/main" count="211" uniqueCount="12">
  <si>
    <t>Temp</t>
  </si>
  <si>
    <t>Type of mixture</t>
  </si>
  <si>
    <t>Number of mixtures represented</t>
  </si>
  <si>
    <t>SMSE (J/mol)</t>
  </si>
  <si>
    <t>wSMSE (J/mol)</t>
  </si>
  <si>
    <t>AARD (%)</t>
  </si>
  <si>
    <t>wAARD (%)</t>
  </si>
  <si>
    <t>Fraction of mixtures (%)</t>
  </si>
  <si>
    <t>Weighted average</t>
  </si>
  <si>
    <t>uni</t>
  </si>
  <si>
    <t>tri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</si>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</sst>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2" fontId="1" fillId="0" borderId="1" xfId="0" applyNumberFormat="1" applyFont="1" applyBorder="1"/>
    <xf numFmtId="2" fontId="1" fillId="0" borderId="0" xfId="0" applyNumberFormat="1" applyFont="1"/>
    <xf numFmtId="0" fontId="1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FEB8-9A2D-4FCA-B9F6-2D9107137BAA}">
  <dimension ref="A1:H63"/>
  <sheetViews>
    <sheetView workbookViewId="0">
      <selection activeCell="N48" sqref="N48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7</v>
      </c>
      <c r="D3" s="5">
        <f>D2/SUM(D2:H2)*100</f>
        <v>4.7619047619047619</v>
      </c>
      <c r="E3" s="5">
        <f>E2/SUM(D2:H2)*100</f>
        <v>12.698412698412698</v>
      </c>
      <c r="F3" s="5">
        <f>F2/SUM(D2:H2)*100</f>
        <v>15.873015873015872</v>
      </c>
      <c r="G3" s="5">
        <f>G2/SUM(D2:H2)*100</f>
        <v>39.682539682539684</v>
      </c>
      <c r="H3" s="5">
        <f>H2/SUM(D2:H2)*100</f>
        <v>26.984126984126984</v>
      </c>
    </row>
    <row r="4" spans="1:8" x14ac:dyDescent="0.35">
      <c r="A4" s="4"/>
      <c r="B4" s="4"/>
      <c r="C4" s="2" t="s">
        <v>3</v>
      </c>
      <c r="D4" s="5">
        <v>44.566237670316902</v>
      </c>
      <c r="E4" s="5">
        <v>350.97623138167802</v>
      </c>
      <c r="F4" s="5">
        <v>221.336639900454</v>
      </c>
      <c r="G4" s="5">
        <v>134.520853948265</v>
      </c>
      <c r="H4" s="5">
        <v>104.830117915835</v>
      </c>
    </row>
    <row r="5" spans="1:8" x14ac:dyDescent="0.35">
      <c r="A5" s="4"/>
      <c r="B5" s="4"/>
      <c r="C5" s="2" t="s">
        <v>4</v>
      </c>
      <c r="D5" s="5">
        <v>40.383284572521603</v>
      </c>
      <c r="E5" s="5">
        <v>314.25840971826</v>
      </c>
      <c r="F5" s="5">
        <v>205.42890199385499</v>
      </c>
      <c r="G5" s="5">
        <v>107.52796395863901</v>
      </c>
      <c r="H5" s="5">
        <v>39.784438178138899</v>
      </c>
    </row>
    <row r="6" spans="1:8" x14ac:dyDescent="0.35">
      <c r="A6" s="4"/>
      <c r="B6" s="4"/>
      <c r="C6" s="2" t="s">
        <v>5</v>
      </c>
      <c r="D6" s="5">
        <v>1328.6345296448101</v>
      </c>
      <c r="E6" s="5">
        <v>55.963270092064697</v>
      </c>
      <c r="F6" s="5">
        <v>25.167069655787301</v>
      </c>
      <c r="G6" s="5">
        <v>30.757597311337399</v>
      </c>
      <c r="H6" s="5">
        <v>129.70404930745801</v>
      </c>
    </row>
    <row r="7" spans="1:8" x14ac:dyDescent="0.35">
      <c r="A7" s="4"/>
      <c r="B7" s="4"/>
      <c r="C7" s="2" t="s">
        <v>6</v>
      </c>
      <c r="D7" s="5">
        <v>1799.4713678881201</v>
      </c>
      <c r="E7" s="5">
        <v>75.048289126699203</v>
      </c>
      <c r="F7" s="5">
        <v>25.213335169666699</v>
      </c>
      <c r="G7" s="5">
        <v>35.321815040209302</v>
      </c>
      <c r="H7" s="5">
        <v>181.96502767672999</v>
      </c>
    </row>
    <row r="8" spans="1:8" x14ac:dyDescent="0.35">
      <c r="A8" s="4"/>
      <c r="B8" s="4"/>
      <c r="C8" s="4"/>
      <c r="D8" s="6"/>
      <c r="E8" s="6"/>
      <c r="F8" s="6"/>
      <c r="G8" s="6"/>
      <c r="H8" s="6"/>
    </row>
    <row r="9" spans="1:8" x14ac:dyDescent="0.35">
      <c r="A9" s="4" t="s">
        <v>0</v>
      </c>
      <c r="B9" s="4">
        <v>298.14999999999998</v>
      </c>
      <c r="C9" s="2" t="s">
        <v>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0" spans="1:8" x14ac:dyDescent="0.35">
      <c r="A10" s="4"/>
      <c r="B10" s="4"/>
      <c r="C10" s="2" t="s">
        <v>2</v>
      </c>
      <c r="D10" s="5">
        <v>30</v>
      </c>
      <c r="E10" s="5">
        <v>63</v>
      </c>
      <c r="F10" s="5">
        <v>357</v>
      </c>
      <c r="G10" s="5">
        <v>336</v>
      </c>
      <c r="H10" s="5">
        <v>91</v>
      </c>
    </row>
    <row r="11" spans="1:8" x14ac:dyDescent="0.35">
      <c r="A11" s="4"/>
      <c r="B11" s="4"/>
      <c r="C11" s="2" t="s">
        <v>7</v>
      </c>
      <c r="D11" s="5">
        <v>3.4207525655644244</v>
      </c>
      <c r="E11" s="5">
        <v>7.1835803876852911</v>
      </c>
      <c r="F11" s="5">
        <v>40.706955530216646</v>
      </c>
      <c r="G11" s="5">
        <v>38.31242873432155</v>
      </c>
      <c r="H11" s="5">
        <v>10.376282782212087</v>
      </c>
    </row>
    <row r="12" spans="1:8" x14ac:dyDescent="0.35">
      <c r="A12" s="4"/>
      <c r="B12" s="4"/>
      <c r="C12" s="2" t="s">
        <v>3</v>
      </c>
      <c r="D12" s="5">
        <v>343</v>
      </c>
      <c r="E12" s="5">
        <v>477.4</v>
      </c>
      <c r="F12" s="5">
        <v>267.2</v>
      </c>
      <c r="G12" s="5">
        <v>231.9</v>
      </c>
      <c r="H12" s="5">
        <v>257.7</v>
      </c>
    </row>
    <row r="13" spans="1:8" x14ac:dyDescent="0.35">
      <c r="A13" s="4"/>
      <c r="B13" s="4"/>
      <c r="C13" s="2" t="s">
        <v>4</v>
      </c>
      <c r="D13" s="5">
        <v>235.9</v>
      </c>
      <c r="E13" s="5">
        <v>301.60000000000002</v>
      </c>
      <c r="F13" s="5">
        <v>162.19999999999999</v>
      </c>
      <c r="G13" s="5">
        <v>155.1</v>
      </c>
      <c r="H13" s="5">
        <v>191.7</v>
      </c>
    </row>
    <row r="14" spans="1:8" x14ac:dyDescent="0.35">
      <c r="A14" s="4"/>
      <c r="B14" s="4"/>
      <c r="C14" s="2" t="s">
        <v>5</v>
      </c>
      <c r="D14" s="5">
        <v>1207.2</v>
      </c>
      <c r="E14" s="5">
        <v>199.3</v>
      </c>
      <c r="F14" s="5">
        <v>17</v>
      </c>
      <c r="G14" s="5">
        <v>48.9</v>
      </c>
      <c r="H14" s="5">
        <v>1925</v>
      </c>
    </row>
    <row r="15" spans="1:8" x14ac:dyDescent="0.35">
      <c r="A15" s="4"/>
      <c r="B15" s="4"/>
      <c r="C15" s="2" t="s">
        <v>6</v>
      </c>
      <c r="D15" s="5">
        <v>1463.3</v>
      </c>
      <c r="E15" s="5">
        <v>225.3</v>
      </c>
      <c r="F15" s="5">
        <v>22.4</v>
      </c>
      <c r="G15" s="5">
        <v>52.3</v>
      </c>
      <c r="H15" s="5">
        <v>1083.8</v>
      </c>
    </row>
    <row r="16" spans="1:8" x14ac:dyDescent="0.35">
      <c r="A16" s="4"/>
      <c r="B16" s="4"/>
      <c r="C16" s="4"/>
      <c r="D16" s="6"/>
      <c r="E16" s="6"/>
      <c r="F16" s="6"/>
      <c r="G16" s="6"/>
      <c r="H16" s="6"/>
    </row>
    <row r="17" spans="1:8" x14ac:dyDescent="0.35">
      <c r="A17" s="4" t="s">
        <v>0</v>
      </c>
      <c r="B17" s="4">
        <v>303.14999999999998</v>
      </c>
      <c r="C17" s="2" t="s">
        <v>1</v>
      </c>
      <c r="D17" s="5">
        <v>1</v>
      </c>
      <c r="E17" s="5">
        <v>2</v>
      </c>
      <c r="F17" s="5">
        <v>3</v>
      </c>
      <c r="G17" s="5">
        <v>4</v>
      </c>
      <c r="H17" s="5">
        <v>5</v>
      </c>
    </row>
    <row r="18" spans="1:8" x14ac:dyDescent="0.35">
      <c r="A18" s="4"/>
      <c r="B18" s="4"/>
      <c r="C18" s="2" t="s">
        <v>2</v>
      </c>
      <c r="D18" s="5">
        <v>3</v>
      </c>
      <c r="E18" s="5">
        <v>5</v>
      </c>
      <c r="F18" s="5">
        <v>40</v>
      </c>
      <c r="G18" s="5">
        <v>61</v>
      </c>
      <c r="H18" s="5">
        <v>20</v>
      </c>
    </row>
    <row r="19" spans="1:8" x14ac:dyDescent="0.35">
      <c r="A19" s="4"/>
      <c r="B19" s="4"/>
      <c r="C19" s="2" t="s">
        <v>7</v>
      </c>
      <c r="D19" s="5">
        <f>D18/SUM(D18:H18)*100</f>
        <v>2.3255813953488373</v>
      </c>
      <c r="E19" s="5">
        <f>E18/SUM(D18:H18)*100</f>
        <v>3.8759689922480618</v>
      </c>
      <c r="F19" s="5">
        <f>F18/SUM(D18:H18)*100</f>
        <v>31.007751937984494</v>
      </c>
      <c r="G19" s="5">
        <f>G18/SUM(D18:H18)*100</f>
        <v>47.286821705426355</v>
      </c>
      <c r="H19" s="5">
        <f>H18/SUM(D18:H18)*100</f>
        <v>15.503875968992247</v>
      </c>
    </row>
    <row r="20" spans="1:8" x14ac:dyDescent="0.35">
      <c r="A20" s="4"/>
      <c r="B20" s="4"/>
      <c r="C20" s="2" t="s">
        <v>3</v>
      </c>
      <c r="D20" s="5">
        <v>234.96704115249901</v>
      </c>
      <c r="E20" s="5">
        <v>775.36192587553103</v>
      </c>
      <c r="F20" s="5">
        <v>639.28174377732205</v>
      </c>
      <c r="G20" s="5">
        <v>248.724085361709</v>
      </c>
      <c r="H20" s="5">
        <v>142.81050009178699</v>
      </c>
    </row>
    <row r="21" spans="1:8" x14ac:dyDescent="0.35">
      <c r="A21" s="4"/>
      <c r="B21" s="4"/>
      <c r="C21" s="2" t="s">
        <v>4</v>
      </c>
      <c r="D21" s="5">
        <v>195.83911029278599</v>
      </c>
      <c r="E21" s="5">
        <v>732.06665326265204</v>
      </c>
      <c r="F21" s="5">
        <v>388.92526731679698</v>
      </c>
      <c r="G21" s="5">
        <v>171.313772443933</v>
      </c>
      <c r="H21" s="5">
        <v>119.89212838330801</v>
      </c>
    </row>
    <row r="22" spans="1:8" x14ac:dyDescent="0.35">
      <c r="A22" s="4"/>
      <c r="B22" s="4"/>
      <c r="C22" s="2" t="s">
        <v>5</v>
      </c>
      <c r="D22" s="5">
        <v>18025.795670526499</v>
      </c>
      <c r="E22" s="5">
        <v>264.21589184758102</v>
      </c>
      <c r="F22" s="5">
        <v>30.407022481535702</v>
      </c>
      <c r="G22" s="5">
        <v>39.859286068542097</v>
      </c>
      <c r="H22" s="5">
        <v>716.07734864551298</v>
      </c>
    </row>
    <row r="23" spans="1:8" x14ac:dyDescent="0.35">
      <c r="A23" s="4"/>
      <c r="B23" s="4"/>
      <c r="C23" s="2" t="s">
        <v>6</v>
      </c>
      <c r="D23" s="5">
        <v>5830.9509205833501</v>
      </c>
      <c r="E23" s="5">
        <v>466.259587896813</v>
      </c>
      <c r="F23" s="5">
        <v>36.465109832215198</v>
      </c>
      <c r="G23" s="5">
        <v>45.858228424713701</v>
      </c>
      <c r="H23" s="5">
        <v>759.99323602473601</v>
      </c>
    </row>
    <row r="24" spans="1:8" x14ac:dyDescent="0.35">
      <c r="A24" s="4"/>
      <c r="B24" s="4"/>
      <c r="C24" s="4"/>
      <c r="D24" s="6"/>
      <c r="E24" s="6"/>
      <c r="F24" s="6"/>
      <c r="G24" s="6"/>
      <c r="H24" s="6"/>
    </row>
    <row r="25" spans="1:8" x14ac:dyDescent="0.35">
      <c r="A25" s="4" t="s">
        <v>0</v>
      </c>
      <c r="B25" s="4">
        <v>308.14999999999998</v>
      </c>
      <c r="C25" s="2" t="s">
        <v>1</v>
      </c>
      <c r="D25" s="5">
        <v>1</v>
      </c>
      <c r="E25" s="5">
        <v>2</v>
      </c>
      <c r="F25" s="5">
        <v>3</v>
      </c>
      <c r="G25" s="5">
        <v>4</v>
      </c>
      <c r="H25" s="5">
        <v>5</v>
      </c>
    </row>
    <row r="26" spans="1:8" x14ac:dyDescent="0.35">
      <c r="A26" s="4"/>
      <c r="B26" s="4"/>
      <c r="C26" s="2" t="s">
        <v>2</v>
      </c>
      <c r="D26" s="5">
        <v>6</v>
      </c>
      <c r="E26" s="5">
        <v>13</v>
      </c>
      <c r="F26" s="5">
        <v>66</v>
      </c>
      <c r="G26" s="5">
        <v>60</v>
      </c>
      <c r="H26" s="5">
        <v>20</v>
      </c>
    </row>
    <row r="27" spans="1:8" x14ac:dyDescent="0.35">
      <c r="A27" s="4"/>
      <c r="B27" s="4"/>
      <c r="C27" s="2" t="s">
        <v>7</v>
      </c>
      <c r="D27" s="5">
        <f>D26/SUM(D26:H26)*100</f>
        <v>3.6363636363636362</v>
      </c>
      <c r="E27" s="5">
        <f>E26/SUM(D26:H26)*100</f>
        <v>7.878787878787878</v>
      </c>
      <c r="F27" s="5">
        <f>F26/SUM(D26:H26)*100</f>
        <v>40</v>
      </c>
      <c r="G27" s="5">
        <f>G26/SUM(D26:H26)*100</f>
        <v>36.363636363636367</v>
      </c>
      <c r="H27" s="5">
        <f>H26/SUM(D26:H26)*100</f>
        <v>12.121212121212121</v>
      </c>
    </row>
    <row r="28" spans="1:8" x14ac:dyDescent="0.35">
      <c r="A28" s="4"/>
      <c r="B28" s="4"/>
      <c r="C28" s="2" t="s">
        <v>3</v>
      </c>
      <c r="D28" s="5">
        <v>243.66900231659099</v>
      </c>
      <c r="E28" s="5">
        <v>278.441281106676</v>
      </c>
      <c r="F28" s="5">
        <v>227.067114031453</v>
      </c>
      <c r="G28" s="5">
        <v>155.75787705921499</v>
      </c>
      <c r="H28" s="5">
        <v>121.88644931679001</v>
      </c>
    </row>
    <row r="29" spans="1:8" x14ac:dyDescent="0.35">
      <c r="A29" s="4"/>
      <c r="B29" s="4"/>
      <c r="C29" s="2" t="s">
        <v>4</v>
      </c>
      <c r="D29" s="5">
        <v>195.244615116711</v>
      </c>
      <c r="E29" s="5">
        <v>219.56762219935101</v>
      </c>
      <c r="F29" s="5">
        <v>188.804860778246</v>
      </c>
      <c r="G29" s="5">
        <v>125.346223747644</v>
      </c>
      <c r="H29" s="5">
        <v>107.034922743425</v>
      </c>
    </row>
    <row r="30" spans="1:8" x14ac:dyDescent="0.35">
      <c r="A30" s="4"/>
      <c r="B30" s="4"/>
      <c r="C30" s="2" t="s">
        <v>5</v>
      </c>
      <c r="D30" s="5">
        <v>874.04655236948099</v>
      </c>
      <c r="E30" s="5">
        <v>146.40978787925599</v>
      </c>
      <c r="F30" s="5">
        <v>18.602347529634599</v>
      </c>
      <c r="G30" s="5">
        <v>32.8514910438915</v>
      </c>
      <c r="H30" s="5">
        <v>298.122349152661</v>
      </c>
    </row>
    <row r="31" spans="1:8" x14ac:dyDescent="0.35">
      <c r="A31" s="4"/>
      <c r="B31" s="4"/>
      <c r="C31" s="2" t="s">
        <v>6</v>
      </c>
      <c r="D31" s="5">
        <v>839.87414299253703</v>
      </c>
      <c r="E31" s="5">
        <v>243.43738206800501</v>
      </c>
      <c r="F31" s="5">
        <v>21.652449965135201</v>
      </c>
      <c r="G31" s="5">
        <v>38.898450064001601</v>
      </c>
      <c r="H31" s="5">
        <v>383.13935981617698</v>
      </c>
    </row>
    <row r="32" spans="1:8" x14ac:dyDescent="0.35">
      <c r="A32" s="4"/>
      <c r="B32" s="4"/>
      <c r="C32" s="4"/>
      <c r="D32" s="6"/>
      <c r="E32" s="6"/>
      <c r="F32" s="6"/>
      <c r="G32" s="6"/>
      <c r="H32" s="6"/>
    </row>
    <row r="33" spans="1:8" x14ac:dyDescent="0.35">
      <c r="A33" s="4" t="s">
        <v>0</v>
      </c>
      <c r="B33" s="4">
        <v>313.14999999999998</v>
      </c>
      <c r="C33" s="2" t="s">
        <v>1</v>
      </c>
      <c r="D33" s="5">
        <v>1</v>
      </c>
      <c r="E33" s="5">
        <v>2</v>
      </c>
      <c r="F33" s="5">
        <v>3</v>
      </c>
      <c r="G33" s="5">
        <v>4</v>
      </c>
      <c r="H33" s="5">
        <v>5</v>
      </c>
    </row>
    <row r="34" spans="1:8" x14ac:dyDescent="0.35">
      <c r="A34" s="4"/>
      <c r="B34" s="4"/>
      <c r="C34" s="2" t="s">
        <v>2</v>
      </c>
      <c r="D34" s="5">
        <v>6</v>
      </c>
      <c r="E34" s="5">
        <v>3</v>
      </c>
      <c r="F34" s="5">
        <v>32</v>
      </c>
      <c r="G34" s="5">
        <v>32</v>
      </c>
      <c r="H34" s="5">
        <v>4</v>
      </c>
    </row>
    <row r="35" spans="1:8" x14ac:dyDescent="0.35">
      <c r="A35" s="4"/>
      <c r="B35" s="4"/>
      <c r="C35" s="2" t="s">
        <v>7</v>
      </c>
      <c r="D35" s="5">
        <f>D34/SUM(D34:H34)*100</f>
        <v>7.7922077922077921</v>
      </c>
      <c r="E35" s="5">
        <f>E34/SUM(D34:H34)*100</f>
        <v>3.8961038961038961</v>
      </c>
      <c r="F35" s="5">
        <f>F34/SUM(D34:H34)*100</f>
        <v>41.558441558441558</v>
      </c>
      <c r="G35" s="5">
        <f>G34/SUM(D34:H34)*100</f>
        <v>41.558441558441558</v>
      </c>
      <c r="H35" s="5">
        <f>H34/SUM(D34:H34)*100</f>
        <v>5.1948051948051948</v>
      </c>
    </row>
    <row r="36" spans="1:8" x14ac:dyDescent="0.35">
      <c r="A36" s="4"/>
      <c r="B36" s="4"/>
      <c r="C36" s="2" t="s">
        <v>3</v>
      </c>
      <c r="D36" s="5">
        <v>1136.0035411277499</v>
      </c>
      <c r="E36" s="5">
        <v>377.99842887609702</v>
      </c>
      <c r="F36" s="5">
        <v>251.76014276066201</v>
      </c>
      <c r="G36" s="5">
        <v>185.17219481599099</v>
      </c>
      <c r="H36" s="5">
        <v>165.502623436514</v>
      </c>
    </row>
    <row r="37" spans="1:8" x14ac:dyDescent="0.35">
      <c r="A37" s="4"/>
      <c r="B37" s="4"/>
      <c r="C37" s="2" t="s">
        <v>4</v>
      </c>
      <c r="D37" s="5">
        <v>805.190119178175</v>
      </c>
      <c r="E37" s="5">
        <v>255.992226220497</v>
      </c>
      <c r="F37" s="5">
        <v>225.77450209974401</v>
      </c>
      <c r="G37" s="5">
        <v>160.49950684110499</v>
      </c>
      <c r="H37" s="5">
        <v>149.500471359405</v>
      </c>
    </row>
    <row r="38" spans="1:8" x14ac:dyDescent="0.35">
      <c r="A38" s="4"/>
      <c r="B38" s="4"/>
      <c r="C38" s="2" t="s">
        <v>5</v>
      </c>
      <c r="D38" s="5">
        <v>1840.5998759275601</v>
      </c>
      <c r="E38" s="5">
        <v>219.486585813023</v>
      </c>
      <c r="F38" s="5">
        <v>25.654482928536499</v>
      </c>
      <c r="G38" s="5">
        <v>36.193166093578199</v>
      </c>
      <c r="H38" s="5">
        <v>208.66451348808701</v>
      </c>
    </row>
    <row r="39" spans="1:8" x14ac:dyDescent="0.35">
      <c r="A39" s="4"/>
      <c r="B39" s="4"/>
      <c r="C39" s="2" t="s">
        <v>6</v>
      </c>
      <c r="D39" s="5">
        <v>2404.8718357692001</v>
      </c>
      <c r="E39" s="5">
        <v>249.21642386358101</v>
      </c>
      <c r="F39" s="5">
        <v>26.8932005991004</v>
      </c>
      <c r="G39" s="5">
        <v>44.0184984285724</v>
      </c>
      <c r="H39" s="5">
        <v>267.39025692608402</v>
      </c>
    </row>
    <row r="40" spans="1:8" x14ac:dyDescent="0.35">
      <c r="A40" s="4"/>
      <c r="B40" s="4"/>
      <c r="C40" s="4"/>
      <c r="D40" s="6"/>
      <c r="E40" s="6"/>
      <c r="F40" s="6"/>
      <c r="G40" s="6"/>
      <c r="H40" s="6"/>
    </row>
    <row r="41" spans="1:8" x14ac:dyDescent="0.35">
      <c r="A41" s="4" t="s">
        <v>0</v>
      </c>
      <c r="B41" s="4">
        <v>318.14999999999998</v>
      </c>
      <c r="C41" s="2" t="s">
        <v>1</v>
      </c>
      <c r="D41" s="5">
        <v>1</v>
      </c>
      <c r="E41" s="5">
        <v>2</v>
      </c>
      <c r="F41" s="5">
        <v>3</v>
      </c>
      <c r="G41" s="5">
        <v>4</v>
      </c>
      <c r="H41" s="5">
        <v>5</v>
      </c>
    </row>
    <row r="42" spans="1:8" x14ac:dyDescent="0.35">
      <c r="A42" s="4"/>
      <c r="B42" s="4"/>
      <c r="C42" s="2" t="s">
        <v>2</v>
      </c>
      <c r="D42" s="5">
        <v>5</v>
      </c>
      <c r="E42" s="5">
        <v>2</v>
      </c>
      <c r="F42" s="5">
        <v>92</v>
      </c>
      <c r="G42" s="5">
        <v>35</v>
      </c>
      <c r="H42" s="5">
        <v>7</v>
      </c>
    </row>
    <row r="43" spans="1:8" x14ac:dyDescent="0.35">
      <c r="A43" s="4"/>
      <c r="B43" s="4"/>
      <c r="C43" s="2" t="s">
        <v>7</v>
      </c>
      <c r="D43" s="5">
        <f>D42/SUM(D42:H42)*100</f>
        <v>3.5460992907801421</v>
      </c>
      <c r="E43" s="5">
        <f>E42/SUM(D42:H42)*100</f>
        <v>1.4184397163120568</v>
      </c>
      <c r="F43" s="5">
        <f>F42/SUM(D42:H42)*100</f>
        <v>65.248226950354621</v>
      </c>
      <c r="G43" s="5">
        <f>G42/SUM(D42:H42)*100</f>
        <v>24.822695035460992</v>
      </c>
      <c r="H43" s="5">
        <f>H42/SUM(D42:H42)*100</f>
        <v>4.9645390070921991</v>
      </c>
    </row>
    <row r="44" spans="1:8" x14ac:dyDescent="0.35">
      <c r="A44" s="4"/>
      <c r="B44" s="4"/>
      <c r="C44" s="2" t="s">
        <v>3</v>
      </c>
      <c r="D44" s="5">
        <v>401.017586900673</v>
      </c>
      <c r="E44" s="5">
        <v>494.74059785896998</v>
      </c>
      <c r="F44" s="5">
        <v>180.83634256558</v>
      </c>
      <c r="G44" s="5">
        <v>164.62915922544201</v>
      </c>
      <c r="H44" s="5">
        <v>47.034801492791097</v>
      </c>
    </row>
    <row r="45" spans="1:8" x14ac:dyDescent="0.35">
      <c r="A45" s="4"/>
      <c r="B45" s="4"/>
      <c r="C45" s="2" t="s">
        <v>4</v>
      </c>
      <c r="D45" s="5">
        <v>375.43911706472699</v>
      </c>
      <c r="E45" s="5">
        <v>469.62248693021797</v>
      </c>
      <c r="F45" s="5">
        <v>141.895763282709</v>
      </c>
      <c r="G45" s="5">
        <v>137.77093216645699</v>
      </c>
      <c r="H45" s="5">
        <v>41.095740389589601</v>
      </c>
    </row>
    <row r="46" spans="1:8" x14ac:dyDescent="0.35">
      <c r="A46" s="4"/>
      <c r="B46" s="4"/>
      <c r="C46" s="2" t="s">
        <v>5</v>
      </c>
      <c r="D46" s="5">
        <v>851.71706107909699</v>
      </c>
      <c r="E46" s="5">
        <v>475.13807816508597</v>
      </c>
      <c r="F46" s="5">
        <v>15.2737302653117</v>
      </c>
      <c r="G46" s="5">
        <v>34.910801798087803</v>
      </c>
      <c r="H46" s="5">
        <v>142.67046927972501</v>
      </c>
    </row>
    <row r="47" spans="1:8" x14ac:dyDescent="0.35">
      <c r="A47" s="4"/>
      <c r="B47" s="4"/>
      <c r="C47" s="2" t="s">
        <v>6</v>
      </c>
      <c r="D47" s="5">
        <v>1060.1286140203699</v>
      </c>
      <c r="E47" s="5">
        <v>591.64648281943198</v>
      </c>
      <c r="F47" s="5">
        <v>17.7835110789281</v>
      </c>
      <c r="G47" s="5">
        <v>43.788612740791102</v>
      </c>
      <c r="H47" s="5">
        <v>130.03530222756899</v>
      </c>
    </row>
    <row r="48" spans="1:8" x14ac:dyDescent="0.35">
      <c r="A48" s="4"/>
      <c r="B48" s="4"/>
      <c r="C48" s="4"/>
      <c r="D48" s="6"/>
      <c r="E48" s="6"/>
      <c r="F48" s="6"/>
      <c r="G48" s="6"/>
      <c r="H48" s="6"/>
    </row>
    <row r="49" spans="1:8" x14ac:dyDescent="0.35">
      <c r="A49" s="4" t="s">
        <v>0</v>
      </c>
      <c r="B49" s="4">
        <v>323.14999999999998</v>
      </c>
      <c r="C49" s="2" t="s">
        <v>1</v>
      </c>
      <c r="D49" s="5">
        <v>1</v>
      </c>
      <c r="E49" s="5">
        <v>2</v>
      </c>
      <c r="F49" s="5">
        <v>3</v>
      </c>
      <c r="G49" s="5">
        <v>4</v>
      </c>
      <c r="H49" s="5">
        <v>5</v>
      </c>
    </row>
    <row r="50" spans="1:8" x14ac:dyDescent="0.35">
      <c r="A50" s="4"/>
      <c r="B50" s="4"/>
      <c r="C50" s="2" t="s">
        <v>2</v>
      </c>
      <c r="D50" s="5">
        <v>6</v>
      </c>
      <c r="E50" s="5">
        <v>1</v>
      </c>
      <c r="F50" s="5">
        <v>24</v>
      </c>
      <c r="G50" s="5">
        <v>27</v>
      </c>
      <c r="H50" s="5">
        <v>5</v>
      </c>
    </row>
    <row r="51" spans="1:8" x14ac:dyDescent="0.35">
      <c r="A51" s="4"/>
      <c r="B51" s="4"/>
      <c r="C51" s="2" t="s">
        <v>7</v>
      </c>
      <c r="D51" s="5">
        <f>D50/SUM(D50:H50)*100</f>
        <v>9.5238095238095237</v>
      </c>
      <c r="E51" s="5">
        <f>E50/SUM(D50:H50)*100</f>
        <v>1.5873015873015872</v>
      </c>
      <c r="F51" s="5">
        <f>F50/SUM(D50:H50)*100</f>
        <v>38.095238095238095</v>
      </c>
      <c r="G51" s="5">
        <f>G50/SUM(D50:H50)*100</f>
        <v>42.857142857142854</v>
      </c>
      <c r="H51" s="5">
        <f>H50/SUM(D50:H50)*100</f>
        <v>7.9365079365079358</v>
      </c>
    </row>
    <row r="52" spans="1:8" x14ac:dyDescent="0.35">
      <c r="A52" s="4"/>
      <c r="B52" s="4"/>
      <c r="C52" s="2" t="s">
        <v>3</v>
      </c>
      <c r="D52" s="5">
        <v>846.98421007800096</v>
      </c>
      <c r="E52" s="5">
        <v>1335.3311663290201</v>
      </c>
      <c r="F52" s="5">
        <v>246.404926496922</v>
      </c>
      <c r="G52" s="5">
        <v>194.23753186520301</v>
      </c>
      <c r="H52" s="5">
        <v>192.850567262298</v>
      </c>
    </row>
    <row r="53" spans="1:8" x14ac:dyDescent="0.35">
      <c r="A53" s="4"/>
      <c r="B53" s="4"/>
      <c r="C53" s="2" t="s">
        <v>4</v>
      </c>
      <c r="D53" s="5">
        <v>754.87416338422395</v>
      </c>
      <c r="E53" s="5">
        <v>1324.6084093602501</v>
      </c>
      <c r="F53" s="5">
        <v>225.55927529183899</v>
      </c>
      <c r="G53" s="5">
        <v>132.78795045211899</v>
      </c>
      <c r="H53" s="5">
        <v>185.92831634290599</v>
      </c>
    </row>
    <row r="54" spans="1:8" x14ac:dyDescent="0.35">
      <c r="A54" s="4"/>
      <c r="B54" s="4"/>
      <c r="C54" s="2" t="s">
        <v>5</v>
      </c>
      <c r="D54" s="5">
        <v>309.80106164895102</v>
      </c>
      <c r="E54" s="5">
        <v>77.535512111576395</v>
      </c>
      <c r="F54" s="5">
        <v>25.314519859612499</v>
      </c>
      <c r="G54" s="5">
        <v>56.991774300427799</v>
      </c>
      <c r="H54" s="5">
        <v>225.71869958880501</v>
      </c>
    </row>
    <row r="55" spans="1:8" x14ac:dyDescent="0.35">
      <c r="A55" s="4"/>
      <c r="B55" s="4"/>
      <c r="C55" s="2" t="s">
        <v>6</v>
      </c>
      <c r="D55" s="5">
        <v>304.48046287533799</v>
      </c>
      <c r="E55" s="5">
        <v>79.965241609907594</v>
      </c>
      <c r="F55" s="5">
        <v>27.964591447864901</v>
      </c>
      <c r="G55" s="5">
        <v>66.925304821765906</v>
      </c>
      <c r="H55" s="5">
        <v>256.96416641086603</v>
      </c>
    </row>
    <row r="56" spans="1:8" x14ac:dyDescent="0.35">
      <c r="A56" s="4"/>
      <c r="B56" s="4"/>
      <c r="C56" s="4"/>
      <c r="D56" s="6"/>
      <c r="E56" s="6"/>
      <c r="F56" s="6"/>
      <c r="G56" s="6"/>
      <c r="H56" s="6"/>
    </row>
    <row r="57" spans="1:8" x14ac:dyDescent="0.35">
      <c r="A57" s="4" t="s">
        <v>8</v>
      </c>
      <c r="B57" s="4"/>
      <c r="C57" s="2" t="s">
        <v>1</v>
      </c>
      <c r="D57" s="4">
        <v>1</v>
      </c>
      <c r="E57" s="4">
        <v>2</v>
      </c>
      <c r="F57" s="4">
        <v>3</v>
      </c>
      <c r="G57" s="4">
        <v>4</v>
      </c>
      <c r="H57" s="4">
        <v>5</v>
      </c>
    </row>
    <row r="58" spans="1:8" x14ac:dyDescent="0.35">
      <c r="A58" s="4"/>
      <c r="B58" s="4"/>
      <c r="C58" s="2" t="s">
        <v>2</v>
      </c>
      <c r="D58" s="3">
        <f>SUM(D42,D34,D26,D50,D2,D18,D10)</f>
        <v>59</v>
      </c>
      <c r="E58" s="3">
        <f>SUM(E42,E34,E26,E50,E2,E18,E10)</f>
        <v>95</v>
      </c>
      <c r="F58" s="3">
        <f>SUM(F42,F34,F26,F50,F2,F18,F10)</f>
        <v>621</v>
      </c>
      <c r="G58" s="3">
        <f>SUM(G42,G34,G26,G50,G2,G18,G10)</f>
        <v>576</v>
      </c>
      <c r="H58" s="3">
        <f>SUM(H42,H34,H26,H50,H2,H18,H10)</f>
        <v>164</v>
      </c>
    </row>
    <row r="59" spans="1:8" x14ac:dyDescent="0.35">
      <c r="A59" s="4"/>
      <c r="B59" s="4"/>
      <c r="C59" s="2" t="s">
        <v>7</v>
      </c>
      <c r="D59" s="5">
        <f>D58/SUM(D58:H58)*100</f>
        <v>3.8943894389438944</v>
      </c>
      <c r="E59" s="5">
        <f>E58/SUM(D58:H58)*100</f>
        <v>6.2706270627062706</v>
      </c>
      <c r="F59" s="5">
        <f>F58/SUM(D58:H58)*100</f>
        <v>40.990099009900987</v>
      </c>
      <c r="G59" s="5">
        <f>G58/SUM(D58:H58)*100</f>
        <v>38.019801980198018</v>
      </c>
      <c r="H59" s="5">
        <f>H58/SUM(D58:H58)*100</f>
        <v>10.825082508250825</v>
      </c>
    </row>
    <row r="60" spans="1:8" x14ac:dyDescent="0.35">
      <c r="A60" s="4"/>
      <c r="B60" s="4"/>
      <c r="C60" s="2" t="s">
        <v>3</v>
      </c>
      <c r="D60" s="3">
        <f>($D$10*D12+$D$18*D20+$D$2*D4+$D$50*D52+$D$26*D28+$D$34*D36+$D$42*D44)/D58</f>
        <v>449.04454732382817</v>
      </c>
      <c r="E60" s="3">
        <f>($E$10*E12+$E$18*E20+$E$2*E4+$E$50*E52+$E$26*E28+$E$34*E36+$E$42*E44)/$E$58</f>
        <v>461.46698719466445</v>
      </c>
      <c r="F60" s="3">
        <f>($F$10*F12+$F$18*F20+$F$2*F4+$F$50*F52+$F$26*F28+$F$34*F36+$F$42*F44)/$F$58</f>
        <v>271.76884379464411</v>
      </c>
      <c r="G60" s="3">
        <f>($G$10*G12+$G$18*G20+$G$2*G4+$G$50*G52+$G$26*G28+$G$34*G36+$G$42*G44)/$G$58</f>
        <v>213.07466553244174</v>
      </c>
      <c r="H60" s="3">
        <f>($H$10*H12+$H$18*H20+$H$2*H4+$H$50*H52+$H$26*H28+$H$34*H36+$H$42*H44)/$H$58</f>
        <v>198.06254837346233</v>
      </c>
    </row>
    <row r="61" spans="1:8" x14ac:dyDescent="0.35">
      <c r="A61" s="4"/>
      <c r="B61" s="4"/>
      <c r="C61" s="2" t="s">
        <v>4</v>
      </c>
      <c r="D61" s="3">
        <f>($D$10*D13+$D$18*D21+$D$2*D5+$D$50*D53+$D$26*D29+$D$34*D37+$D$42*D45)/D58</f>
        <v>342.28332467786811</v>
      </c>
      <c r="E61" s="3">
        <f>($E$10*E13+$E$18*E21+$E$2*E5+$E$50*E53+$E$26*E29+$E$34*E37+$E$42*E45)/$E$58</f>
        <v>326.96220731087459</v>
      </c>
      <c r="F61" s="3">
        <f>($F$10*F13+$F$18*F21+$F$2*F5+$F$50*F53+$F$26*F29+$F$34*F37+$F$42*F45)/$F$58</f>
        <v>183.04418264119133</v>
      </c>
      <c r="G61" s="3">
        <f>($G$10*G13+$G$18*G21+$G$2*G5+$G$50*G53+$G$26*G29+$G$34*G37+$G$42*G45)/$G$58</f>
        <v>149.85408706571718</v>
      </c>
      <c r="H61" s="3">
        <f>($H$10*H13+$H$18*H21+$H$2*H5+$H$50*H53+$H$26*H29+$H$34*H37+$H$42*H45)/$H$58</f>
        <v>149.23713488684331</v>
      </c>
    </row>
    <row r="62" spans="1:8" x14ac:dyDescent="0.35">
      <c r="A62" s="4"/>
      <c r="B62" s="4"/>
      <c r="C62" s="2" t="s">
        <v>5</v>
      </c>
      <c r="D62" s="3">
        <f>($D$10*D14+$D$18*D22+$D$2*D6+$D$50*D54+$D$26*D30+$D$34*D38+$D$42*D46)/D58</f>
        <v>1977.7044211116163</v>
      </c>
      <c r="E62" s="3">
        <f>($E$10*E14+$E$18*E22+$E$2*E6+$E$50*E54+$E$26*E30+$E$34*E38+$E$42*E46)/$E$58</f>
        <v>188.57141356090074</v>
      </c>
      <c r="F62" s="3">
        <f>($F$10*F14+$F$18*F22+$F$2*F6+$F$50*F54+$F$26*F30+$F$34*F38+$F$42*F46)/$F$58</f>
        <v>18.676943071703263</v>
      </c>
      <c r="G62" s="3">
        <f>($G$10*G14+$G$18*G22+$G$2*G6+$G$50*G54+$G$26*G30+$G$34*G38+$G$42*G46)/$G$58</f>
        <v>44.306741544508874</v>
      </c>
      <c r="H62" s="3">
        <f>($H$10*H14+$H$18*H22+$H$2*H6+$H$50*H54+$H$26*H30+$H$34*H38+$H$42*H46)/$H$58</f>
        <v>1223.3287050673459</v>
      </c>
    </row>
    <row r="63" spans="1:8" x14ac:dyDescent="0.35">
      <c r="A63" s="4"/>
      <c r="B63" s="4"/>
      <c r="C63" s="2" t="s">
        <v>6</v>
      </c>
      <c r="D63" s="3">
        <f>($D$10*D15+$D$18*D23+$D$2*D7+$D$50*D55+$D$26*D31+$D$34*D39+$D$42*D47)/D58</f>
        <v>1582.8181116159103</v>
      </c>
      <c r="E63" s="3">
        <f>($E$10*E15+$E$18*E23+$E$2*E7+$E$50*E55+$E$26*E31+$E$34*E39+$E$42*E47)/$E$58</f>
        <v>234.74923892864467</v>
      </c>
      <c r="F63" s="3">
        <f>($F$10*F15+$F$18*F23+$F$2*F7+$F$50*F55+$F$26*F31+$F$34*F39+$F$42*F47)/$F$58</f>
        <v>23.034484824260151</v>
      </c>
      <c r="G63" s="3">
        <f>($G$10*G15+$G$18*G23+$G$2*G7+$G$50*G55+$G$26*G31+$G$34*G39+$G$42*G47)/$G$58</f>
        <v>49.193196075664147</v>
      </c>
      <c r="H63" s="3">
        <f>($H$10*H15+$H$18*H23+$H$2*H7+$H$50*H55+$H$26*H31+$H$34*H39+$H$42*H47)/$H$58</f>
        <v>779.55174611386781</v>
      </c>
    </row>
  </sheetData>
  <conditionalFormatting sqref="D6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31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30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9">
      <colorScale>
        <cfvo type="min"/>
        <cfvo type="max"/>
        <color rgb="FF63BE7B"/>
        <color rgb="FFFCFCFF"/>
      </colorScale>
    </cfRule>
  </conditionalFormatting>
  <conditionalFormatting sqref="D7:H8">
    <cfRule type="colorScale" priority="28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9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8">
      <colorScale>
        <cfvo type="min"/>
        <cfvo type="max"/>
        <color rgb="FF63BE7B"/>
        <color rgb="FFFCFCFF"/>
      </colorScale>
    </cfRule>
  </conditionalFormatting>
  <conditionalFormatting sqref="D14:H14">
    <cfRule type="colorScale" priority="37">
      <colorScale>
        <cfvo type="min"/>
        <cfvo type="max"/>
        <color rgb="FF63BE7B"/>
        <color rgb="FFFCFCFF"/>
      </colorScale>
    </cfRule>
  </conditionalFormatting>
  <conditionalFormatting sqref="D15:H15">
    <cfRule type="colorScale" priority="36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35">
      <colorScale>
        <cfvo type="min"/>
        <cfvo type="max"/>
        <color rgb="FF63BE7B"/>
        <color rgb="FFFCFCFF"/>
      </colorScale>
    </cfRule>
  </conditionalFormatting>
  <conditionalFormatting sqref="D21:H21">
    <cfRule type="colorScale" priority="34">
      <colorScale>
        <cfvo type="min"/>
        <cfvo type="max"/>
        <color rgb="FF63BE7B"/>
        <color rgb="FFFCFCFF"/>
      </colorScale>
    </cfRule>
  </conditionalFormatting>
  <conditionalFormatting sqref="D22:H22">
    <cfRule type="colorScale" priority="33">
      <colorScale>
        <cfvo type="min"/>
        <cfvo type="max"/>
        <color rgb="FF63BE7B"/>
        <color rgb="FFFCFCFF"/>
      </colorScale>
    </cfRule>
  </conditionalFormatting>
  <conditionalFormatting sqref="D23:H23">
    <cfRule type="colorScale" priority="32">
      <colorScale>
        <cfvo type="min"/>
        <cfvo type="max"/>
        <color rgb="FF63BE7B"/>
        <color rgb="FFFCFCFF"/>
      </colorScale>
    </cfRule>
  </conditionalFormatting>
  <conditionalFormatting sqref="D28:H28">
    <cfRule type="colorScale" priority="23">
      <colorScale>
        <cfvo type="min"/>
        <cfvo type="max"/>
        <color rgb="FF63BE7B"/>
        <color rgb="FFFCFCFF"/>
      </colorScale>
    </cfRule>
  </conditionalFormatting>
  <conditionalFormatting sqref="D29:H29">
    <cfRule type="colorScale" priority="22">
      <colorScale>
        <cfvo type="min"/>
        <cfvo type="max"/>
        <color rgb="FF63BE7B"/>
        <color rgb="FFFCFCFF"/>
      </colorScale>
    </cfRule>
  </conditionalFormatting>
  <conditionalFormatting sqref="D30:H30">
    <cfRule type="colorScale" priority="21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20">
      <colorScale>
        <cfvo type="min"/>
        <cfvo type="max"/>
        <color rgb="FF63BE7B"/>
        <color rgb="FFFCFCFF"/>
      </colorScale>
    </cfRule>
  </conditionalFormatting>
  <conditionalFormatting sqref="D36:H36">
    <cfRule type="colorScale" priority="19">
      <colorScale>
        <cfvo type="min"/>
        <cfvo type="max"/>
        <color rgb="FF63BE7B"/>
        <color rgb="FFFCFCFF"/>
      </colorScale>
    </cfRule>
  </conditionalFormatting>
  <conditionalFormatting sqref="D37:H37">
    <cfRule type="colorScale" priority="18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6">
      <colorScale>
        <cfvo type="min"/>
        <cfvo type="max"/>
        <color rgb="FF63BE7B"/>
        <color rgb="FFFCFCFF"/>
      </colorScale>
    </cfRule>
  </conditionalFormatting>
  <conditionalFormatting sqref="D44:H44">
    <cfRule type="colorScale" priority="15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1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1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12">
      <colorScale>
        <cfvo type="min"/>
        <cfvo type="max"/>
        <color rgb="FF63BE7B"/>
        <color rgb="FFFCFCFF"/>
      </colorScale>
    </cfRule>
  </conditionalFormatting>
  <conditionalFormatting sqref="D52:H52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26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5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58:H58">
    <cfRule type="colorScale" priority="41">
      <colorScale>
        <cfvo type="min"/>
        <cfvo type="max"/>
        <color rgb="FF63BE7B"/>
        <color rgb="FFFCFCFF"/>
      </colorScale>
    </cfRule>
  </conditionalFormatting>
  <conditionalFormatting sqref="D61:H61">
    <cfRule type="colorScale" priority="6">
      <colorScale>
        <cfvo type="min"/>
        <cfvo type="max"/>
        <color rgb="FF63BE7B"/>
        <color rgb="FFFCFCFF"/>
      </colorScale>
    </cfRule>
  </conditionalFormatting>
  <conditionalFormatting sqref="D62:H62">
    <cfRule type="colorScale" priority="5">
      <colorScale>
        <cfvo type="min"/>
        <cfvo type="max"/>
        <color rgb="FF63BE7B"/>
        <color rgb="FFFCFCFF"/>
      </colorScale>
    </cfRule>
  </conditionalFormatting>
  <conditionalFormatting sqref="D63:H63">
    <cfRule type="colorScale" priority="4">
      <colorScale>
        <cfvo type="min"/>
        <cfvo type="max"/>
        <color rgb="FF63BE7B"/>
        <color rgb="FFFCFCFF"/>
      </colorScale>
    </cfRule>
  </conditionalFormatting>
  <conditionalFormatting sqref="E60:H60">
    <cfRule type="colorScale" priority="7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922D-5EEB-454D-B8FE-464E3ECC0E2E}">
  <dimension ref="A1:H55"/>
  <sheetViews>
    <sheetView topLeftCell="A19" workbookViewId="0">
      <selection activeCell="A50" sqref="A50"/>
    </sheetView>
  </sheetViews>
  <sheetFormatPr defaultRowHeight="14.5" x14ac:dyDescent="0.35"/>
  <cols>
    <col min="4" max="4" width="11" bestFit="1" customWidth="1"/>
  </cols>
  <sheetData>
    <row r="1" spans="1:8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8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8" x14ac:dyDescent="0.35">
      <c r="A3" s="4"/>
      <c r="B3" s="4"/>
      <c r="C3" s="2" t="s">
        <v>3</v>
      </c>
      <c r="D3" s="5">
        <v>95.322560839999994</v>
      </c>
      <c r="E3" s="5">
        <v>1194.88896</v>
      </c>
      <c r="F3" s="5">
        <v>904.68773090000002</v>
      </c>
      <c r="G3" s="5">
        <v>295.44483450000001</v>
      </c>
      <c r="H3" s="5">
        <v>155.6061024</v>
      </c>
    </row>
    <row r="4" spans="1:8" x14ac:dyDescent="0.35">
      <c r="A4" s="4"/>
      <c r="B4" s="4"/>
      <c r="C4" s="2" t="s">
        <v>4</v>
      </c>
      <c r="D4" s="5">
        <v>94.012700980000005</v>
      </c>
      <c r="E4" s="5">
        <v>1152.3766330000001</v>
      </c>
      <c r="F4" s="5">
        <v>888.84180240000001</v>
      </c>
      <c r="G4" s="5">
        <v>252.4347392</v>
      </c>
      <c r="H4" s="5">
        <v>104.4879919</v>
      </c>
    </row>
    <row r="5" spans="1:8" x14ac:dyDescent="0.35">
      <c r="A5" s="4"/>
      <c r="B5" s="4"/>
      <c r="C5" s="2" t="s">
        <v>5</v>
      </c>
      <c r="D5" s="5">
        <v>6795.6303310000003</v>
      </c>
      <c r="E5" s="5">
        <v>174.58620260000001</v>
      </c>
      <c r="F5" s="5">
        <v>71.473185319999999</v>
      </c>
      <c r="G5" s="5">
        <v>58.273479739999999</v>
      </c>
      <c r="H5" s="5">
        <v>376.4272206</v>
      </c>
    </row>
    <row r="6" spans="1:8" x14ac:dyDescent="0.35">
      <c r="A6" s="4"/>
      <c r="B6" s="4"/>
      <c r="C6" s="2" t="s">
        <v>6</v>
      </c>
      <c r="D6" s="5">
        <v>8749.2056769999999</v>
      </c>
      <c r="E6" s="5">
        <v>187.71291869999999</v>
      </c>
      <c r="F6" s="5">
        <v>76.579352619999995</v>
      </c>
      <c r="G6" s="5">
        <v>65.571569940000003</v>
      </c>
      <c r="H6" s="5">
        <v>511.30365039999998</v>
      </c>
    </row>
    <row r="7" spans="1:8" x14ac:dyDescent="0.35">
      <c r="A7" s="4"/>
      <c r="B7" s="4"/>
      <c r="C7" s="4"/>
      <c r="D7" s="4"/>
      <c r="E7" s="4"/>
      <c r="F7" s="4"/>
      <c r="G7" s="4"/>
      <c r="H7" s="4"/>
    </row>
    <row r="8" spans="1:8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8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8" x14ac:dyDescent="0.35">
      <c r="A10" s="4"/>
      <c r="B10" s="4"/>
      <c r="C10" s="2" t="s">
        <v>3</v>
      </c>
      <c r="D10" s="5">
        <v>349.84585399999997</v>
      </c>
      <c r="E10" s="5">
        <v>500.98884029999999</v>
      </c>
      <c r="F10" s="5">
        <v>229.49238080000001</v>
      </c>
      <c r="G10" s="5">
        <v>166.64960139999999</v>
      </c>
      <c r="H10" s="5">
        <v>339.99840760000001</v>
      </c>
    </row>
    <row r="11" spans="1:8" x14ac:dyDescent="0.35">
      <c r="A11" s="4"/>
      <c r="B11" s="4"/>
      <c r="C11" s="2" t="s">
        <v>4</v>
      </c>
      <c r="D11" s="5">
        <v>173.81411979999999</v>
      </c>
      <c r="E11" s="5">
        <v>248.49580760000001</v>
      </c>
      <c r="F11" s="5">
        <v>82.035548500000004</v>
      </c>
      <c r="G11" s="5">
        <v>93.314409580000003</v>
      </c>
      <c r="H11" s="5">
        <v>133.6918914</v>
      </c>
    </row>
    <row r="12" spans="1:8" x14ac:dyDescent="0.35">
      <c r="A12" s="4"/>
      <c r="B12" s="4"/>
      <c r="C12" s="2" t="s">
        <v>5</v>
      </c>
      <c r="D12" s="5">
        <v>942.23573839999995</v>
      </c>
      <c r="E12" s="5">
        <v>110.8267733</v>
      </c>
      <c r="F12" s="5">
        <v>9.2336441150000006</v>
      </c>
      <c r="G12" s="5">
        <v>29.51264346</v>
      </c>
      <c r="H12" s="5">
        <v>523.15073910000001</v>
      </c>
    </row>
    <row r="13" spans="1:8" x14ac:dyDescent="0.35">
      <c r="A13" s="4"/>
      <c r="B13" s="4"/>
      <c r="C13" s="2" t="s">
        <v>6</v>
      </c>
      <c r="D13" s="5">
        <v>1159.9283379999999</v>
      </c>
      <c r="E13" s="5">
        <v>96.249079289999997</v>
      </c>
      <c r="F13" s="5">
        <v>11.37965535</v>
      </c>
      <c r="G13" s="5">
        <v>34.525674729999999</v>
      </c>
      <c r="H13" s="5">
        <v>622.22512510000001</v>
      </c>
    </row>
    <row r="14" spans="1:8" x14ac:dyDescent="0.35">
      <c r="A14" s="4"/>
      <c r="B14" s="4"/>
      <c r="C14" s="4"/>
      <c r="D14" s="6"/>
      <c r="E14" s="6"/>
      <c r="F14" s="6"/>
      <c r="G14" s="6"/>
      <c r="H14" s="6"/>
    </row>
    <row r="15" spans="1:8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</row>
    <row r="16" spans="1:8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113.6449195</v>
      </c>
      <c r="E17" s="5">
        <v>1135.126174</v>
      </c>
      <c r="F17" s="5">
        <v>919.88899330000004</v>
      </c>
      <c r="G17" s="5">
        <v>373.48077560000002</v>
      </c>
      <c r="H17" s="5">
        <v>271.7522682</v>
      </c>
    </row>
    <row r="18" spans="1:8" x14ac:dyDescent="0.35">
      <c r="A18" s="4"/>
      <c r="B18" s="4"/>
      <c r="C18" s="2" t="s">
        <v>4</v>
      </c>
      <c r="D18" s="5">
        <v>110.6470604</v>
      </c>
      <c r="E18" s="5">
        <v>1094.3921800000001</v>
      </c>
      <c r="F18" s="5">
        <v>735.41911619999996</v>
      </c>
      <c r="G18" s="5">
        <v>291.31927430000002</v>
      </c>
      <c r="H18" s="5">
        <v>154.72581779999999</v>
      </c>
    </row>
    <row r="19" spans="1:8" x14ac:dyDescent="0.35">
      <c r="A19" s="4"/>
      <c r="B19" s="4"/>
      <c r="C19" s="2" t="s">
        <v>5</v>
      </c>
      <c r="D19" s="5">
        <v>14079.95047</v>
      </c>
      <c r="E19" s="5">
        <v>186.5774552</v>
      </c>
      <c r="F19" s="5">
        <v>60.232019029999996</v>
      </c>
      <c r="G19" s="5">
        <v>66.618767439999999</v>
      </c>
      <c r="H19" s="5">
        <v>1586.3669580000001</v>
      </c>
    </row>
    <row r="20" spans="1:8" x14ac:dyDescent="0.35">
      <c r="A20" s="4"/>
      <c r="B20" s="4"/>
      <c r="C20" s="2" t="s">
        <v>6</v>
      </c>
      <c r="D20" s="5">
        <v>3481.5657030000002</v>
      </c>
      <c r="E20" s="5">
        <v>349.86263780000002</v>
      </c>
      <c r="F20" s="5">
        <v>63.154332740000001</v>
      </c>
      <c r="G20" s="5">
        <v>68.029575780000002</v>
      </c>
      <c r="H20" s="5">
        <v>978.35075819999997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215.88085419999999</v>
      </c>
      <c r="E24" s="5">
        <v>1089.0781340000001</v>
      </c>
      <c r="F24" s="5">
        <v>562.33710889999998</v>
      </c>
      <c r="G24" s="5">
        <v>262.35735440000002</v>
      </c>
      <c r="H24" s="5">
        <v>212.19454150000001</v>
      </c>
    </row>
    <row r="25" spans="1:8" x14ac:dyDescent="0.35">
      <c r="A25" s="4"/>
      <c r="B25" s="4"/>
      <c r="C25" s="2" t="s">
        <v>4</v>
      </c>
      <c r="D25" s="5">
        <v>186.83912649999999</v>
      </c>
      <c r="E25" s="5">
        <v>1064.362069</v>
      </c>
      <c r="F25" s="5">
        <v>546.03631829999995</v>
      </c>
      <c r="G25" s="5">
        <v>238.39416869999999</v>
      </c>
      <c r="H25" s="5">
        <v>191.50824499999999</v>
      </c>
    </row>
    <row r="26" spans="1:8" x14ac:dyDescent="0.35">
      <c r="A26" s="4"/>
      <c r="B26" s="4"/>
      <c r="C26" s="2" t="s">
        <v>5</v>
      </c>
      <c r="D26" s="5">
        <v>679.07078369999999</v>
      </c>
      <c r="E26" s="5">
        <v>360.88450419999998</v>
      </c>
      <c r="F26" s="5">
        <v>38.855262699999997</v>
      </c>
      <c r="G26" s="5">
        <v>49.417427240000002</v>
      </c>
      <c r="H26" s="5">
        <v>779.49833639999997</v>
      </c>
    </row>
    <row r="27" spans="1:8" x14ac:dyDescent="0.35">
      <c r="A27" s="4"/>
      <c r="B27" s="4"/>
      <c r="C27" s="2" t="s">
        <v>6</v>
      </c>
      <c r="D27" s="5">
        <v>965.73335159999999</v>
      </c>
      <c r="E27" s="5">
        <v>520.77911940000001</v>
      </c>
      <c r="F27" s="5">
        <v>49.43472139</v>
      </c>
      <c r="G27" s="5">
        <v>52.8625969</v>
      </c>
      <c r="H27" s="5">
        <v>1013.919786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1670.4253590000001</v>
      </c>
      <c r="E31" s="5">
        <v>966.86558969999999</v>
      </c>
      <c r="F31" s="5">
        <v>641.20735119999995</v>
      </c>
      <c r="G31" s="5">
        <v>340.93034189999997</v>
      </c>
      <c r="H31" s="5">
        <v>181.58680709999999</v>
      </c>
    </row>
    <row r="32" spans="1:8" x14ac:dyDescent="0.35">
      <c r="A32" s="4"/>
      <c r="B32" s="4"/>
      <c r="C32" s="2" t="s">
        <v>4</v>
      </c>
      <c r="D32" s="5">
        <v>1460.7426840000001</v>
      </c>
      <c r="E32" s="5">
        <v>942.81744000000003</v>
      </c>
      <c r="F32" s="5">
        <v>610.36255340000002</v>
      </c>
      <c r="G32" s="5">
        <v>317.08554709999999</v>
      </c>
      <c r="H32" s="5">
        <v>177.13007820000001</v>
      </c>
    </row>
    <row r="33" spans="1:8" x14ac:dyDescent="0.35">
      <c r="A33" s="4"/>
      <c r="B33" s="4"/>
      <c r="C33" s="2" t="s">
        <v>5</v>
      </c>
      <c r="D33" s="5">
        <v>1724.2615940000001</v>
      </c>
      <c r="E33" s="5">
        <v>182.9405113</v>
      </c>
      <c r="F33" s="5">
        <v>50.729213559999998</v>
      </c>
      <c r="G33" s="5">
        <v>56.420872840000001</v>
      </c>
      <c r="H33" s="5">
        <v>321.83541029999998</v>
      </c>
    </row>
    <row r="34" spans="1:8" x14ac:dyDescent="0.35">
      <c r="A34" s="4"/>
      <c r="B34" s="4"/>
      <c r="C34" s="2" t="s">
        <v>6</v>
      </c>
      <c r="D34" s="5">
        <v>2825.315333</v>
      </c>
      <c r="E34" s="5">
        <v>166.8817196</v>
      </c>
      <c r="F34" s="5">
        <v>57.193923089999998</v>
      </c>
      <c r="G34" s="5">
        <v>60.837791770000003</v>
      </c>
      <c r="H34" s="5">
        <v>441.9993316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303</v>
      </c>
      <c r="E38" s="5">
        <v>1803.8</v>
      </c>
      <c r="F38" s="5">
        <v>499.5</v>
      </c>
      <c r="G38" s="5">
        <v>317.8</v>
      </c>
      <c r="H38" s="5">
        <v>86.9</v>
      </c>
    </row>
    <row r="39" spans="1:8" x14ac:dyDescent="0.35">
      <c r="A39" s="4"/>
      <c r="B39" s="4"/>
      <c r="C39" s="2" t="s">
        <v>4</v>
      </c>
      <c r="D39" s="5">
        <v>275.60000000000002</v>
      </c>
      <c r="E39" s="5">
        <v>1799.7</v>
      </c>
      <c r="F39" s="5">
        <v>459.6</v>
      </c>
      <c r="G39" s="5">
        <v>279.8</v>
      </c>
      <c r="H39" s="5">
        <v>84.5</v>
      </c>
    </row>
    <row r="40" spans="1:8" x14ac:dyDescent="0.35">
      <c r="A40" s="4"/>
      <c r="B40" s="4"/>
      <c r="C40" s="2" t="s">
        <v>5</v>
      </c>
      <c r="D40" s="5">
        <v>1062.4000000000001</v>
      </c>
      <c r="E40" s="5">
        <v>128.6</v>
      </c>
      <c r="F40" s="5">
        <v>33.200000000000003</v>
      </c>
      <c r="G40" s="5">
        <v>54</v>
      </c>
      <c r="H40" s="5">
        <v>422.4</v>
      </c>
    </row>
    <row r="41" spans="1:8" x14ac:dyDescent="0.35">
      <c r="A41" s="4"/>
      <c r="B41" s="4"/>
      <c r="C41" s="2" t="s">
        <v>6</v>
      </c>
      <c r="D41" s="5">
        <v>1481.4</v>
      </c>
      <c r="E41" s="5">
        <v>88.9</v>
      </c>
      <c r="F41" s="5">
        <v>44</v>
      </c>
      <c r="G41" s="5">
        <v>59.4</v>
      </c>
      <c r="H41" s="5">
        <v>612.1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976.95574290000002</v>
      </c>
      <c r="E45" s="5">
        <v>1098.036441</v>
      </c>
      <c r="F45" s="5">
        <v>800.63276740000003</v>
      </c>
      <c r="G45" s="5">
        <v>386.58774979999998</v>
      </c>
      <c r="H45" s="5">
        <v>364.71440589999997</v>
      </c>
    </row>
    <row r="46" spans="1:8" x14ac:dyDescent="0.35">
      <c r="A46" s="4"/>
      <c r="B46" s="4"/>
      <c r="C46" s="2" t="s">
        <v>4</v>
      </c>
      <c r="D46" s="5">
        <v>864.43768230000001</v>
      </c>
      <c r="E46" s="5">
        <v>1090.698815</v>
      </c>
      <c r="F46" s="5">
        <v>780.30384309999999</v>
      </c>
      <c r="G46" s="5">
        <v>349.9304439</v>
      </c>
      <c r="H46" s="5">
        <v>337.16246569999998</v>
      </c>
    </row>
    <row r="47" spans="1:8" x14ac:dyDescent="0.35">
      <c r="A47" s="4"/>
      <c r="B47" s="4"/>
      <c r="C47" s="2" t="s">
        <v>5</v>
      </c>
      <c r="D47" s="5">
        <v>372.87767300000002</v>
      </c>
      <c r="E47" s="5">
        <v>63.895654589999999</v>
      </c>
      <c r="F47" s="5">
        <v>63.808486170000002</v>
      </c>
      <c r="G47" s="5">
        <v>71.801750130000002</v>
      </c>
      <c r="H47" s="5">
        <v>416.95519300000001</v>
      </c>
    </row>
    <row r="48" spans="1:8" x14ac:dyDescent="0.35">
      <c r="A48" s="4"/>
      <c r="B48" s="4"/>
      <c r="C48" s="2" t="s">
        <v>6</v>
      </c>
      <c r="D48" s="5">
        <v>397.18219199999999</v>
      </c>
      <c r="E48" s="5">
        <v>67.594397000000001</v>
      </c>
      <c r="F48" s="5">
        <v>69.729566039999995</v>
      </c>
      <c r="G48" s="5">
        <v>78.956704250000001</v>
      </c>
      <c r="H48" s="5">
        <v>600.89580950000004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505.37033555288139</v>
      </c>
      <c r="E52" s="3">
        <f>($E$9*E10+$E$16*E17+$E$2*E3+$E$44*E45+$E$23*E24+$E$30*E31+$E$37*E38)/$E$51</f>
        <v>721.69777306315791</v>
      </c>
      <c r="F52" s="3">
        <f>($F$9*F10+$F$16*F17+$F$2*F3+$F$44*F45+$F$23*F24+$F$30*F31+$F$37*F38)/$F$51</f>
        <v>403.49965834138487</v>
      </c>
      <c r="G52" s="3">
        <f>($G$9*G10+$G$16*G17+$G$2*G3+$G$44*G45+$G$23*G24+$G$30*G31+$G$37*G38)/$G$51</f>
        <v>233.28957585746528</v>
      </c>
      <c r="H52" s="3">
        <f>($H$9*H10+$H$16*H17+$H$2*H3+$H$44*H45+$H$23*H24+$H$30*H31+$H$37*H38)/$H$51</f>
        <v>283.06289197743911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377.602031100678</v>
      </c>
      <c r="E53" s="3">
        <f>($E$9*E11+$E$16*E18+$E$2*E4+$E$44*E46+$E$23*E25+$E$30*E32+$E$37*E39)/$E$51</f>
        <v>544.22597762947373</v>
      </c>
      <c r="F53" s="3">
        <f>($F$9*F11+$F$16*F18+$F$2*F4+$F$44*F46+$F$23*F25+$F$30*F32+$F$37*F39)/$F$51</f>
        <v>296.57385577697266</v>
      </c>
      <c r="G53" s="3">
        <f>($G$9*G11+$G$16*G18+$G$2*G4+$G$44*G46+$G$23*G25+$G$30*G32+$G$37*G39)/$G$51</f>
        <v>172.09461014875001</v>
      </c>
      <c r="H53" s="3">
        <f>($H$9*H11+$H$16*H18+$H$2*H4+$H$44*H46+$H$23*H25+$H$30*H32+$H$37*H39)/$H$51</f>
        <v>145.44373095731706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1912.9334721898306</v>
      </c>
      <c r="E54" s="3">
        <f>($E$9*E12+$E$16*E19+$E$2*E5+$E$44*E47+$E$23*E26+$E$30*E33+$E$37*E40)/$E$51</f>
        <v>156.55873008200001</v>
      </c>
      <c r="F54" s="3">
        <f>($F$9*F12+$F$16*F19+$F$2*F5+$F$44*F47+$F$23*F26+$F$30*F33+$F$37*F40)/$F$51</f>
        <v>24.467003870619969</v>
      </c>
      <c r="G54" s="3">
        <f>($G$9*G12+$G$16*G19+$G$2*G5+$G$44*G47+$G$23*G26+$G$30*G33+$G$37*G40)/$G$51</f>
        <v>41.729150744253474</v>
      </c>
      <c r="H54" s="3">
        <f>($H$9*H12+$H$16*H19+$H$2*H5+$H$44*H47+$H$23*H26+$H$30*H33+$H$37*H40)/$H$51</f>
        <v>656.41587501524373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1763.1618566033899</v>
      </c>
      <c r="E55" s="3">
        <f>($E$9*E13+$E$16*E20+$E$2*E6+$E$44*E48+$E$23*E27+$E$30*E34+$E$37*E41)/$E$51</f>
        <v>177.167122546</v>
      </c>
      <c r="F55" s="3">
        <f>($F$9*F13+$F$16*F20+$F$2*F6+$F$44*F48+$F$23*F27+$F$30*F34+$F$37*F41)/$F$51</f>
        <v>29.257504881368757</v>
      </c>
      <c r="G55" s="3">
        <f>($G$9*G13+$G$16*G20+$G$2*G6+$G$44*G48+$G$23*G27+$G$30*G34+$G$37*G41)/$G$51</f>
        <v>46.387354593315969</v>
      </c>
      <c r="H55" s="3">
        <f>($H$9*H13+$H$16*H20+$H$2*H6+$H$44*H48+$H$23*H27+$H$30*H34+$H$37*H41)/$H$51</f>
        <v>696.44655913902443</v>
      </c>
    </row>
  </sheetData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0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5A75-D9A9-4110-BFE3-3571F5F220CE}">
  <dimension ref="A1:Q55"/>
  <sheetViews>
    <sheetView topLeftCell="A19" workbookViewId="0">
      <selection activeCell="K42" sqref="K42"/>
    </sheetView>
  </sheetViews>
  <sheetFormatPr defaultRowHeight="14.5" x14ac:dyDescent="0.35"/>
  <cols>
    <col min="4" max="4" width="11" bestFit="1" customWidth="1"/>
  </cols>
  <sheetData>
    <row r="1" spans="1:17" x14ac:dyDescent="0.35">
      <c r="A1" s="4" t="s">
        <v>0</v>
      </c>
      <c r="B1" s="4">
        <v>293.14999999999998</v>
      </c>
      <c r="C1" s="2" t="s">
        <v>1</v>
      </c>
      <c r="D1" s="5">
        <v>1</v>
      </c>
      <c r="E1" s="5">
        <v>2</v>
      </c>
      <c r="F1" s="5">
        <v>3</v>
      </c>
      <c r="G1" s="5">
        <v>4</v>
      </c>
      <c r="H1" s="5">
        <v>5</v>
      </c>
    </row>
    <row r="2" spans="1:17" x14ac:dyDescent="0.35">
      <c r="A2" s="4"/>
      <c r="B2" s="4"/>
      <c r="C2" s="2" t="s">
        <v>2</v>
      </c>
      <c r="D2" s="5">
        <v>3</v>
      </c>
      <c r="E2" s="5">
        <v>8</v>
      </c>
      <c r="F2" s="5">
        <v>10</v>
      </c>
      <c r="G2" s="5">
        <v>25</v>
      </c>
      <c r="H2" s="5">
        <v>17</v>
      </c>
    </row>
    <row r="3" spans="1:17" x14ac:dyDescent="0.35">
      <c r="A3" s="4"/>
      <c r="B3" s="4"/>
      <c r="C3" s="2" t="s">
        <v>3</v>
      </c>
      <c r="D3" s="5">
        <v>277.82956480000001</v>
      </c>
      <c r="E3" s="5">
        <v>524.39372579999997</v>
      </c>
      <c r="F3" s="5">
        <v>766.01168080000002</v>
      </c>
      <c r="G3" s="5">
        <v>352.43810810000002</v>
      </c>
      <c r="H3" s="5">
        <v>182.0560443</v>
      </c>
    </row>
    <row r="4" spans="1:17" x14ac:dyDescent="0.35">
      <c r="A4" s="4"/>
      <c r="B4" s="4"/>
      <c r="C4" s="2" t="s">
        <v>4</v>
      </c>
      <c r="D4" s="5">
        <v>276.80457589999997</v>
      </c>
      <c r="E4" s="5">
        <v>454.50074439999997</v>
      </c>
      <c r="F4" s="5">
        <v>704.72754310000005</v>
      </c>
      <c r="G4" s="5">
        <v>276.26840629999998</v>
      </c>
      <c r="H4" s="5">
        <v>161.75340739999999</v>
      </c>
    </row>
    <row r="5" spans="1:17" x14ac:dyDescent="0.35">
      <c r="A5" s="4"/>
      <c r="B5" s="4"/>
      <c r="C5" s="2" t="s">
        <v>5</v>
      </c>
      <c r="D5" s="5">
        <v>15827.92368</v>
      </c>
      <c r="E5" s="5">
        <v>60.899366550000003</v>
      </c>
      <c r="F5" s="5">
        <v>63.994067889999997</v>
      </c>
      <c r="G5" s="5">
        <v>62.409937650000003</v>
      </c>
      <c r="H5" s="5">
        <v>627.48306319999995</v>
      </c>
    </row>
    <row r="6" spans="1:17" x14ac:dyDescent="0.35">
      <c r="A6" s="4"/>
      <c r="B6" s="4"/>
      <c r="C6" s="2" t="s">
        <v>6</v>
      </c>
      <c r="D6" s="5">
        <v>16048.81107</v>
      </c>
      <c r="E6" s="5">
        <v>91.278332550000002</v>
      </c>
      <c r="F6" s="5">
        <v>65.478859060000005</v>
      </c>
      <c r="G6" s="5">
        <v>69.531584960000004</v>
      </c>
      <c r="H6" s="5">
        <v>847.19116289999999</v>
      </c>
    </row>
    <row r="7" spans="1:17" x14ac:dyDescent="0.35">
      <c r="A7" s="4"/>
      <c r="B7" s="4"/>
      <c r="C7" s="4"/>
      <c r="D7" s="4"/>
      <c r="E7" s="4"/>
      <c r="F7" s="4"/>
      <c r="G7" s="4"/>
      <c r="H7" s="4"/>
    </row>
    <row r="8" spans="1:17" x14ac:dyDescent="0.35">
      <c r="A8" s="4" t="s">
        <v>0</v>
      </c>
      <c r="B8" s="4">
        <v>298.14999999999998</v>
      </c>
      <c r="C8" s="2" t="s">
        <v>1</v>
      </c>
      <c r="D8" s="2">
        <v>1</v>
      </c>
      <c r="E8" s="2">
        <v>2</v>
      </c>
      <c r="F8" s="2">
        <v>3</v>
      </c>
      <c r="G8" s="2">
        <v>4</v>
      </c>
      <c r="H8" s="2">
        <v>5</v>
      </c>
    </row>
    <row r="9" spans="1:17" x14ac:dyDescent="0.35">
      <c r="A9" s="4"/>
      <c r="B9" s="4"/>
      <c r="C9" s="2" t="s">
        <v>2</v>
      </c>
      <c r="D9" s="5">
        <v>30</v>
      </c>
      <c r="E9" s="5">
        <v>63</v>
      </c>
      <c r="F9" s="5">
        <v>357</v>
      </c>
      <c r="G9" s="5">
        <v>336</v>
      </c>
      <c r="H9" s="5">
        <v>91</v>
      </c>
    </row>
    <row r="10" spans="1:17" x14ac:dyDescent="0.35">
      <c r="A10" s="4"/>
      <c r="B10" s="4"/>
      <c r="C10" s="2" t="s">
        <v>3</v>
      </c>
      <c r="D10" s="5">
        <v>336.10531070000002</v>
      </c>
      <c r="E10" s="5">
        <v>719.60847590000003</v>
      </c>
      <c r="F10" s="5">
        <v>235.99884170000001</v>
      </c>
      <c r="G10" s="5">
        <v>185.6620379</v>
      </c>
      <c r="H10" s="5">
        <v>243.0659393</v>
      </c>
    </row>
    <row r="11" spans="1:17" x14ac:dyDescent="0.35">
      <c r="A11" s="4"/>
      <c r="B11" s="4"/>
      <c r="C11" s="2" t="s">
        <v>4</v>
      </c>
      <c r="D11" s="5">
        <v>185.47288</v>
      </c>
      <c r="E11" s="5">
        <v>281.16733909999999</v>
      </c>
      <c r="F11" s="5">
        <v>80.214338420000004</v>
      </c>
      <c r="G11" s="5">
        <v>92.846536990000004</v>
      </c>
      <c r="H11" s="5">
        <v>133.5747715</v>
      </c>
    </row>
    <row r="12" spans="1:17" x14ac:dyDescent="0.35">
      <c r="A12" s="4"/>
      <c r="B12" s="4"/>
      <c r="C12" s="2" t="s">
        <v>5</v>
      </c>
      <c r="D12" s="5">
        <v>991.71581739999999</v>
      </c>
      <c r="E12" s="5">
        <v>93.477245350000004</v>
      </c>
      <c r="F12" s="5">
        <v>9.1185841599999993</v>
      </c>
      <c r="G12" s="5">
        <v>30.50861677</v>
      </c>
      <c r="H12" s="5">
        <v>520.13908249999997</v>
      </c>
    </row>
    <row r="13" spans="1:17" x14ac:dyDescent="0.35">
      <c r="A13" s="4"/>
      <c r="B13" s="4"/>
      <c r="C13" s="2" t="s">
        <v>6</v>
      </c>
      <c r="D13" s="5">
        <v>1269.6618900000001</v>
      </c>
      <c r="E13" s="5">
        <v>99.746790809999993</v>
      </c>
      <c r="F13" s="5">
        <v>10.68639995</v>
      </c>
      <c r="G13" s="5">
        <v>33.714438479999998</v>
      </c>
      <c r="H13" s="5">
        <v>595.82597280000005</v>
      </c>
    </row>
    <row r="14" spans="1:17" x14ac:dyDescent="0.35">
      <c r="A14" s="4"/>
      <c r="B14" s="4"/>
      <c r="C14" s="4"/>
      <c r="D14" s="6"/>
      <c r="E14" s="6"/>
      <c r="F14" s="6"/>
      <c r="G14" s="6"/>
      <c r="H14" s="6"/>
    </row>
    <row r="15" spans="1:17" x14ac:dyDescent="0.35">
      <c r="A15" s="4" t="s">
        <v>0</v>
      </c>
      <c r="B15" s="4">
        <v>303.14999999999998</v>
      </c>
      <c r="C15" s="2" t="s">
        <v>1</v>
      </c>
      <c r="D15" s="5">
        <v>1</v>
      </c>
      <c r="E15" s="5">
        <v>2</v>
      </c>
      <c r="F15" s="5">
        <v>3</v>
      </c>
      <c r="G15" s="5">
        <v>4</v>
      </c>
      <c r="H15" s="5">
        <v>5</v>
      </c>
      <c r="M15" s="1"/>
      <c r="N15" s="1"/>
      <c r="O15" s="1"/>
      <c r="P15" s="1"/>
      <c r="Q15" s="1"/>
    </row>
    <row r="16" spans="1:17" x14ac:dyDescent="0.35">
      <c r="A16" s="4"/>
      <c r="B16" s="4"/>
      <c r="C16" s="2" t="s">
        <v>2</v>
      </c>
      <c r="D16" s="5">
        <v>3</v>
      </c>
      <c r="E16" s="5">
        <v>5</v>
      </c>
      <c r="F16" s="5">
        <v>40</v>
      </c>
      <c r="G16" s="5">
        <v>61</v>
      </c>
      <c r="H16" s="5">
        <v>20</v>
      </c>
    </row>
    <row r="17" spans="1:8" x14ac:dyDescent="0.35">
      <c r="A17" s="4"/>
      <c r="B17" s="4"/>
      <c r="C17" s="2" t="s">
        <v>3</v>
      </c>
      <c r="D17" s="5">
        <v>364.2650342</v>
      </c>
      <c r="E17" s="5">
        <v>861.07406109999999</v>
      </c>
      <c r="F17" s="5">
        <v>768.01886779999995</v>
      </c>
      <c r="G17" s="5">
        <v>226.8460359</v>
      </c>
      <c r="H17" s="5">
        <v>144.02872379999999</v>
      </c>
    </row>
    <row r="18" spans="1:8" x14ac:dyDescent="0.35">
      <c r="A18" s="4"/>
      <c r="B18" s="4"/>
      <c r="C18" s="2" t="s">
        <v>4</v>
      </c>
      <c r="D18" s="5">
        <v>358.1788262</v>
      </c>
      <c r="E18" s="5">
        <v>824.17099959999996</v>
      </c>
      <c r="F18" s="5">
        <v>600.42640270000004</v>
      </c>
      <c r="G18" s="5">
        <v>188.36764529999999</v>
      </c>
      <c r="H18" s="5">
        <v>122.3078289</v>
      </c>
    </row>
    <row r="19" spans="1:8" x14ac:dyDescent="0.35">
      <c r="A19" s="4"/>
      <c r="B19" s="4"/>
      <c r="C19" s="2" t="s">
        <v>5</v>
      </c>
      <c r="D19" s="5">
        <v>27122.512610000002</v>
      </c>
      <c r="E19" s="5">
        <v>195.1865789</v>
      </c>
      <c r="F19" s="5">
        <v>40.258324430000002</v>
      </c>
      <c r="G19" s="5">
        <v>46.984281660000001</v>
      </c>
      <c r="H19" s="5">
        <v>974.01668210000003</v>
      </c>
    </row>
    <row r="20" spans="1:8" x14ac:dyDescent="0.35">
      <c r="A20" s="4"/>
      <c r="B20" s="4"/>
      <c r="C20" s="2" t="s">
        <v>6</v>
      </c>
      <c r="D20" s="5">
        <v>4498.3431309999996</v>
      </c>
      <c r="E20" s="5">
        <v>254.39378379999999</v>
      </c>
      <c r="F20" s="5">
        <v>48.953934689999997</v>
      </c>
      <c r="G20" s="5">
        <v>55.996409849999999</v>
      </c>
      <c r="H20" s="5">
        <v>735.76301360000002</v>
      </c>
    </row>
    <row r="21" spans="1:8" x14ac:dyDescent="0.35">
      <c r="A21" s="4"/>
      <c r="B21" s="4"/>
      <c r="C21" s="4"/>
      <c r="D21" s="6"/>
      <c r="E21" s="6"/>
      <c r="F21" s="6"/>
      <c r="G21" s="6"/>
      <c r="H21" s="6"/>
    </row>
    <row r="22" spans="1:8" x14ac:dyDescent="0.35">
      <c r="A22" s="4" t="s">
        <v>0</v>
      </c>
      <c r="B22" s="4">
        <v>308.14999999999998</v>
      </c>
      <c r="C22" s="2" t="s">
        <v>1</v>
      </c>
      <c r="D22" s="5">
        <v>1</v>
      </c>
      <c r="E22" s="5">
        <v>2</v>
      </c>
      <c r="F22" s="5">
        <v>3</v>
      </c>
      <c r="G22" s="5">
        <v>4</v>
      </c>
      <c r="H22" s="5">
        <v>5</v>
      </c>
    </row>
    <row r="23" spans="1:8" x14ac:dyDescent="0.35">
      <c r="A23" s="4"/>
      <c r="B23" s="4"/>
      <c r="C23" s="2" t="s">
        <v>2</v>
      </c>
      <c r="D23" s="5">
        <v>6</v>
      </c>
      <c r="E23" s="5">
        <v>13</v>
      </c>
      <c r="F23" s="5">
        <v>66</v>
      </c>
      <c r="G23" s="5">
        <v>60</v>
      </c>
      <c r="H23" s="5">
        <v>20</v>
      </c>
    </row>
    <row r="24" spans="1:8" x14ac:dyDescent="0.35">
      <c r="A24" s="4"/>
      <c r="B24" s="4"/>
      <c r="C24" s="2" t="s">
        <v>3</v>
      </c>
      <c r="D24" s="5">
        <v>319.35577219999999</v>
      </c>
      <c r="E24" s="5">
        <v>405.27047429999999</v>
      </c>
      <c r="F24" s="5">
        <v>339.03510130000001</v>
      </c>
      <c r="G24" s="5">
        <v>220.28468910000001</v>
      </c>
      <c r="H24" s="5">
        <v>333.98183019999999</v>
      </c>
    </row>
    <row r="25" spans="1:8" x14ac:dyDescent="0.35">
      <c r="A25" s="4"/>
      <c r="B25" s="4"/>
      <c r="C25" s="2" t="s">
        <v>4</v>
      </c>
      <c r="D25" s="5">
        <v>290.62096079999998</v>
      </c>
      <c r="E25" s="5">
        <v>317.60728790000002</v>
      </c>
      <c r="F25" s="5">
        <v>293.49070970000002</v>
      </c>
      <c r="G25" s="5">
        <v>174.93046469999999</v>
      </c>
      <c r="H25" s="5">
        <v>268.96284900000001</v>
      </c>
    </row>
    <row r="26" spans="1:8" x14ac:dyDescent="0.35">
      <c r="A26" s="4"/>
      <c r="B26" s="4"/>
      <c r="C26" s="2" t="s">
        <v>5</v>
      </c>
      <c r="D26" s="5">
        <v>1783.5354609999999</v>
      </c>
      <c r="E26" s="5">
        <v>427.12615449999998</v>
      </c>
      <c r="F26" s="5">
        <v>24.995714110000002</v>
      </c>
      <c r="G26" s="5">
        <v>43.063968780000003</v>
      </c>
      <c r="H26" s="5">
        <v>710.96099079999999</v>
      </c>
    </row>
    <row r="27" spans="1:8" x14ac:dyDescent="0.35">
      <c r="A27" s="4"/>
      <c r="B27" s="4"/>
      <c r="C27" s="2" t="s">
        <v>6</v>
      </c>
      <c r="D27" s="5">
        <v>1908.4496369999999</v>
      </c>
      <c r="E27" s="5">
        <v>652.35227550000002</v>
      </c>
      <c r="F27" s="5">
        <v>32.515238060000001</v>
      </c>
      <c r="G27" s="5">
        <v>49.930810010000002</v>
      </c>
      <c r="H27" s="5">
        <v>976.43303639999999</v>
      </c>
    </row>
    <row r="28" spans="1:8" x14ac:dyDescent="0.35">
      <c r="A28" s="4"/>
      <c r="B28" s="4"/>
      <c r="C28" s="4"/>
      <c r="D28" s="6"/>
      <c r="E28" s="6"/>
      <c r="F28" s="6"/>
      <c r="G28" s="6"/>
      <c r="H28" s="6"/>
    </row>
    <row r="29" spans="1:8" x14ac:dyDescent="0.35">
      <c r="A29" s="4" t="s">
        <v>0</v>
      </c>
      <c r="B29" s="4">
        <v>313.14999999999998</v>
      </c>
      <c r="C29" s="2" t="s">
        <v>1</v>
      </c>
      <c r="D29" s="5">
        <v>1</v>
      </c>
      <c r="E29" s="5">
        <v>2</v>
      </c>
      <c r="F29" s="5">
        <v>3</v>
      </c>
      <c r="G29" s="5">
        <v>4</v>
      </c>
      <c r="H29" s="5">
        <v>5</v>
      </c>
    </row>
    <row r="30" spans="1:8" x14ac:dyDescent="0.35">
      <c r="A30" s="4"/>
      <c r="B30" s="4"/>
      <c r="C30" s="2" t="s">
        <v>2</v>
      </c>
      <c r="D30" s="5">
        <v>6</v>
      </c>
      <c r="E30" s="5">
        <v>3</v>
      </c>
      <c r="F30" s="5">
        <v>32</v>
      </c>
      <c r="G30" s="5">
        <v>32</v>
      </c>
      <c r="H30" s="5">
        <v>4</v>
      </c>
    </row>
    <row r="31" spans="1:8" x14ac:dyDescent="0.35">
      <c r="A31" s="4"/>
      <c r="B31" s="4"/>
      <c r="C31" s="2" t="s">
        <v>3</v>
      </c>
      <c r="D31" s="5">
        <v>1328.451845</v>
      </c>
      <c r="E31" s="5">
        <v>1001.049341</v>
      </c>
      <c r="F31" s="5">
        <v>526.91270559999998</v>
      </c>
      <c r="G31" s="5">
        <v>310.62430419999998</v>
      </c>
      <c r="H31" s="5">
        <v>633.24467179999999</v>
      </c>
    </row>
    <row r="32" spans="1:8" x14ac:dyDescent="0.35">
      <c r="A32" s="4"/>
      <c r="B32" s="4"/>
      <c r="C32" s="2" t="s">
        <v>4</v>
      </c>
      <c r="D32" s="5">
        <v>1003.1780199999999</v>
      </c>
      <c r="E32" s="5">
        <v>970.34097110000005</v>
      </c>
      <c r="F32" s="5">
        <v>495.74724029999999</v>
      </c>
      <c r="G32" s="5">
        <v>281.04227470000001</v>
      </c>
      <c r="H32" s="5">
        <v>623.98115459999997</v>
      </c>
    </row>
    <row r="33" spans="1:8" x14ac:dyDescent="0.35">
      <c r="A33" s="4"/>
      <c r="B33" s="4"/>
      <c r="C33" s="2" t="s">
        <v>5</v>
      </c>
      <c r="D33" s="5">
        <v>3227.354034</v>
      </c>
      <c r="E33" s="5">
        <v>1041.623051</v>
      </c>
      <c r="F33" s="5">
        <v>45.17430719</v>
      </c>
      <c r="G33" s="5">
        <v>71.966357970000004</v>
      </c>
      <c r="H33" s="5">
        <v>1809.185352</v>
      </c>
    </row>
    <row r="34" spans="1:8" x14ac:dyDescent="0.35">
      <c r="A34" s="4"/>
      <c r="B34" s="4"/>
      <c r="C34" s="2" t="s">
        <v>6</v>
      </c>
      <c r="D34" s="5">
        <v>5668.2847609999999</v>
      </c>
      <c r="E34" s="5">
        <v>863.51350230000003</v>
      </c>
      <c r="F34" s="5">
        <v>49.715540509999997</v>
      </c>
      <c r="G34" s="5">
        <v>92.782138079999996</v>
      </c>
      <c r="H34" s="5">
        <v>2255.84546</v>
      </c>
    </row>
    <row r="35" spans="1:8" x14ac:dyDescent="0.35">
      <c r="A35" s="4"/>
      <c r="B35" s="4"/>
      <c r="C35" s="4"/>
      <c r="D35" s="6"/>
      <c r="E35" s="6"/>
      <c r="F35" s="6"/>
      <c r="G35" s="6"/>
      <c r="H35" s="6"/>
    </row>
    <row r="36" spans="1:8" x14ac:dyDescent="0.35">
      <c r="A36" s="4" t="s">
        <v>0</v>
      </c>
      <c r="B36" s="4">
        <v>318.14999999999998</v>
      </c>
      <c r="C36" s="2" t="s">
        <v>1</v>
      </c>
      <c r="D36" s="5">
        <v>1</v>
      </c>
      <c r="E36" s="5">
        <v>2</v>
      </c>
      <c r="F36" s="5">
        <v>3</v>
      </c>
      <c r="G36" s="5">
        <v>4</v>
      </c>
      <c r="H36" s="5">
        <v>5</v>
      </c>
    </row>
    <row r="37" spans="1:8" x14ac:dyDescent="0.35">
      <c r="A37" s="4"/>
      <c r="B37" s="4"/>
      <c r="C37" s="2" t="s">
        <v>2</v>
      </c>
      <c r="D37" s="5">
        <v>5</v>
      </c>
      <c r="E37" s="5">
        <v>2</v>
      </c>
      <c r="F37" s="5">
        <v>92</v>
      </c>
      <c r="G37" s="5">
        <v>35</v>
      </c>
      <c r="H37" s="5">
        <v>7</v>
      </c>
    </row>
    <row r="38" spans="1:8" x14ac:dyDescent="0.35">
      <c r="A38" s="4"/>
      <c r="B38" s="4"/>
      <c r="C38" s="2" t="s">
        <v>3</v>
      </c>
      <c r="D38" s="5">
        <v>450.77344970000001</v>
      </c>
      <c r="E38" s="5">
        <v>1404.3127569999999</v>
      </c>
      <c r="F38" s="5">
        <v>326.49527089999998</v>
      </c>
      <c r="G38" s="5">
        <v>255.14583640000001</v>
      </c>
      <c r="H38" s="5">
        <v>244.98398280000001</v>
      </c>
    </row>
    <row r="39" spans="1:8" x14ac:dyDescent="0.35">
      <c r="A39" s="4"/>
      <c r="B39" s="4"/>
      <c r="C39" s="2" t="s">
        <v>4</v>
      </c>
      <c r="D39" s="5">
        <v>432.02282120000001</v>
      </c>
      <c r="E39" s="5">
        <v>1399.3253259999999</v>
      </c>
      <c r="F39" s="5">
        <v>244.0512679</v>
      </c>
      <c r="G39" s="5">
        <v>204.73243719999999</v>
      </c>
      <c r="H39" s="5">
        <v>232.82351539999999</v>
      </c>
    </row>
    <row r="40" spans="1:8" x14ac:dyDescent="0.35">
      <c r="A40" s="4"/>
      <c r="B40" s="4"/>
      <c r="C40" s="2" t="s">
        <v>5</v>
      </c>
      <c r="D40" s="5">
        <v>1000.816685</v>
      </c>
      <c r="E40" s="5">
        <v>254.0580913</v>
      </c>
      <c r="F40" s="5">
        <v>25.81892646</v>
      </c>
      <c r="G40" s="5">
        <v>51.725911189999998</v>
      </c>
      <c r="H40" s="5">
        <v>503.93795069999999</v>
      </c>
    </row>
    <row r="41" spans="1:8" x14ac:dyDescent="0.35">
      <c r="A41" s="4"/>
      <c r="B41" s="4"/>
      <c r="C41" s="2" t="s">
        <v>6</v>
      </c>
      <c r="D41" s="5">
        <v>1223.7304630000001</v>
      </c>
      <c r="E41" s="5">
        <v>356.91660409999997</v>
      </c>
      <c r="F41" s="5">
        <v>33.223397220000003</v>
      </c>
      <c r="G41" s="5">
        <v>65.880898650000006</v>
      </c>
      <c r="H41" s="5">
        <v>596.04434149999997</v>
      </c>
    </row>
    <row r="42" spans="1:8" x14ac:dyDescent="0.35">
      <c r="A42" s="4"/>
      <c r="B42" s="4"/>
      <c r="C42" s="4"/>
      <c r="D42" s="4"/>
      <c r="E42" s="4"/>
      <c r="F42" s="4"/>
      <c r="G42" s="4"/>
      <c r="H42" s="4"/>
    </row>
    <row r="43" spans="1:8" x14ac:dyDescent="0.35">
      <c r="A43" s="4" t="s">
        <v>0</v>
      </c>
      <c r="B43" s="4">
        <v>323.14999999999998</v>
      </c>
      <c r="C43" s="2" t="s">
        <v>1</v>
      </c>
      <c r="D43" s="5">
        <v>1</v>
      </c>
      <c r="E43" s="5">
        <v>2</v>
      </c>
      <c r="F43" s="5">
        <v>3</v>
      </c>
      <c r="G43" s="5">
        <v>4</v>
      </c>
      <c r="H43" s="5">
        <v>5</v>
      </c>
    </row>
    <row r="44" spans="1:8" x14ac:dyDescent="0.35">
      <c r="A44" s="4"/>
      <c r="B44" s="4"/>
      <c r="C44" s="2" t="s">
        <v>2</v>
      </c>
      <c r="D44" s="5">
        <v>6</v>
      </c>
      <c r="E44" s="5">
        <v>1</v>
      </c>
      <c r="F44" s="5">
        <v>24</v>
      </c>
      <c r="G44" s="5">
        <v>27</v>
      </c>
      <c r="H44" s="5">
        <v>5</v>
      </c>
    </row>
    <row r="45" spans="1:8" x14ac:dyDescent="0.35">
      <c r="A45" s="4"/>
      <c r="B45" s="4"/>
      <c r="C45" s="2" t="s">
        <v>3</v>
      </c>
      <c r="D45" s="5">
        <v>885.88957340000002</v>
      </c>
      <c r="E45" s="5">
        <v>1371.462342</v>
      </c>
      <c r="F45" s="5">
        <v>576.7001156</v>
      </c>
      <c r="G45" s="5">
        <v>273.24217179999999</v>
      </c>
      <c r="H45" s="5">
        <v>390.66933330000001</v>
      </c>
    </row>
    <row r="46" spans="1:8" x14ac:dyDescent="0.35">
      <c r="A46" s="4"/>
      <c r="B46" s="4"/>
      <c r="C46" s="2" t="s">
        <v>4</v>
      </c>
      <c r="D46" s="5">
        <v>756.80709030000003</v>
      </c>
      <c r="E46" s="5">
        <v>1370.007556</v>
      </c>
      <c r="F46" s="5">
        <v>566.710106</v>
      </c>
      <c r="G46" s="5">
        <v>225.1278892</v>
      </c>
      <c r="H46" s="5">
        <v>382.06732770000002</v>
      </c>
    </row>
    <row r="47" spans="1:8" x14ac:dyDescent="0.35">
      <c r="A47" s="4"/>
      <c r="B47" s="4"/>
      <c r="C47" s="2" t="s">
        <v>5</v>
      </c>
      <c r="D47" s="5">
        <v>363.0288572</v>
      </c>
      <c r="E47" s="5">
        <v>79.033803079999998</v>
      </c>
      <c r="F47" s="5">
        <v>40.584059369999999</v>
      </c>
      <c r="G47" s="5">
        <v>48.942340199999997</v>
      </c>
      <c r="H47" s="5">
        <v>676.09383089999994</v>
      </c>
    </row>
    <row r="48" spans="1:8" x14ac:dyDescent="0.35">
      <c r="A48" s="4"/>
      <c r="B48" s="4"/>
      <c r="C48" s="2" t="s">
        <v>6</v>
      </c>
      <c r="D48" s="5">
        <v>484.75966519999997</v>
      </c>
      <c r="E48" s="5">
        <v>81.427880040000005</v>
      </c>
      <c r="F48" s="5">
        <v>48.904192729999998</v>
      </c>
      <c r="G48" s="5">
        <v>56.627493919999999</v>
      </c>
      <c r="H48" s="5">
        <v>846.80334500000004</v>
      </c>
    </row>
    <row r="49" spans="1:8" x14ac:dyDescent="0.35">
      <c r="A49" s="4"/>
      <c r="B49" s="4"/>
      <c r="C49" s="4"/>
      <c r="D49" s="4"/>
      <c r="E49" s="4"/>
      <c r="F49" s="4"/>
      <c r="G49" s="4"/>
      <c r="H49" s="4"/>
    </row>
    <row r="50" spans="1:8" x14ac:dyDescent="0.35">
      <c r="A50" s="4" t="s">
        <v>8</v>
      </c>
      <c r="B50" s="4"/>
      <c r="C50" s="2" t="s">
        <v>1</v>
      </c>
      <c r="D50" s="2">
        <v>1</v>
      </c>
      <c r="E50" s="2">
        <v>2</v>
      </c>
      <c r="F50" s="2">
        <v>3</v>
      </c>
      <c r="G50" s="2">
        <v>4</v>
      </c>
      <c r="H50" s="2">
        <v>5</v>
      </c>
    </row>
    <row r="51" spans="1:8" x14ac:dyDescent="0.35">
      <c r="A51" s="4"/>
      <c r="B51" s="4"/>
      <c r="C51" s="2" t="s">
        <v>2</v>
      </c>
      <c r="D51" s="3">
        <f>SUM(D37,D30,D23,D44,D2,D16,D9)</f>
        <v>59</v>
      </c>
      <c r="E51" s="3">
        <f>SUM(E37,E30,E23,E44,E2,E16,E9)</f>
        <v>95</v>
      </c>
      <c r="F51" s="3">
        <f>SUM(F37,F30,F23,F44,F2,F16,F9)</f>
        <v>621</v>
      </c>
      <c r="G51" s="3">
        <f>SUM(G37,G30,G23,G44,G2,G16,G9)</f>
        <v>576</v>
      </c>
      <c r="H51" s="3">
        <f>SUM(H37,H30,H23,H44,H2,H16,H9)</f>
        <v>164</v>
      </c>
    </row>
    <row r="52" spans="1:8" x14ac:dyDescent="0.35">
      <c r="A52" s="4"/>
      <c r="B52" s="4"/>
      <c r="C52" s="2" t="s">
        <v>3</v>
      </c>
      <c r="D52" s="3">
        <f>($D$9*D10+$D$16*D17+$D$2*D3+$D$44*D45+$D$23*D24+$D$30*D31+$D$37*D38)/D51</f>
        <v>499.41514423898309</v>
      </c>
      <c r="E52" s="3">
        <f>($E$9*E10+$E$16*E17+$E$2*E3+$E$44*E45+$E$23*E24+$E$30*E31+$E$37*E38)/$E$51</f>
        <v>697.76427514210536</v>
      </c>
      <c r="F52" s="3">
        <f>($F$9*F10+$F$16*F17+$F$2*F3+$F$44*F45+$F$23*F24+$F$30*F31+$F$37*F38)/$F$51</f>
        <v>331.31779222077296</v>
      </c>
      <c r="G52" s="3">
        <f>($G$9*G10+$G$16*G17+$G$2*G3+$G$44*G45+$G$23*G24+$G$30*G31+$G$37*G38)/$G$51</f>
        <v>216.13838128437501</v>
      </c>
      <c r="H52" s="3">
        <f>($H$9*H10+$H$16*H17+$H$2*H3+$H$44*H45+$H$23*H24+$H$30*H31+$H$37*H38)/$H$51</f>
        <v>249.84986306524385</v>
      </c>
    </row>
    <row r="53" spans="1:8" x14ac:dyDescent="0.35">
      <c r="A53" s="4"/>
      <c r="B53" s="4"/>
      <c r="C53" s="2" t="s">
        <v>4</v>
      </c>
      <c r="D53" s="3">
        <f>($D$9*D11+$D$16*D18+$D$2*D4+$D$44*D46+$D$23*D25+$D$30*D32+$D$37*D39)/D51</f>
        <v>371.74384981186444</v>
      </c>
      <c r="E53" s="3">
        <f>($E$9*E11+$E$16*E18+$E$2*E4+$E$44*E46+$E$23*E25+$E$30*E32+$E$37*E39)/$E$51</f>
        <v>386.09451768947366</v>
      </c>
      <c r="F53" s="3">
        <f>($F$9*F11+$F$16*F18+$F$2*F4+$F$44*F46+$F$23*F25+$F$30*F32+$F$37*F39)/$F$51</f>
        <v>210.93221912325282</v>
      </c>
      <c r="G53" s="3">
        <f>($G$9*G11+$G$16*G18+$G$2*G4+$G$44*G46+$G$23*G25+$G$30*G32+$G$37*G39)/$G$51</f>
        <v>142.92854502124999</v>
      </c>
      <c r="H53" s="3">
        <f>($H$9*H11+$H$16*H18+$H$2*H4+$H$44*H46+$H$23*H25+$H$30*H32+$H$37*H39)/$H$51</f>
        <v>175.40580216463417</v>
      </c>
    </row>
    <row r="54" spans="1:8" x14ac:dyDescent="0.35">
      <c r="A54" s="4"/>
      <c r="B54" s="4"/>
      <c r="C54" s="2" t="s">
        <v>5</v>
      </c>
      <c r="D54" s="3">
        <f>($D$9*D12+$D$16*D19+$D$2*D5+$D$44*D47+$D$23*D26+$D$30*D33+$D$37*D40)/D51</f>
        <v>3319.4979140711866</v>
      </c>
      <c r="E54" s="3">
        <f>($E$9*E12+$E$16*E19+$E$2*E5+$E$44*E47+$E$23*E26+$E$30*E33+$E$37*E40)/$E$51</f>
        <v>174.91424664347366</v>
      </c>
      <c r="F54" s="3">
        <f>($F$9*F12+$F$16*F19+$F$2*F5+$F$44*F47+$F$23*F26+$F$30*F33+$F$37*F40)/$F$51</f>
        <v>19.243577812818035</v>
      </c>
      <c r="G54" s="3">
        <f>($G$9*G12+$G$16*G19+$G$2*G5+$G$44*G47+$G$23*G26+$G$30*G33+$G$37*G40)/$G$51</f>
        <v>39.402424507152773</v>
      </c>
      <c r="H54" s="3">
        <f>($H$9*H12+$H$16*H19+$H$2*H5+$H$44*H47+$H$23*H26+$H$30*H33+$H$37*H40)/$H$51</f>
        <v>645.39145278841454</v>
      </c>
    </row>
    <row r="55" spans="1:8" x14ac:dyDescent="0.35">
      <c r="A55" s="4"/>
      <c r="B55" s="4"/>
      <c r="C55" s="2" t="s">
        <v>6</v>
      </c>
      <c r="D55" s="3">
        <f>($D$9*D13+$D$16*D20+$D$2*D6+$D$44*D48+$D$23*D27+$D$30*D34+$D$37*D41)/D51</f>
        <v>2613.8802711389835</v>
      </c>
      <c r="E55" s="3">
        <f>($E$9*E13+$E$16*E20+$E$2*E6+$E$44*E48+$E$23*E27+$E$30*E34+$E$37*E41)/$E$51</f>
        <v>212.13289028494742</v>
      </c>
      <c r="F55" s="3">
        <f>($F$9*F13+$F$16*F20+$F$2*F6+$F$44*F48+$F$23*F27+$F$30*F34+$F$37*F41)/$F$51</f>
        <v>23.180590883075684</v>
      </c>
      <c r="G55" s="3">
        <f>($G$9*G13+$G$16*G20+$G$2*G6+$G$44*G48+$G$23*G27+$G$30*G34+$G$37*G41)/$G$51</f>
        <v>45.628077711597221</v>
      </c>
      <c r="H55" s="3">
        <f>($H$9*H13+$H$16*H20+$H$2*H6+$H$44*H48+$H$23*H27+$H$30*H34+$H$37*H41)/$H$51</f>
        <v>733.51245883902436</v>
      </c>
    </row>
  </sheetData>
  <conditionalFormatting sqref="D52">
    <cfRule type="colorScale" priority="7">
      <colorScale>
        <cfvo type="min"/>
        <cfvo type="max"/>
        <color rgb="FF63BE7B"/>
        <color rgb="FFFCFCFF"/>
      </colorScale>
    </cfRule>
  </conditionalFormatting>
  <conditionalFormatting sqref="D3:H3">
    <cfRule type="colorScale" priority="28">
      <colorScale>
        <cfvo type="min"/>
        <cfvo type="max"/>
        <color rgb="FF63BE7B"/>
        <color rgb="FFFCFCFF"/>
      </colorScale>
    </cfRule>
  </conditionalFormatting>
  <conditionalFormatting sqref="D4:H4">
    <cfRule type="colorScale" priority="27">
      <colorScale>
        <cfvo type="min"/>
        <cfvo type="max"/>
        <color rgb="FF63BE7B"/>
        <color rgb="FFFCFCFF"/>
      </colorScale>
    </cfRule>
  </conditionalFormatting>
  <conditionalFormatting sqref="D5:H5">
    <cfRule type="colorScale" priority="26">
      <colorScale>
        <cfvo type="min"/>
        <cfvo type="max"/>
        <color rgb="FF63BE7B"/>
        <color rgb="FFFCFCFF"/>
      </colorScale>
    </cfRule>
  </conditionalFormatting>
  <conditionalFormatting sqref="D6:H6">
    <cfRule type="colorScale" priority="25">
      <colorScale>
        <cfvo type="min"/>
        <cfvo type="max"/>
        <color rgb="FF63BE7B"/>
        <color rgb="FFFCFCFF"/>
      </colorScale>
    </cfRule>
  </conditionalFormatting>
  <conditionalFormatting sqref="D10:H10">
    <cfRule type="colorScale" priority="36">
      <colorScale>
        <cfvo type="min"/>
        <cfvo type="max"/>
        <color rgb="FF63BE7B"/>
        <color rgb="FFFCFCFF"/>
      </colorScale>
    </cfRule>
  </conditionalFormatting>
  <conditionalFormatting sqref="D11:H11">
    <cfRule type="colorScale" priority="35">
      <colorScale>
        <cfvo type="min"/>
        <cfvo type="max"/>
        <color rgb="FF63BE7B"/>
        <color rgb="FFFCFCFF"/>
      </colorScale>
    </cfRule>
  </conditionalFormatting>
  <conditionalFormatting sqref="D12:H12">
    <cfRule type="colorScale" priority="34">
      <colorScale>
        <cfvo type="min"/>
        <cfvo type="max"/>
        <color rgb="FF63BE7B"/>
        <color rgb="FFFCFCFF"/>
      </colorScale>
    </cfRule>
  </conditionalFormatting>
  <conditionalFormatting sqref="D13:H13">
    <cfRule type="colorScale" priority="33">
      <colorScale>
        <cfvo type="min"/>
        <cfvo type="max"/>
        <color rgb="FF63BE7B"/>
        <color rgb="FFFCFCFF"/>
      </colorScale>
    </cfRule>
  </conditionalFormatting>
  <conditionalFormatting sqref="D17:H17">
    <cfRule type="colorScale" priority="32">
      <colorScale>
        <cfvo type="min"/>
        <cfvo type="max"/>
        <color rgb="FF63BE7B"/>
        <color rgb="FFFCFCFF"/>
      </colorScale>
    </cfRule>
  </conditionalFormatting>
  <conditionalFormatting sqref="D18:H18">
    <cfRule type="colorScale" priority="31">
      <colorScale>
        <cfvo type="min"/>
        <cfvo type="max"/>
        <color rgb="FF63BE7B"/>
        <color rgb="FFFCFCFF"/>
      </colorScale>
    </cfRule>
  </conditionalFormatting>
  <conditionalFormatting sqref="D19:H19">
    <cfRule type="colorScale" priority="30">
      <colorScale>
        <cfvo type="min"/>
        <cfvo type="max"/>
        <color rgb="FF63BE7B"/>
        <color rgb="FFFCFCFF"/>
      </colorScale>
    </cfRule>
  </conditionalFormatting>
  <conditionalFormatting sqref="D20:H20">
    <cfRule type="colorScale" priority="29">
      <colorScale>
        <cfvo type="min"/>
        <cfvo type="max"/>
        <color rgb="FF63BE7B"/>
        <color rgb="FFFCFCFF"/>
      </colorScale>
    </cfRule>
  </conditionalFormatting>
  <conditionalFormatting sqref="D24:H24">
    <cfRule type="colorScale" priority="20">
      <colorScale>
        <cfvo type="min"/>
        <cfvo type="max"/>
        <color rgb="FF63BE7B"/>
        <color rgb="FFFCFCFF"/>
      </colorScale>
    </cfRule>
  </conditionalFormatting>
  <conditionalFormatting sqref="D25:H25">
    <cfRule type="colorScale" priority="19">
      <colorScale>
        <cfvo type="min"/>
        <cfvo type="max"/>
        <color rgb="FF63BE7B"/>
        <color rgb="FFFCFCFF"/>
      </colorScale>
    </cfRule>
  </conditionalFormatting>
  <conditionalFormatting sqref="D26:H26">
    <cfRule type="colorScale" priority="18">
      <colorScale>
        <cfvo type="min"/>
        <cfvo type="max"/>
        <color rgb="FF63BE7B"/>
        <color rgb="FFFCFCFF"/>
      </colorScale>
    </cfRule>
  </conditionalFormatting>
  <conditionalFormatting sqref="D27:H27">
    <cfRule type="colorScale" priority="17">
      <colorScale>
        <cfvo type="min"/>
        <cfvo type="max"/>
        <color rgb="FF63BE7B"/>
        <color rgb="FFFCFCFF"/>
      </colorScale>
    </cfRule>
  </conditionalFormatting>
  <conditionalFormatting sqref="D31:H31">
    <cfRule type="colorScale" priority="16">
      <colorScale>
        <cfvo type="min"/>
        <cfvo type="max"/>
        <color rgb="FF63BE7B"/>
        <color rgb="FFFCFCFF"/>
      </colorScale>
    </cfRule>
  </conditionalFormatting>
  <conditionalFormatting sqref="D32:H32">
    <cfRule type="colorScale" priority="15">
      <colorScale>
        <cfvo type="min"/>
        <cfvo type="max"/>
        <color rgb="FF63BE7B"/>
        <color rgb="FFFCFCFF"/>
      </colorScale>
    </cfRule>
  </conditionalFormatting>
  <conditionalFormatting sqref="D33:H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D34:H34">
    <cfRule type="colorScale" priority="13">
      <colorScale>
        <cfvo type="min"/>
        <cfvo type="max"/>
        <color rgb="FF63BE7B"/>
        <color rgb="FFFCFCFF"/>
      </colorScale>
    </cfRule>
  </conditionalFormatting>
  <conditionalFormatting sqref="D38:H3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39:H39">
    <cfRule type="colorScale" priority="11">
      <colorScale>
        <cfvo type="min"/>
        <cfvo type="max"/>
        <color rgb="FF63BE7B"/>
        <color rgb="FFFCFCFF"/>
      </colorScale>
    </cfRule>
  </conditionalFormatting>
  <conditionalFormatting sqref="D40:H40">
    <cfRule type="colorScale" priority="10">
      <colorScale>
        <cfvo type="min"/>
        <cfvo type="max"/>
        <color rgb="FF63BE7B"/>
        <color rgb="FFFCFCFF"/>
      </colorScale>
    </cfRule>
  </conditionalFormatting>
  <conditionalFormatting sqref="D41:H41">
    <cfRule type="colorScale" priority="9">
      <colorScale>
        <cfvo type="min"/>
        <cfvo type="max"/>
        <color rgb="FF63BE7B"/>
        <color rgb="FFFCFCFF"/>
      </colorScale>
    </cfRule>
  </conditionalFormatting>
  <conditionalFormatting sqref="D45:H45">
    <cfRule type="colorScale" priority="24">
      <colorScale>
        <cfvo type="min"/>
        <cfvo type="max"/>
        <color rgb="FF63BE7B"/>
        <color rgb="FFFCFCFF"/>
      </colorScale>
    </cfRule>
  </conditionalFormatting>
  <conditionalFormatting sqref="D46:H46">
    <cfRule type="colorScale" priority="23">
      <colorScale>
        <cfvo type="min"/>
        <cfvo type="max"/>
        <color rgb="FF63BE7B"/>
        <color rgb="FFFCFCFF"/>
      </colorScale>
    </cfRule>
  </conditionalFormatting>
  <conditionalFormatting sqref="D47:H47">
    <cfRule type="colorScale" priority="22">
      <colorScale>
        <cfvo type="min"/>
        <cfvo type="max"/>
        <color rgb="FF63BE7B"/>
        <color rgb="FFFCFCFF"/>
      </colorScale>
    </cfRule>
  </conditionalFormatting>
  <conditionalFormatting sqref="D48:H48">
    <cfRule type="colorScale" priority="21">
      <colorScale>
        <cfvo type="min"/>
        <cfvo type="max"/>
        <color rgb="FF63BE7B"/>
        <color rgb="FFFCFCFF"/>
      </colorScale>
    </cfRule>
  </conditionalFormatting>
  <conditionalFormatting sqref="D51:H51">
    <cfRule type="colorScale" priority="42">
      <colorScale>
        <cfvo type="min"/>
        <cfvo type="max"/>
        <color rgb="FF63BE7B"/>
        <color rgb="FFFCFCFF"/>
      </colorScale>
    </cfRule>
  </conditionalFormatting>
  <conditionalFormatting sqref="D53:H53">
    <cfRule type="colorScale" priority="3">
      <colorScale>
        <cfvo type="min"/>
        <cfvo type="max"/>
        <color rgb="FF63BE7B"/>
        <color rgb="FFFCFCFF"/>
      </colorScale>
    </cfRule>
  </conditionalFormatting>
  <conditionalFormatting sqref="D54:H54">
    <cfRule type="colorScale" priority="2">
      <colorScale>
        <cfvo type="min"/>
        <cfvo type="max"/>
        <color rgb="FF63BE7B"/>
        <color rgb="FFFCFCFF"/>
      </colorScale>
    </cfRule>
  </conditionalFormatting>
  <conditionalFormatting sqref="D55:H55">
    <cfRule type="colorScale" priority="1">
      <colorScale>
        <cfvo type="min"/>
        <cfvo type="max"/>
        <color rgb="FF63BE7B"/>
        <color rgb="FFFCFCFF"/>
      </colorScale>
    </cfRule>
  </conditionalFormatting>
  <conditionalFormatting sqref="E52:H52">
    <cfRule type="colorScale" priority="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23E8-444C-42AF-9DC5-10AFD404B38D}">
  <dimension ref="A1:G31"/>
  <sheetViews>
    <sheetView tabSelected="1" workbookViewId="0">
      <selection activeCell="I8" sqref="I8"/>
    </sheetView>
  </sheetViews>
  <sheetFormatPr defaultRowHeight="14.5" x14ac:dyDescent="0.35"/>
  <sheetData>
    <row r="1" spans="1:7" x14ac:dyDescent="0.35">
      <c r="A1" s="2"/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5">
      <c r="A2" s="2"/>
      <c r="B2" s="2" t="s">
        <v>2</v>
      </c>
      <c r="C2" s="2">
        <v>59</v>
      </c>
      <c r="D2" s="2">
        <v>95</v>
      </c>
      <c r="E2" s="2">
        <v>621</v>
      </c>
      <c r="F2" s="2">
        <v>576</v>
      </c>
      <c r="G2" s="2">
        <v>164</v>
      </c>
    </row>
    <row r="3" spans="1:7" x14ac:dyDescent="0.35">
      <c r="A3" s="11" t="s">
        <v>9</v>
      </c>
      <c r="B3" s="2" t="s">
        <v>3</v>
      </c>
      <c r="C3" s="3">
        <v>449.03712625115105</v>
      </c>
      <c r="D3" s="3">
        <v>461.48031142593635</v>
      </c>
      <c r="E3" s="3">
        <v>271.78841987327786</v>
      </c>
      <c r="F3" s="3">
        <v>213.09716840879281</v>
      </c>
      <c r="G3" s="3">
        <v>198.04510560660694</v>
      </c>
    </row>
    <row r="4" spans="1:7" x14ac:dyDescent="0.35">
      <c r="A4" s="11"/>
      <c r="B4" s="2" t="s">
        <v>4</v>
      </c>
      <c r="C4" s="3">
        <v>342.27125867453151</v>
      </c>
      <c r="D4" s="3">
        <v>326.95028596904723</v>
      </c>
      <c r="E4" s="3">
        <v>183.02409957361411</v>
      </c>
      <c r="F4" s="3">
        <v>149.82663462456352</v>
      </c>
      <c r="G4" s="3">
        <v>149.21242809672808</v>
      </c>
    </row>
    <row r="5" spans="1:7" x14ac:dyDescent="0.35">
      <c r="A5" s="11"/>
      <c r="B5" s="2" t="s">
        <v>5</v>
      </c>
      <c r="C5" s="3">
        <v>1977.717119265769</v>
      </c>
      <c r="D5" s="3">
        <v>188.59377234154604</v>
      </c>
      <c r="E5" s="3">
        <v>18.675002387592585</v>
      </c>
      <c r="F5" s="3">
        <v>44.304345664961978</v>
      </c>
      <c r="G5" s="3">
        <v>1223.3417234025317</v>
      </c>
    </row>
    <row r="6" spans="1:7" x14ac:dyDescent="0.35">
      <c r="A6" s="11"/>
      <c r="B6" s="2" t="s">
        <v>6</v>
      </c>
      <c r="C6" s="3">
        <v>1582.8275872243071</v>
      </c>
      <c r="D6" s="3">
        <v>234.75589927172018</v>
      </c>
      <c r="E6" s="3">
        <v>23.012461557872669</v>
      </c>
      <c r="F6" s="3">
        <v>49.165936645019727</v>
      </c>
      <c r="G6" s="3">
        <v>779.52882691483785</v>
      </c>
    </row>
    <row r="7" spans="1:7" x14ac:dyDescent="0.35">
      <c r="A7" s="11" t="s">
        <v>10</v>
      </c>
      <c r="B7" s="2" t="s">
        <v>3</v>
      </c>
      <c r="C7" s="3">
        <v>505.37033555288139</v>
      </c>
      <c r="D7" s="3">
        <v>721.69777306315791</v>
      </c>
      <c r="E7" s="3">
        <v>403.49965834138487</v>
      </c>
      <c r="F7" s="3">
        <v>233.28957585746528</v>
      </c>
      <c r="G7" s="3">
        <v>283.06289197743911</v>
      </c>
    </row>
    <row r="8" spans="1:7" x14ac:dyDescent="0.35">
      <c r="A8" s="11"/>
      <c r="B8" s="2" t="s">
        <v>4</v>
      </c>
      <c r="C8" s="3">
        <v>377.602031100678</v>
      </c>
      <c r="D8" s="3">
        <v>544.22597762947373</v>
      </c>
      <c r="E8" s="3">
        <v>296.57385577697266</v>
      </c>
      <c r="F8" s="3">
        <v>172.09461014875001</v>
      </c>
      <c r="G8" s="3">
        <v>145.44373095731706</v>
      </c>
    </row>
    <row r="9" spans="1:7" x14ac:dyDescent="0.35">
      <c r="A9" s="11"/>
      <c r="B9" s="2" t="s">
        <v>5</v>
      </c>
      <c r="C9" s="3">
        <v>1912.9334721898306</v>
      </c>
      <c r="D9" s="3">
        <v>156.55873008200001</v>
      </c>
      <c r="E9" s="3">
        <v>24.467003870619969</v>
      </c>
      <c r="F9" s="3">
        <v>41.729150744253474</v>
      </c>
      <c r="G9" s="3">
        <v>656.41587501524373</v>
      </c>
    </row>
    <row r="10" spans="1:7" x14ac:dyDescent="0.35">
      <c r="A10" s="11"/>
      <c r="B10" s="2" t="s">
        <v>6</v>
      </c>
      <c r="C10" s="3">
        <v>1763.1618566033899</v>
      </c>
      <c r="D10" s="3">
        <v>177.167122546</v>
      </c>
      <c r="E10" s="3">
        <v>29.257504881368757</v>
      </c>
      <c r="F10" s="3">
        <v>46.387354593315969</v>
      </c>
      <c r="G10" s="3">
        <v>696.44655913902443</v>
      </c>
    </row>
    <row r="11" spans="1:7" x14ac:dyDescent="0.35">
      <c r="A11" s="11" t="s">
        <v>11</v>
      </c>
      <c r="B11" s="2" t="s">
        <v>3</v>
      </c>
      <c r="C11" s="3">
        <v>499.41514423898309</v>
      </c>
      <c r="D11" s="3">
        <v>697.76427514210536</v>
      </c>
      <c r="E11" s="3">
        <v>331.31779222077296</v>
      </c>
      <c r="F11" s="3">
        <v>216.13838128437501</v>
      </c>
      <c r="G11" s="3">
        <v>249.84986306524385</v>
      </c>
    </row>
    <row r="12" spans="1:7" x14ac:dyDescent="0.35">
      <c r="A12" s="11"/>
      <c r="B12" s="2" t="s">
        <v>4</v>
      </c>
      <c r="C12" s="3">
        <v>371.74384981186444</v>
      </c>
      <c r="D12" s="3">
        <v>386.09451768947366</v>
      </c>
      <c r="E12" s="3">
        <v>210.93221912325282</v>
      </c>
      <c r="F12" s="3">
        <v>142.92854502124999</v>
      </c>
      <c r="G12" s="3">
        <v>175.40580216463417</v>
      </c>
    </row>
    <row r="13" spans="1:7" x14ac:dyDescent="0.35">
      <c r="A13" s="11"/>
      <c r="B13" s="2" t="s">
        <v>5</v>
      </c>
      <c r="C13" s="3">
        <v>3319.4979140711866</v>
      </c>
      <c r="D13" s="3">
        <v>174.91424664347366</v>
      </c>
      <c r="E13" s="3">
        <v>19.243577812818035</v>
      </c>
      <c r="F13" s="3">
        <v>39.402424507152773</v>
      </c>
      <c r="G13" s="3">
        <v>645.39145278841454</v>
      </c>
    </row>
    <row r="14" spans="1:7" x14ac:dyDescent="0.35">
      <c r="A14" s="11"/>
      <c r="B14" s="2" t="s">
        <v>6</v>
      </c>
      <c r="C14" s="3">
        <v>2613.8802711389835</v>
      </c>
      <c r="D14" s="3">
        <v>212.13289028494742</v>
      </c>
      <c r="E14" s="3">
        <v>23.180590883075684</v>
      </c>
      <c r="F14" s="3">
        <v>45.628077711597221</v>
      </c>
      <c r="G14" s="3">
        <v>733.51245883902436</v>
      </c>
    </row>
    <row r="18" spans="1:7" x14ac:dyDescent="0.35">
      <c r="A18" s="2"/>
      <c r="B18" s="2" t="s">
        <v>1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</row>
    <row r="19" spans="1:7" x14ac:dyDescent="0.35">
      <c r="A19" s="2"/>
      <c r="B19" s="7" t="s">
        <v>2</v>
      </c>
      <c r="C19" s="7">
        <v>59</v>
      </c>
      <c r="D19" s="7">
        <v>95</v>
      </c>
      <c r="E19" s="7">
        <v>621</v>
      </c>
      <c r="F19" s="7">
        <v>576</v>
      </c>
      <c r="G19" s="7">
        <v>164</v>
      </c>
    </row>
    <row r="20" spans="1:7" x14ac:dyDescent="0.35">
      <c r="A20" s="8" t="s">
        <v>3</v>
      </c>
      <c r="B20" s="2" t="s">
        <v>9</v>
      </c>
      <c r="C20" s="3">
        <v>449.03712625115105</v>
      </c>
      <c r="D20" s="3">
        <v>461.48031142593635</v>
      </c>
      <c r="E20" s="3">
        <v>271.78841987327786</v>
      </c>
      <c r="F20" s="3">
        <v>213.09716840879281</v>
      </c>
      <c r="G20" s="3">
        <v>198.04510560660694</v>
      </c>
    </row>
    <row r="21" spans="1:7" x14ac:dyDescent="0.35">
      <c r="A21" s="9"/>
      <c r="B21" s="2" t="s">
        <v>10</v>
      </c>
      <c r="C21" s="3">
        <v>505.37033555288139</v>
      </c>
      <c r="D21" s="3">
        <v>721.69777306315791</v>
      </c>
      <c r="E21" s="3">
        <v>403.49965834138487</v>
      </c>
      <c r="F21" s="3">
        <v>233.28957585746528</v>
      </c>
      <c r="G21" s="3">
        <v>283.06289197743911</v>
      </c>
    </row>
    <row r="22" spans="1:7" x14ac:dyDescent="0.35">
      <c r="A22" s="10"/>
      <c r="B22" s="2" t="s">
        <v>11</v>
      </c>
      <c r="C22" s="3">
        <v>499.41514423898309</v>
      </c>
      <c r="D22" s="3">
        <v>697.76427514210536</v>
      </c>
      <c r="E22" s="3">
        <v>331.31779222077296</v>
      </c>
      <c r="F22" s="3">
        <v>216.13838128437501</v>
      </c>
      <c r="G22" s="3">
        <v>249.84986306524385</v>
      </c>
    </row>
    <row r="23" spans="1:7" x14ac:dyDescent="0.35">
      <c r="A23" s="8" t="s">
        <v>4</v>
      </c>
      <c r="B23" s="2" t="s">
        <v>9</v>
      </c>
      <c r="C23" s="3">
        <v>342.27125867453151</v>
      </c>
      <c r="D23" s="3">
        <v>326.95028596904723</v>
      </c>
      <c r="E23" s="3">
        <v>183.02409957361411</v>
      </c>
      <c r="F23" s="3">
        <v>149.82663462456352</v>
      </c>
      <c r="G23" s="3">
        <v>149.21242809672808</v>
      </c>
    </row>
    <row r="24" spans="1:7" x14ac:dyDescent="0.35">
      <c r="A24" s="9"/>
      <c r="B24" s="2" t="s">
        <v>10</v>
      </c>
      <c r="C24" s="3">
        <v>377.602031100678</v>
      </c>
      <c r="D24" s="3">
        <v>544.22597762947373</v>
      </c>
      <c r="E24" s="3">
        <v>296.57385577697266</v>
      </c>
      <c r="F24" s="3">
        <v>172.09461014875001</v>
      </c>
      <c r="G24" s="3">
        <v>145.44373095731706</v>
      </c>
    </row>
    <row r="25" spans="1:7" x14ac:dyDescent="0.35">
      <c r="A25" s="10"/>
      <c r="B25" s="2" t="s">
        <v>11</v>
      </c>
      <c r="C25" s="3">
        <v>371.74384981186444</v>
      </c>
      <c r="D25" s="3">
        <v>386.09451768947366</v>
      </c>
      <c r="E25" s="3">
        <v>210.93221912325282</v>
      </c>
      <c r="F25" s="3">
        <v>142.92854502124999</v>
      </c>
      <c r="G25" s="3">
        <v>175.40580216463417</v>
      </c>
    </row>
    <row r="26" spans="1:7" x14ac:dyDescent="0.35">
      <c r="A26" s="8" t="s">
        <v>5</v>
      </c>
      <c r="B26" s="2" t="s">
        <v>9</v>
      </c>
      <c r="C26" s="3">
        <v>1977.717119265769</v>
      </c>
      <c r="D26" s="3">
        <v>188.59377234154604</v>
      </c>
      <c r="E26" s="3">
        <v>18.675002387592585</v>
      </c>
      <c r="F26" s="3">
        <v>44.304345664961978</v>
      </c>
      <c r="G26" s="3">
        <v>1223.3417234025317</v>
      </c>
    </row>
    <row r="27" spans="1:7" x14ac:dyDescent="0.35">
      <c r="A27" s="9"/>
      <c r="B27" s="2" t="s">
        <v>10</v>
      </c>
      <c r="C27" s="3">
        <v>1912.9334721898306</v>
      </c>
      <c r="D27" s="3">
        <v>156.55873008200001</v>
      </c>
      <c r="E27" s="3">
        <v>24.467003870619969</v>
      </c>
      <c r="F27" s="3">
        <v>41.729150744253474</v>
      </c>
      <c r="G27" s="3">
        <v>656.41587501524373</v>
      </c>
    </row>
    <row r="28" spans="1:7" x14ac:dyDescent="0.35">
      <c r="A28" s="10"/>
      <c r="B28" s="2" t="s">
        <v>11</v>
      </c>
      <c r="C28" s="3">
        <v>3319.4979140711866</v>
      </c>
      <c r="D28" s="3">
        <v>174.91424664347366</v>
      </c>
      <c r="E28" s="3">
        <v>19.243577812818035</v>
      </c>
      <c r="F28" s="3">
        <v>39.402424507152773</v>
      </c>
      <c r="G28" s="3">
        <v>645.39145278841454</v>
      </c>
    </row>
    <row r="29" spans="1:7" x14ac:dyDescent="0.35">
      <c r="A29" s="8" t="s">
        <v>6</v>
      </c>
      <c r="B29" s="2" t="s">
        <v>9</v>
      </c>
      <c r="C29" s="3">
        <v>1582.8275872243071</v>
      </c>
      <c r="D29" s="3">
        <v>234.75589927172018</v>
      </c>
      <c r="E29" s="3">
        <v>23.012461557872669</v>
      </c>
      <c r="F29" s="3">
        <v>49.165936645019727</v>
      </c>
      <c r="G29" s="3">
        <v>779.52882691483785</v>
      </c>
    </row>
    <row r="30" spans="1:7" x14ac:dyDescent="0.35">
      <c r="A30" s="9"/>
      <c r="B30" s="2" t="s">
        <v>10</v>
      </c>
      <c r="C30" s="3">
        <v>1763.1618566033899</v>
      </c>
      <c r="D30" s="3">
        <v>177.167122546</v>
      </c>
      <c r="E30" s="3">
        <v>29.257504881368757</v>
      </c>
      <c r="F30" s="3">
        <v>46.387354593315969</v>
      </c>
      <c r="G30" s="3">
        <v>696.44655913902443</v>
      </c>
    </row>
    <row r="31" spans="1:7" x14ac:dyDescent="0.35">
      <c r="A31" s="10"/>
      <c r="B31" s="2" t="s">
        <v>11</v>
      </c>
      <c r="C31" s="3">
        <v>2613.8802711389835</v>
      </c>
      <c r="D31" s="3">
        <v>212.13289028494742</v>
      </c>
      <c r="E31" s="3">
        <v>23.180590883075684</v>
      </c>
      <c r="F31" s="3">
        <v>45.628077711597221</v>
      </c>
      <c r="G31" s="3">
        <v>733.51245883902436</v>
      </c>
    </row>
  </sheetData>
  <mergeCells count="7">
    <mergeCell ref="A29:A31"/>
    <mergeCell ref="A3:A6"/>
    <mergeCell ref="A7:A10"/>
    <mergeCell ref="A11:A14"/>
    <mergeCell ref="A20:A22"/>
    <mergeCell ref="A23:A25"/>
    <mergeCell ref="A26:A28"/>
  </mergeCells>
  <conditionalFormatting sqref="C4:G4 C3">
    <cfRule type="colorScale" priority="16">
      <colorScale>
        <cfvo type="min"/>
        <cfvo type="max"/>
        <color rgb="FF63BE7B"/>
        <color rgb="FFFCFCFF"/>
      </colorScale>
    </cfRule>
  </conditionalFormatting>
  <conditionalFormatting sqref="C5:G5">
    <cfRule type="colorScale" priority="15">
      <colorScale>
        <cfvo type="min"/>
        <cfvo type="max"/>
        <color rgb="FF63BE7B"/>
        <color rgb="FFFCFCFF"/>
      </colorScale>
    </cfRule>
  </conditionalFormatting>
  <conditionalFormatting sqref="C6:G6">
    <cfRule type="colorScale" priority="14">
      <colorScale>
        <cfvo type="min"/>
        <cfvo type="max"/>
        <color rgb="FF63BE7B"/>
        <color rgb="FFFCFCFF"/>
      </colorScale>
    </cfRule>
  </conditionalFormatting>
  <conditionalFormatting sqref="C8:G8 C7">
    <cfRule type="colorScale" priority="20">
      <colorScale>
        <cfvo type="min"/>
        <cfvo type="max"/>
        <color rgb="FF63BE7B"/>
        <color rgb="FFFCFCFF"/>
      </colorScale>
    </cfRule>
  </conditionalFormatting>
  <conditionalFormatting sqref="C9:G9">
    <cfRule type="colorScale" priority="19">
      <colorScale>
        <cfvo type="min"/>
        <cfvo type="max"/>
        <color rgb="FF63BE7B"/>
        <color rgb="FFFCFCFF"/>
      </colorScale>
    </cfRule>
  </conditionalFormatting>
  <conditionalFormatting sqref="C10:G10">
    <cfRule type="colorScale" priority="18">
      <colorScale>
        <cfvo type="min"/>
        <cfvo type="max"/>
        <color rgb="FF63BE7B"/>
        <color rgb="FFFCFCFF"/>
      </colorScale>
    </cfRule>
  </conditionalFormatting>
  <conditionalFormatting sqref="C12:G12 C11">
    <cfRule type="colorScale" priority="24">
      <colorScale>
        <cfvo type="min"/>
        <cfvo type="max"/>
        <color rgb="FF63BE7B"/>
        <color rgb="FFFCFCFF"/>
      </colorScale>
    </cfRule>
  </conditionalFormatting>
  <conditionalFormatting sqref="C13:G13">
    <cfRule type="colorScale" priority="23">
      <colorScale>
        <cfvo type="min"/>
        <cfvo type="max"/>
        <color rgb="FF63BE7B"/>
        <color rgb="FFFCFCFF"/>
      </colorScale>
    </cfRule>
  </conditionalFormatting>
  <conditionalFormatting sqref="C14:G14">
    <cfRule type="colorScale" priority="22">
      <colorScale>
        <cfvo type="min"/>
        <cfvo type="max"/>
        <color rgb="FF63BE7B"/>
        <color rgb="FFFCFCFF"/>
      </colorScale>
    </cfRule>
  </conditionalFormatting>
  <conditionalFormatting sqref="C19:G19">
    <cfRule type="colorScale" priority="1">
      <colorScale>
        <cfvo type="min"/>
        <cfvo type="max"/>
        <color rgb="FFFCFCFF"/>
        <color rgb="FF63BE7B"/>
      </colorScale>
    </cfRule>
  </conditionalFormatting>
  <conditionalFormatting sqref="C23:G23 C20">
    <cfRule type="colorScale" priority="4">
      <colorScale>
        <cfvo type="min"/>
        <cfvo type="max"/>
        <color rgb="FF63BE7B"/>
        <color rgb="FFFCFCFF"/>
      </colorScale>
    </cfRule>
  </conditionalFormatting>
  <conditionalFormatting sqref="C24:G24 C21">
    <cfRule type="colorScale" priority="8">
      <colorScale>
        <cfvo type="min"/>
        <cfvo type="max"/>
        <color rgb="FF63BE7B"/>
        <color rgb="FFFCFCFF"/>
      </colorScale>
    </cfRule>
  </conditionalFormatting>
  <conditionalFormatting sqref="C25:G25 C22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6:G26">
    <cfRule type="colorScale" priority="3">
      <colorScale>
        <cfvo type="min"/>
        <cfvo type="max"/>
        <color rgb="FF63BE7B"/>
        <color rgb="FFFCFCFF"/>
      </colorScale>
    </cfRule>
  </conditionalFormatting>
  <conditionalFormatting sqref="C27:G27">
    <cfRule type="colorScale" priority="7">
      <colorScale>
        <cfvo type="min"/>
        <cfvo type="max"/>
        <color rgb="FF63BE7B"/>
        <color rgb="FFFCFCFF"/>
      </colorScale>
    </cfRule>
  </conditionalFormatting>
  <conditionalFormatting sqref="C28:G28">
    <cfRule type="colorScale" priority="11">
      <colorScale>
        <cfvo type="min"/>
        <cfvo type="max"/>
        <color rgb="FF63BE7B"/>
        <color rgb="FFFCFCFF"/>
      </colorScale>
    </cfRule>
  </conditionalFormatting>
  <conditionalFormatting sqref="C29:G29">
    <cfRule type="colorScale" priority="2">
      <colorScale>
        <cfvo type="min"/>
        <cfvo type="max"/>
        <color rgb="FF63BE7B"/>
        <color rgb="FFFCFCFF"/>
      </colorScale>
    </cfRule>
  </conditionalFormatting>
  <conditionalFormatting sqref="C30:G30">
    <cfRule type="colorScale" priority="6">
      <colorScale>
        <cfvo type="min"/>
        <cfvo type="max"/>
        <color rgb="FF63BE7B"/>
        <color rgb="FFFCFCFF"/>
      </colorScale>
    </cfRule>
  </conditionalFormatting>
  <conditionalFormatting sqref="C31:G31">
    <cfRule type="colorScale" priority="10">
      <colorScale>
        <cfvo type="min"/>
        <cfvo type="max"/>
        <color rgb="FF63BE7B"/>
        <color rgb="FFFCFCFF"/>
      </colorScale>
    </cfRule>
  </conditionalFormatting>
  <conditionalFormatting sqref="D3:G3">
    <cfRule type="colorScale" priority="17">
      <colorScale>
        <cfvo type="min"/>
        <cfvo type="max"/>
        <color rgb="FF63BE7B"/>
        <color rgb="FFFCFCFF"/>
      </colorScale>
    </cfRule>
  </conditionalFormatting>
  <conditionalFormatting sqref="D7:G7">
    <cfRule type="colorScale" priority="21">
      <colorScale>
        <cfvo type="min"/>
        <cfvo type="max"/>
        <color rgb="FF63BE7B"/>
        <color rgb="FFFCFCFF"/>
      </colorScale>
    </cfRule>
  </conditionalFormatting>
  <conditionalFormatting sqref="D11:G11">
    <cfRule type="colorScale" priority="25">
      <colorScale>
        <cfvo type="min"/>
        <cfvo type="max"/>
        <color rgb="FF63BE7B"/>
        <color rgb="FFFCFCFF"/>
      </colorScale>
    </cfRule>
  </conditionalFormatting>
  <conditionalFormatting sqref="D20:G20">
    <cfRule type="colorScale" priority="5">
      <colorScale>
        <cfvo type="min"/>
        <cfvo type="max"/>
        <color rgb="FF63BE7B"/>
        <color rgb="FFFCFCFF"/>
      </colorScale>
    </cfRule>
  </conditionalFormatting>
  <conditionalFormatting sqref="D21:G21">
    <cfRule type="colorScale" priority="9">
      <colorScale>
        <cfvo type="min"/>
        <cfvo type="max"/>
        <color rgb="FF63BE7B"/>
        <color rgb="FFFCFCFF"/>
      </colorScale>
    </cfRule>
  </conditionalFormatting>
  <conditionalFormatting sqref="D22:G22">
    <cfRule type="colorScale" priority="1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</vt:lpstr>
      <vt:lpstr>tri</vt:lpstr>
      <vt:lpstr>mix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Middleton</dc:creator>
  <cp:lastModifiedBy>Francesca Middleton</cp:lastModifiedBy>
  <dcterms:created xsi:type="dcterms:W3CDTF">2023-06-29T12:32:58Z</dcterms:created>
  <dcterms:modified xsi:type="dcterms:W3CDTF">2023-06-29T13:07:43Z</dcterms:modified>
</cp:coreProperties>
</file>