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F284BCC5-0FE4-4B92-BB25-5B4D9468D671}" xr6:coauthVersionLast="47" xr6:coauthVersionMax="47" xr10:uidLastSave="{00000000-0000-0000-0000-000000000000}"/>
  <bookViews>
    <workbookView xWindow="43860" yWindow="4710" windowWidth="28800" windowHeight="15375" activeTab="3" xr2:uid="{49D7E878-2DD4-473C-8D14-502A01B15A7E}"/>
  </bookViews>
  <sheets>
    <sheet name="stat" sheetId="1" r:id="rId1"/>
    <sheet name="HSA" sheetId="3" r:id="rId2"/>
    <sheet name="dt" sheetId="4" r:id="rId3"/>
    <sheet name="MY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D5" i="4"/>
  <c r="D6" i="4"/>
  <c r="D7" i="4"/>
  <c r="D3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D8" i="4"/>
  <c r="E2" i="3"/>
  <c r="F2" i="3"/>
</calcChain>
</file>

<file path=xl/sharedStrings.xml><?xml version="1.0" encoding="utf-8"?>
<sst xmlns="http://schemas.openxmlformats.org/spreadsheetml/2006/main" count="31" uniqueCount="21">
  <si>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</si>
  <si>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</si>
  <si>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</si>
  <si>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</si>
  <si>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</si>
  <si>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</si>
  <si>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</si>
  <si>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</si>
  <si>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</si>
  <si>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</si>
  <si>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</si>
  <si>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</si>
  <si>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</si>
  <si>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</si>
  <si>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</si>
  <si>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</si>
  <si>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</si>
  <si>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</si>
  <si>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MYD</t>
  </si>
  <si>
    <t>std</t>
  </si>
  <si>
    <t>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</si>
</sst>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General</c:formatCode>
                <c:ptCount val="6"/>
                <c:pt idx="0">
                  <c:v>-1.3749999999999998E-2</c:v>
                </c:pt>
                <c:pt idx="1">
                  <c:v>-2.6849999999999995E-2</c:v>
                </c:pt>
                <c:pt idx="3">
                  <c:v>6.0749999999999998E-2</c:v>
                </c:pt>
                <c:pt idx="4">
                  <c:v>9.3049999999999994E-2</c:v>
                </c:pt>
                <c:pt idx="5">
                  <c:v>0.12995000000000001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General</c:formatCode>
                <c:ptCount val="3"/>
                <c:pt idx="0">
                  <c:v>6.0749999999999998E-2</c:v>
                </c:pt>
                <c:pt idx="1">
                  <c:v>9.3049999999999994E-2</c:v>
                </c:pt>
                <c:pt idx="2">
                  <c:v>0.12995000000000001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6</xdr:row>
      <xdr:rowOff>19050</xdr:rowOff>
    </xdr:from>
    <xdr:to>
      <xdr:col>17</xdr:col>
      <xdr:colOff>533400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16</xdr:row>
      <xdr:rowOff>76200</xdr:rowOff>
    </xdr:from>
    <xdr:to>
      <xdr:col>9</xdr:col>
      <xdr:colOff>438150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269556</xdr:colOff>
      <xdr:row>3</xdr:row>
      <xdr:rowOff>0</xdr:rowOff>
    </xdr:from>
    <xdr:to>
      <xdr:col>19</xdr:col>
      <xdr:colOff>476249</xdr:colOff>
      <xdr:row>18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F24"/>
  <sheetViews>
    <sheetView workbookViewId="0">
      <selection activeCell="C22" sqref="C22"/>
    </sheetView>
  </sheetViews>
  <sheetFormatPr defaultRowHeight="15" x14ac:dyDescent="0.25"/>
  <cols>
    <col min="1" max="1" width="9.140625" style="6"/>
  </cols>
  <sheetData>
    <row r="1" spans="1:6" x14ac:dyDescent="0.25">
      <c r="A1" s="1" t="s">
        <v>2</v>
      </c>
      <c r="B1" s="1" t="s">
        <v>13</v>
      </c>
      <c r="C1" t="s">
        <v>16</v>
      </c>
      <c r="E1" t="s">
        <v>8</v>
      </c>
      <c r="F1" t="s">
        <v>19</v>
      </c>
    </row>
    <row r="2" spans="1:6" x14ac:dyDescent="0.25">
      <c r="A2" s="6">
        <v>2000</v>
      </c>
      <c r="B2" s="6">
        <v>3.1899999999999998E-2</v>
      </c>
      <c r="C2">
        <f>B2-$E$2</f>
        <v>-1.3749999999999998E-2</v>
      </c>
      <c r="E2">
        <f>MEDIAN(B4:B21)</f>
        <v>4.5649999999999996E-2</v>
      </c>
      <c r="F2">
        <f>_xlfn.STDEV.P(B4:B21)</f>
        <v>2.9714757629629992E-2</v>
      </c>
    </row>
    <row r="3" spans="1:6" x14ac:dyDescent="0.25">
      <c r="A3" s="6">
        <v>2001</v>
      </c>
      <c r="B3" s="6">
        <v>1.8800000000000001E-2</v>
      </c>
      <c r="C3">
        <f t="shared" ref="C3:C24" si="0">B3-$E$2</f>
        <v>-2.6849999999999995E-2</v>
      </c>
    </row>
    <row r="4" spans="1:6" x14ac:dyDescent="0.25">
      <c r="A4" s="6">
        <v>2002</v>
      </c>
      <c r="B4" s="6">
        <v>7.5600000000000001E-2</v>
      </c>
      <c r="C4">
        <f t="shared" si="0"/>
        <v>2.9950000000000004E-2</v>
      </c>
    </row>
    <row r="5" spans="1:6" x14ac:dyDescent="0.25">
      <c r="A5" s="6">
        <v>2003</v>
      </c>
      <c r="B5" s="6">
        <v>3.8699999999999998E-2</v>
      </c>
      <c r="C5">
        <f t="shared" si="0"/>
        <v>-6.9499999999999978E-3</v>
      </c>
    </row>
    <row r="6" spans="1:6" x14ac:dyDescent="0.25">
      <c r="A6" s="6">
        <v>2004</v>
      </c>
      <c r="B6" s="6">
        <v>8.4000000000000005E-2</v>
      </c>
      <c r="C6">
        <f t="shared" si="0"/>
        <v>3.8350000000000009E-2</v>
      </c>
    </row>
    <row r="7" spans="1:6" x14ac:dyDescent="0.25">
      <c r="A7" s="6">
        <v>2005</v>
      </c>
      <c r="B7" s="6">
        <v>5.7099999999999998E-2</v>
      </c>
      <c r="C7">
        <f t="shared" si="0"/>
        <v>1.1450000000000002E-2</v>
      </c>
    </row>
    <row r="8" spans="1:6" x14ac:dyDescent="0.25">
      <c r="A8" s="6">
        <v>2006</v>
      </c>
      <c r="B8" s="6">
        <v>7.4499999999999997E-2</v>
      </c>
      <c r="C8">
        <f t="shared" si="0"/>
        <v>2.8850000000000001E-2</v>
      </c>
    </row>
    <row r="9" spans="1:6" x14ac:dyDescent="0.25">
      <c r="A9" s="6">
        <v>2007</v>
      </c>
      <c r="B9" s="6">
        <v>6.6900000000000001E-2</v>
      </c>
      <c r="C9">
        <f t="shared" si="0"/>
        <v>2.1250000000000005E-2</v>
      </c>
    </row>
    <row r="10" spans="1:6" x14ac:dyDescent="0.25">
      <c r="A10" s="6">
        <v>2008</v>
      </c>
      <c r="B10" s="6">
        <v>2.53E-2</v>
      </c>
      <c r="C10">
        <f t="shared" si="0"/>
        <v>-2.0349999999999997E-2</v>
      </c>
    </row>
    <row r="11" spans="1:6" x14ac:dyDescent="0.25">
      <c r="A11" s="6">
        <v>2009</v>
      </c>
      <c r="B11" s="6">
        <v>5.8000000000000003E-2</v>
      </c>
      <c r="C11">
        <f t="shared" si="0"/>
        <v>1.2350000000000007E-2</v>
      </c>
    </row>
    <row r="12" spans="1:6" x14ac:dyDescent="0.25">
      <c r="A12" s="6">
        <v>2010</v>
      </c>
      <c r="B12" s="6">
        <v>3.1899999999999998E-2</v>
      </c>
      <c r="C12">
        <f t="shared" si="0"/>
        <v>-1.3749999999999998E-2</v>
      </c>
    </row>
    <row r="13" spans="1:6" x14ac:dyDescent="0.25">
      <c r="A13" s="6">
        <v>2011</v>
      </c>
      <c r="B13" s="6">
        <v>5.0000000000000001E-3</v>
      </c>
      <c r="C13">
        <f t="shared" si="0"/>
        <v>-4.0649999999999999E-2</v>
      </c>
    </row>
    <row r="14" spans="1:6" x14ac:dyDescent="0.25">
      <c r="A14" s="6">
        <v>2012</v>
      </c>
      <c r="B14" s="6">
        <v>5.9999999999999995E-4</v>
      </c>
      <c r="C14">
        <f t="shared" si="0"/>
        <v>-4.5049999999999993E-2</v>
      </c>
    </row>
    <row r="15" spans="1:6" x14ac:dyDescent="0.25">
      <c r="A15" s="6">
        <v>2013</v>
      </c>
      <c r="B15" s="6">
        <v>6.6000000000000003E-2</v>
      </c>
      <c r="C15">
        <f t="shared" si="0"/>
        <v>2.0350000000000007E-2</v>
      </c>
    </row>
    <row r="16" spans="1:6" x14ac:dyDescent="0.25">
      <c r="A16" s="6">
        <v>2014</v>
      </c>
      <c r="B16" s="6">
        <v>3.2300000000000002E-2</v>
      </c>
      <c r="C16">
        <f t="shared" si="0"/>
        <v>-1.3349999999999994E-2</v>
      </c>
    </row>
    <row r="17" spans="1:3" x14ac:dyDescent="0.25">
      <c r="A17" s="6">
        <v>2015</v>
      </c>
      <c r="B17" s="6">
        <v>-3.8999999999999998E-3</v>
      </c>
      <c r="C17">
        <f t="shared" si="0"/>
        <v>-4.9549999999999997E-2</v>
      </c>
    </row>
    <row r="18" spans="1:3" x14ac:dyDescent="0.25">
      <c r="A18" s="6">
        <v>2016</v>
      </c>
      <c r="B18" s="6">
        <v>1.6500000000000001E-2</v>
      </c>
      <c r="C18">
        <f t="shared" si="0"/>
        <v>-2.9149999999999995E-2</v>
      </c>
    </row>
    <row r="19" spans="1:3" x14ac:dyDescent="0.25">
      <c r="A19" s="6">
        <v>2017</v>
      </c>
      <c r="B19" s="6">
        <v>2.3699999999999999E-2</v>
      </c>
      <c r="C19">
        <f t="shared" si="0"/>
        <v>-2.1949999999999997E-2</v>
      </c>
    </row>
    <row r="20" spans="1:3" x14ac:dyDescent="0.25">
      <c r="A20" s="6">
        <v>2018</v>
      </c>
      <c r="B20" s="6">
        <v>5.2600000000000001E-2</v>
      </c>
      <c r="C20">
        <f t="shared" si="0"/>
        <v>6.9500000000000048E-3</v>
      </c>
    </row>
    <row r="21" spans="1:3" x14ac:dyDescent="0.25">
      <c r="A21" s="6">
        <v>2019</v>
      </c>
      <c r="B21" s="6">
        <v>0.1023</v>
      </c>
      <c r="C21">
        <f t="shared" si="0"/>
        <v>5.6650000000000006E-2</v>
      </c>
    </row>
    <row r="22" spans="1:3" x14ac:dyDescent="0.25">
      <c r="A22" s="6">
        <v>2020</v>
      </c>
      <c r="B22" s="6">
        <v>0.10639999999999999</v>
      </c>
      <c r="C22">
        <f t="shared" si="0"/>
        <v>6.0749999999999998E-2</v>
      </c>
    </row>
    <row r="23" spans="1:3" x14ac:dyDescent="0.25">
      <c r="A23" s="6">
        <v>2021</v>
      </c>
      <c r="B23" s="6">
        <v>0.13869999999999999</v>
      </c>
      <c r="C23">
        <f t="shared" si="0"/>
        <v>9.3049999999999994E-2</v>
      </c>
    </row>
    <row r="24" spans="1:3" x14ac:dyDescent="0.25">
      <c r="A24" s="6">
        <v>2022</v>
      </c>
      <c r="B24" s="6">
        <v>0.17560000000000001</v>
      </c>
      <c r="C24">
        <f t="shared" si="0"/>
        <v>0.12995000000000001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8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1" t="s">
        <v>2</v>
      </c>
      <c r="B1" s="1" t="s">
        <v>14</v>
      </c>
      <c r="C1" s="6" t="s">
        <v>15</v>
      </c>
      <c r="D1" s="6" t="s">
        <v>16</v>
      </c>
      <c r="E1" t="s">
        <v>20</v>
      </c>
    </row>
    <row r="2" spans="1:5" x14ac:dyDescent="0.25">
      <c r="A2" s="6">
        <v>2000</v>
      </c>
      <c r="B2" s="6">
        <v>3.1899999999999998E-2</v>
      </c>
      <c r="C2" s="6" t="s">
        <v>13</v>
      </c>
      <c r="D2" s="6">
        <f>B2-HSA!$E$2</f>
        <v>-1.3749999999999998E-2</v>
      </c>
      <c r="E2">
        <f>D2/($D$5/$D$8)</f>
        <v>-2.2633744855967077E-3</v>
      </c>
    </row>
    <row r="3" spans="1:5" x14ac:dyDescent="0.25">
      <c r="A3" s="6">
        <v>2001</v>
      </c>
      <c r="B3" s="6">
        <v>1.8800000000000001E-2</v>
      </c>
      <c r="C3" s="6" t="s">
        <v>13</v>
      </c>
      <c r="D3" s="6">
        <f>B3-HSA!$E$2</f>
        <v>-2.6849999999999995E-2</v>
      </c>
      <c r="E3">
        <f>D3/($D$5/$D$8)</f>
        <v>-4.4197530864197527E-3</v>
      </c>
    </row>
    <row r="4" spans="1:5" x14ac:dyDescent="0.25">
      <c r="A4" s="6" t="s">
        <v>17</v>
      </c>
      <c r="B4" s="6"/>
      <c r="C4" s="6"/>
      <c r="D4" s="6"/>
    </row>
    <row r="5" spans="1:5" x14ac:dyDescent="0.25">
      <c r="A5" s="6">
        <v>2020</v>
      </c>
      <c r="B5" s="6">
        <v>0.10639999999999999</v>
      </c>
      <c r="C5" s="6" t="s">
        <v>13</v>
      </c>
      <c r="D5" s="6">
        <f>B5-HSA!$E$2</f>
        <v>6.0749999999999998E-2</v>
      </c>
    </row>
    <row r="6" spans="1:5" x14ac:dyDescent="0.25">
      <c r="A6" s="6">
        <v>2021</v>
      </c>
      <c r="B6" s="6">
        <v>0.13869999999999999</v>
      </c>
      <c r="C6" s="6" t="s">
        <v>13</v>
      </c>
      <c r="D6" s="6">
        <f>B6-HSA!$E$2</f>
        <v>9.3049999999999994E-2</v>
      </c>
    </row>
    <row r="7" spans="1:5" x14ac:dyDescent="0.25">
      <c r="A7" s="6">
        <v>2022</v>
      </c>
      <c r="B7" s="6">
        <v>0.17560000000000001</v>
      </c>
      <c r="C7" s="6" t="s">
        <v>13</v>
      </c>
      <c r="D7" s="6">
        <f>B7-HSA!$E$2</f>
        <v>0.12995000000000001</v>
      </c>
    </row>
    <row r="8" spans="1:5" x14ac:dyDescent="0.25">
      <c r="A8" s="6">
        <v>2020</v>
      </c>
      <c r="B8" s="6">
        <v>0.01</v>
      </c>
      <c r="C8" s="6" t="s">
        <v>18</v>
      </c>
      <c r="D8" s="6">
        <f>B8-dt!E7</f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tabSelected="1" workbookViewId="0">
      <selection activeCell="C16" sqref="C16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7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</vt:lpstr>
      <vt:lpstr>HSA</vt:lpstr>
      <vt:lpstr>dt</vt:lpstr>
      <vt:lpstr>MYD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2023-01-20T10:18:14Z</dcterms:modified>
</cp:coreProperties>
</file>