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6295\GitHub\PhD\topography-control-of-ice-albedo\src\stat\"/>
    </mc:Choice>
  </mc:AlternateContent>
  <xr:revisionPtr revIDLastSave="0" documentId="13_ncr:1_{35498827-28A9-4D67-9448-C644ABB6727D}" xr6:coauthVersionLast="47" xr6:coauthVersionMax="47" xr10:uidLastSave="{00000000-0000-0000-0000-000000000000}"/>
  <bookViews>
    <workbookView xWindow="8025" yWindow="1620" windowWidth="18225" windowHeight="11385" activeTab="3" xr2:uid="{ABE177B4-A381-4848-9D74-5AD89FAA9339}"/>
  </bookViews>
  <sheets>
    <sheet name="SW" sheetId="1" r:id="rId1"/>
    <sheet name="snowline" sheetId="6" r:id="rId2"/>
    <sheet name="SE" sheetId="2" r:id="rId3"/>
    <sheet name="Sheet1" sheetId="7" r:id="rId4"/>
    <sheet name="pi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8" l="1"/>
  <c r="L2" i="8"/>
  <c r="K3" i="8"/>
  <c r="H3" i="8"/>
  <c r="G3" i="8"/>
  <c r="B5" i="8"/>
  <c r="H8" i="8"/>
  <c r="B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1D8431-8289-4948-92EB-8F1471EE4ED8}" keepAlive="1" name="Query - Table001 (Page 9)" description="Connection to the 'Table001 (Page 9)' query in the workbook." type="5" refreshedVersion="7" background="1" saveData="1">
    <dbPr connection="Provider=Microsoft.Mashup.OleDb.1;Data Source=$Workbook$;Location=&quot;Table001 (Page 9)&quot;;Extended Properties=&quot;&quot;" command="SELECT * FROM [Table001 (Page 9)]"/>
  </connection>
  <connection id="2" xr16:uid="{3A97AED8-AC2D-487D-A06F-F488F3032ACA}" keepAlive="1" name="Query - Table002 (Page 10)" description="Connection to the 'Table002 (Page 10)' query in the workbook." type="5" refreshedVersion="7" background="1" saveData="1">
    <dbPr connection="Provider=Microsoft.Mashup.OleDb.1;Data Source=$Workbook$;Location=&quot;Table002 (Page 10)&quot;;Extended Properties=&quot;&quot;" command="SELECT * FROM [Table002 (Page 10)]"/>
  </connection>
</connections>
</file>

<file path=xl/sharedStrings.xml><?xml version="1.0" encoding="utf-8"?>
<sst xmlns="http://schemas.openxmlformats.org/spreadsheetml/2006/main" count="137" uniqueCount="36">
  <si>
    <t>slope</t>
  </si>
  <si>
    <t>distance</t>
  </si>
  <si>
    <t>elevation</t>
  </si>
  <si>
    <t>aspect</t>
  </si>
  <si>
    <t>duration</t>
  </si>
  <si>
    <t>bare ice</t>
  </si>
  <si>
    <t>dark ice</t>
  </si>
  <si>
    <t>R</t>
  </si>
  <si>
    <t>p</t>
  </si>
  <si>
    <t>margin</t>
  </si>
  <si>
    <t>inland</t>
  </si>
  <si>
    <t>year</t>
  </si>
  <si>
    <t>SW</t>
  </si>
  <si>
    <t>snowline</t>
  </si>
  <si>
    <t xml:space="preserve">bare ice </t>
  </si>
  <si>
    <t>SE</t>
  </si>
  <si>
    <t>r2</t>
  </si>
  <si>
    <t>dark ice in SE vs dark ice in SW</t>
  </si>
  <si>
    <t>bare ice in SE vs bare ice in SE</t>
  </si>
  <si>
    <t>greater</t>
  </si>
  <si>
    <t>less</t>
  </si>
  <si>
    <t>0.45, 0.65</t>
  </si>
  <si>
    <t>bare ice in SE vs dark ice in SE</t>
  </si>
  <si>
    <t>bare ice in SW vs dark ice in SW</t>
  </si>
  <si>
    <t>dark ice in inland SW vs bare ice in inland SW</t>
  </si>
  <si>
    <t>dark ice in margin SW vs bare ice inmargin SW</t>
  </si>
  <si>
    <t>dark ice in margin SW vs bare ice in margin SW</t>
  </si>
  <si>
    <t>0.40, 0.55</t>
  </si>
  <si>
    <t>0.45, 0.55</t>
  </si>
  <si>
    <t>snow-covered area</t>
  </si>
  <si>
    <t>snow-free area</t>
  </si>
  <si>
    <t>Ratio</t>
  </si>
  <si>
    <t>Class</t>
  </si>
  <si>
    <t>albedo threshold</t>
  </si>
  <si>
    <t>variables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</si>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</sst>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D4D4D4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0" applyNumberFormat="1"/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pie!$F$2</c:f>
              <c:strCache>
                <c:ptCount val="1"/>
                <c:pt idx="0">
                  <c:v>snow-free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pie!$G$1:$H$1</c:f>
              <c:strCache>
                <c:ptCount val="2"/>
                <c:pt idx="0">
                  <c:v>SW</c:v>
                </c:pt>
                <c:pt idx="1">
                  <c:v>SE</c:v>
                </c:pt>
              </c:strCache>
            </c:strRef>
          </c:cat>
          <c:val>
            <c:numRef>
              <c:f>pie!$G$2:$H$2</c:f>
              <c:numCache>
                <c:formatCode>0.0%</c:formatCode>
                <c:ptCount val="2"/>
                <c:pt idx="0">
                  <c:v>0.23599999999999999</c:v>
                </c:pt>
                <c:pt idx="1">
                  <c:v>0.218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8-43B0-8A54-364C7F51A1E5}"/>
            </c:ext>
          </c:extLst>
        </c:ser>
        <c:ser>
          <c:idx val="1"/>
          <c:order val="1"/>
          <c:tx>
            <c:strRef>
              <c:f>pie!$F$3</c:f>
              <c:strCache>
                <c:ptCount val="1"/>
                <c:pt idx="0">
                  <c:v>snow-covered area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pie!$G$1:$H$1</c:f>
              <c:strCache>
                <c:ptCount val="2"/>
                <c:pt idx="0">
                  <c:v>SW</c:v>
                </c:pt>
                <c:pt idx="1">
                  <c:v>SE</c:v>
                </c:pt>
              </c:strCache>
            </c:strRef>
          </c:cat>
          <c:val>
            <c:numRef>
              <c:f>pie!$G$3:$H$3</c:f>
              <c:numCache>
                <c:formatCode>0.0%</c:formatCode>
                <c:ptCount val="2"/>
                <c:pt idx="0">
                  <c:v>0.76400000000000001</c:v>
                </c:pt>
                <c:pt idx="1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8-43B0-8A54-364C7F51A1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1254191"/>
        <c:axId val="199390991"/>
      </c:barChart>
      <c:catAx>
        <c:axId val="20125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9390991"/>
        <c:crosses val="autoZero"/>
        <c:auto val="1"/>
        <c:lblAlgn val="ctr"/>
        <c:lblOffset val="100"/>
        <c:noMultiLvlLbl val="0"/>
      </c:catAx>
      <c:valAx>
        <c:axId val="19939099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5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pie!$J$2</c:f>
              <c:strCache>
                <c:ptCount val="1"/>
                <c:pt idx="0">
                  <c:v>dark 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pie!$K$1:$L$1</c:f>
              <c:strCache>
                <c:ptCount val="2"/>
                <c:pt idx="0">
                  <c:v>SW</c:v>
                </c:pt>
                <c:pt idx="1">
                  <c:v>SE</c:v>
                </c:pt>
              </c:strCache>
            </c:strRef>
          </c:cat>
          <c:val>
            <c:numRef>
              <c:f>pie!$K$2:$L$2</c:f>
              <c:numCache>
                <c:formatCode>0.0%</c:formatCode>
                <c:ptCount val="2"/>
                <c:pt idx="0">
                  <c:v>0.375</c:v>
                </c:pt>
                <c:pt idx="1">
                  <c:v>0.252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3-440D-A153-57846068EADA}"/>
            </c:ext>
          </c:extLst>
        </c:ser>
        <c:ser>
          <c:idx val="1"/>
          <c:order val="1"/>
          <c:tx>
            <c:strRef>
              <c:f>pie!$J$3</c:f>
              <c:strCache>
                <c:ptCount val="1"/>
                <c:pt idx="0">
                  <c:v>bare 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pie!$K$1:$L$1</c:f>
              <c:strCache>
                <c:ptCount val="2"/>
                <c:pt idx="0">
                  <c:v>SW</c:v>
                </c:pt>
                <c:pt idx="1">
                  <c:v>SE</c:v>
                </c:pt>
              </c:strCache>
            </c:strRef>
          </c:cat>
          <c:val>
            <c:numRef>
              <c:f>pie!$K$3:$L$3</c:f>
              <c:numCache>
                <c:formatCode>0.0%</c:formatCode>
                <c:ptCount val="2"/>
                <c:pt idx="0">
                  <c:v>0.625</c:v>
                </c:pt>
                <c:pt idx="1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3-440D-A153-57846068EA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2874175"/>
        <c:axId val="199390511"/>
      </c:barChart>
      <c:catAx>
        <c:axId val="20287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9390511"/>
        <c:crosses val="autoZero"/>
        <c:auto val="1"/>
        <c:lblAlgn val="ctr"/>
        <c:lblOffset val="100"/>
        <c:noMultiLvlLbl val="0"/>
      </c:catAx>
      <c:valAx>
        <c:axId val="19939051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287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331470</xdr:colOff>
      <xdr:row>14</xdr:row>
      <xdr:rowOff>20955</xdr:rowOff>
    </xdr:from>
    <xdr:to>
      <xdr:col>17</xdr:col>
      <xdr:colOff>26670</xdr:colOff>
      <xdr:row>29</xdr:row>
      <xdr:rowOff>55245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AD3C5A-6DA0-609D-28EB-C30B4A49A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712470</xdr:colOff>
      <xdr:row>12</xdr:row>
      <xdr:rowOff>171450</xdr:rowOff>
    </xdr:from>
    <xdr:to>
      <xdr:col>7</xdr:col>
      <xdr:colOff>438150</xdr:colOff>
      <xdr:row>28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5FF798-B4D4-DC04-F1A0-465E3F701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78488-3FF1-45EB-8644-A617BC84D08D}">
  <dimension ref="A1:R7"/>
  <sheetViews>
    <sheetView topLeftCell="B1" workbookViewId="0">
      <selection activeCell="B14" sqref="B14:C23"/>
    </sheetView>
  </sheetViews>
  <sheetFormatPr defaultRowHeight="14.4" x14ac:dyDescent="0.3"/>
  <cols>
    <col min="2" max="2" width="8" bestFit="1" customWidth="1"/>
    <col min="3" max="3" width="7.88671875" bestFit="1" customWidth="1"/>
  </cols>
  <sheetData>
    <row r="1" spans="1:18" x14ac:dyDescent="0.3">
      <c r="A1" s="1"/>
      <c r="B1" s="13" t="s">
        <v>5</v>
      </c>
      <c r="C1" s="13"/>
      <c r="D1" s="13" t="s">
        <v>6</v>
      </c>
      <c r="E1" s="13"/>
      <c r="H1" s="1" t="s">
        <v>9</v>
      </c>
      <c r="I1" s="13" t="s">
        <v>5</v>
      </c>
      <c r="J1" s="13"/>
      <c r="K1" s="13" t="s">
        <v>6</v>
      </c>
      <c r="L1" s="13"/>
      <c r="N1" s="1" t="s">
        <v>10</v>
      </c>
      <c r="O1" s="13" t="s">
        <v>5</v>
      </c>
      <c r="P1" s="13"/>
      <c r="Q1" s="13" t="s">
        <v>6</v>
      </c>
      <c r="R1" s="13"/>
    </row>
    <row r="2" spans="1:18" x14ac:dyDescent="0.3">
      <c r="A2" s="2"/>
      <c r="B2" s="2" t="s">
        <v>7</v>
      </c>
      <c r="C2" s="2" t="s">
        <v>8</v>
      </c>
      <c r="D2" s="2" t="s">
        <v>7</v>
      </c>
      <c r="E2" s="2" t="s">
        <v>8</v>
      </c>
      <c r="H2" s="2"/>
      <c r="I2" s="2" t="s">
        <v>7</v>
      </c>
      <c r="J2" s="2" t="s">
        <v>8</v>
      </c>
      <c r="K2" s="2" t="s">
        <v>7</v>
      </c>
      <c r="L2" s="2" t="s">
        <v>8</v>
      </c>
      <c r="N2" s="2"/>
      <c r="O2" s="2" t="s">
        <v>7</v>
      </c>
      <c r="P2" s="2" t="s">
        <v>8</v>
      </c>
      <c r="Q2" s="2" t="s">
        <v>7</v>
      </c>
      <c r="R2" s="2" t="s">
        <v>8</v>
      </c>
    </row>
    <row r="3" spans="1:18" x14ac:dyDescent="0.3">
      <c r="A3" s="2" t="s">
        <v>2</v>
      </c>
      <c r="B3" s="3">
        <v>0.11</v>
      </c>
      <c r="C3" s="3">
        <v>0.81</v>
      </c>
      <c r="D3" s="4">
        <v>-0.74</v>
      </c>
      <c r="E3" s="4">
        <v>0.06</v>
      </c>
      <c r="H3" s="2" t="s">
        <v>2</v>
      </c>
      <c r="I3" s="3">
        <v>7.0000000000000007E-2</v>
      </c>
      <c r="J3" s="3">
        <v>0.88</v>
      </c>
      <c r="K3" s="4">
        <v>-0.77</v>
      </c>
      <c r="L3" s="4">
        <v>0.04</v>
      </c>
      <c r="N3" s="2" t="s">
        <v>2</v>
      </c>
      <c r="O3" s="3">
        <v>0.27</v>
      </c>
      <c r="P3" s="3">
        <v>0.55000000000000004</v>
      </c>
      <c r="Q3" s="4">
        <v>-0.17</v>
      </c>
      <c r="R3" s="4">
        <v>0.71</v>
      </c>
    </row>
    <row r="4" spans="1:18" x14ac:dyDescent="0.3">
      <c r="A4" s="2" t="s">
        <v>0</v>
      </c>
      <c r="B4" s="3">
        <v>-0.03</v>
      </c>
      <c r="C4" s="3">
        <v>0.95</v>
      </c>
      <c r="D4" s="4">
        <v>0.77</v>
      </c>
      <c r="E4" s="4">
        <v>0.04</v>
      </c>
      <c r="H4" s="2" t="s">
        <v>0</v>
      </c>
      <c r="I4" s="3">
        <v>0.3</v>
      </c>
      <c r="J4" s="3">
        <v>0.51</v>
      </c>
      <c r="K4" s="4">
        <v>0.82</v>
      </c>
      <c r="L4" s="4">
        <v>0.02</v>
      </c>
      <c r="N4" s="2" t="s">
        <v>0</v>
      </c>
      <c r="O4" s="3">
        <v>0.08</v>
      </c>
      <c r="P4" s="3">
        <v>0.86</v>
      </c>
      <c r="Q4" s="4">
        <v>0.04</v>
      </c>
      <c r="R4" s="4">
        <v>0.94</v>
      </c>
    </row>
    <row r="5" spans="1:18" x14ac:dyDescent="0.3">
      <c r="A5" s="2" t="s">
        <v>3</v>
      </c>
      <c r="B5" s="3">
        <v>-0.34</v>
      </c>
      <c r="C5" s="3">
        <v>0.46</v>
      </c>
      <c r="D5" s="4">
        <v>-0.42</v>
      </c>
      <c r="E5" s="4">
        <v>0.35</v>
      </c>
      <c r="H5" s="2" t="s">
        <v>3</v>
      </c>
      <c r="I5" s="3">
        <v>-0.28999999999999998</v>
      </c>
      <c r="J5" s="3">
        <v>0.53</v>
      </c>
      <c r="K5" s="4">
        <v>-0.67</v>
      </c>
      <c r="L5" s="4">
        <v>0.1</v>
      </c>
      <c r="N5" s="2" t="s">
        <v>3</v>
      </c>
      <c r="O5" s="3">
        <v>-0.56999999999999995</v>
      </c>
      <c r="P5" s="3">
        <v>0.18</v>
      </c>
      <c r="Q5" s="4">
        <v>0.25</v>
      </c>
      <c r="R5" s="4">
        <v>0.6</v>
      </c>
    </row>
    <row r="6" spans="1:18" x14ac:dyDescent="0.3">
      <c r="A6" s="2" t="s">
        <v>1</v>
      </c>
      <c r="B6" s="3">
        <v>0.26</v>
      </c>
      <c r="C6" s="3">
        <v>0.56999999999999995</v>
      </c>
      <c r="D6" s="4">
        <v>-0.78</v>
      </c>
      <c r="E6" s="4">
        <v>0.04</v>
      </c>
      <c r="H6" s="2" t="s">
        <v>1</v>
      </c>
      <c r="I6" s="3">
        <v>-0.63</v>
      </c>
      <c r="J6" s="3">
        <v>0.13</v>
      </c>
      <c r="K6" s="4">
        <v>-0.56000000000000005</v>
      </c>
      <c r="L6" s="4">
        <v>0.19</v>
      </c>
      <c r="N6" s="2" t="s">
        <v>1</v>
      </c>
      <c r="O6" s="3">
        <v>0.45</v>
      </c>
      <c r="P6" s="3">
        <v>0.31</v>
      </c>
      <c r="Q6" s="4">
        <v>0.09</v>
      </c>
      <c r="R6" s="4">
        <v>0.85</v>
      </c>
    </row>
    <row r="7" spans="1:18" x14ac:dyDescent="0.3">
      <c r="A7" s="2" t="s">
        <v>4</v>
      </c>
      <c r="B7" s="3">
        <v>0.26</v>
      </c>
      <c r="C7" s="3">
        <v>0.56999999999999995</v>
      </c>
      <c r="D7" s="4">
        <v>-0.28999999999999998</v>
      </c>
      <c r="E7" s="4">
        <v>0.53</v>
      </c>
      <c r="H7" s="2" t="s">
        <v>4</v>
      </c>
      <c r="I7" s="3">
        <v>0.69</v>
      </c>
      <c r="J7" s="3">
        <v>0.09</v>
      </c>
      <c r="K7" s="4">
        <v>-0.49</v>
      </c>
      <c r="L7" s="4">
        <v>0.26</v>
      </c>
      <c r="N7" s="2" t="s">
        <v>4</v>
      </c>
      <c r="O7" s="3">
        <v>0.01</v>
      </c>
      <c r="P7" s="3">
        <v>0.99</v>
      </c>
      <c r="Q7" s="4">
        <v>0.03</v>
      </c>
      <c r="R7" s="4">
        <v>0.96</v>
      </c>
    </row>
  </sheetData>
  <mergeCells count="6">
    <mergeCell ref="Q1:R1"/>
    <mergeCell ref="D1:E1"/>
    <mergeCell ref="B1:C1"/>
    <mergeCell ref="I1:J1"/>
    <mergeCell ref="K1:L1"/>
    <mergeCell ref="O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BDF4-F459-4C7A-9A0A-38DC2A324E1F}">
  <dimension ref="A1:S13"/>
  <sheetViews>
    <sheetView workbookViewId="0">
      <selection activeCell="D19" sqref="D19"/>
    </sheetView>
  </sheetViews>
  <sheetFormatPr defaultRowHeight="14.4" x14ac:dyDescent="0.3"/>
  <cols>
    <col min="3" max="4" width="9.21875" bestFit="1" customWidth="1"/>
    <col min="5" max="6" width="9" bestFit="1" customWidth="1"/>
    <col min="7" max="8" width="9.21875" bestFit="1" customWidth="1"/>
    <col min="14" max="14" width="9.5546875" bestFit="1" customWidth="1"/>
    <col min="15" max="15" width="9.21875" bestFit="1" customWidth="1"/>
  </cols>
  <sheetData>
    <row r="1" spans="1:19" x14ac:dyDescent="0.3">
      <c r="A1" s="2" t="s">
        <v>12</v>
      </c>
      <c r="C1" s="2"/>
      <c r="D1" s="2"/>
      <c r="E1" s="13" t="s">
        <v>9</v>
      </c>
      <c r="F1" s="13"/>
      <c r="G1" s="13" t="s">
        <v>10</v>
      </c>
      <c r="H1" s="13"/>
      <c r="L1" s="8" t="s">
        <v>15</v>
      </c>
      <c r="N1" s="8"/>
      <c r="O1" s="8"/>
    </row>
    <row r="2" spans="1:19" x14ac:dyDescent="0.3">
      <c r="A2" s="2" t="s">
        <v>11</v>
      </c>
      <c r="B2" s="2" t="s">
        <v>13</v>
      </c>
      <c r="C2" s="2" t="s">
        <v>5</v>
      </c>
      <c r="D2" s="2" t="s">
        <v>6</v>
      </c>
      <c r="E2" s="2" t="s">
        <v>14</v>
      </c>
      <c r="F2" s="2" t="s">
        <v>6</v>
      </c>
      <c r="G2" s="2" t="s">
        <v>14</v>
      </c>
      <c r="H2" s="2" t="s">
        <v>6</v>
      </c>
      <c r="L2" s="8" t="s">
        <v>11</v>
      </c>
      <c r="M2" s="8" t="s">
        <v>13</v>
      </c>
      <c r="N2" s="8" t="s">
        <v>5</v>
      </c>
      <c r="O2" s="8" t="s">
        <v>6</v>
      </c>
    </row>
    <row r="3" spans="1:19" x14ac:dyDescent="0.3">
      <c r="A3" s="2">
        <v>2009</v>
      </c>
      <c r="B3" s="7">
        <v>1387</v>
      </c>
      <c r="C3" s="2"/>
      <c r="D3" s="2"/>
      <c r="E3" s="2"/>
      <c r="F3" s="2"/>
      <c r="G3" s="2"/>
      <c r="H3" s="2"/>
      <c r="L3" s="8">
        <v>2009</v>
      </c>
      <c r="M3" s="12">
        <v>1372</v>
      </c>
      <c r="N3" s="8"/>
      <c r="O3" s="8"/>
    </row>
    <row r="4" spans="1:19" ht="16.8" x14ac:dyDescent="0.4">
      <c r="A4" s="2">
        <v>2010</v>
      </c>
      <c r="B4" s="7">
        <v>1622</v>
      </c>
      <c r="C4" s="11">
        <v>0.54186400000000001</v>
      </c>
      <c r="D4" s="11">
        <v>0.38058399999999998</v>
      </c>
      <c r="E4" s="11">
        <v>0.53910499999999995</v>
      </c>
      <c r="F4" s="11">
        <v>0.37775300000000001</v>
      </c>
      <c r="G4" s="11">
        <v>0.54566300000000001</v>
      </c>
      <c r="H4" s="11">
        <v>0.39084799999999997</v>
      </c>
      <c r="L4" s="8">
        <v>2010</v>
      </c>
      <c r="M4" s="12">
        <v>1407</v>
      </c>
      <c r="N4" s="9">
        <v>0.538489</v>
      </c>
      <c r="O4" s="9">
        <v>0.36517899999999998</v>
      </c>
      <c r="P4" s="5"/>
      <c r="Q4" s="5"/>
      <c r="R4" s="5"/>
      <c r="S4" s="5"/>
    </row>
    <row r="5" spans="1:19" ht="16.8" x14ac:dyDescent="0.4">
      <c r="A5" s="2">
        <v>2011</v>
      </c>
      <c r="B5" s="7">
        <v>1627</v>
      </c>
      <c r="C5" s="11">
        <v>0.55297300000000005</v>
      </c>
      <c r="D5" s="11">
        <v>0.35842299999999999</v>
      </c>
      <c r="E5" s="11">
        <v>0.520756</v>
      </c>
      <c r="F5" s="11">
        <v>0.36104999999999998</v>
      </c>
      <c r="G5" s="11">
        <v>0.564025</v>
      </c>
      <c r="H5" s="10">
        <v>0.35373900000000003</v>
      </c>
      <c r="L5" s="8">
        <v>2011</v>
      </c>
      <c r="M5" s="12">
        <v>1407</v>
      </c>
      <c r="N5" s="10">
        <v>0.54645999999999995</v>
      </c>
      <c r="O5" s="10">
        <v>0.32647999999999999</v>
      </c>
      <c r="P5" s="5"/>
      <c r="Q5" s="5"/>
      <c r="R5" s="5"/>
      <c r="S5" s="6"/>
    </row>
    <row r="6" spans="1:19" ht="16.8" x14ac:dyDescent="0.4">
      <c r="A6" s="2">
        <v>2012</v>
      </c>
      <c r="B6" s="7">
        <v>1779</v>
      </c>
      <c r="C6" s="11">
        <v>0.53085000000000004</v>
      </c>
      <c r="D6" s="11">
        <v>0.35937000000000002</v>
      </c>
      <c r="E6" s="11">
        <v>0.52089600000000003</v>
      </c>
      <c r="F6" s="11">
        <v>0.34850900000000001</v>
      </c>
      <c r="G6" s="10">
        <v>0.53625599999999995</v>
      </c>
      <c r="H6" s="11">
        <v>0.36931399999999998</v>
      </c>
      <c r="L6" s="8">
        <v>2012</v>
      </c>
      <c r="M6" s="12">
        <v>1522</v>
      </c>
      <c r="N6" s="9">
        <v>0.54096100000000003</v>
      </c>
      <c r="O6" s="9">
        <v>0.350408</v>
      </c>
      <c r="P6" s="5"/>
      <c r="Q6" s="5"/>
      <c r="R6" s="6"/>
      <c r="S6" s="5"/>
    </row>
    <row r="7" spans="1:19" ht="16.8" x14ac:dyDescent="0.4">
      <c r="A7" s="2">
        <v>2013</v>
      </c>
      <c r="B7" s="7">
        <v>1490</v>
      </c>
      <c r="C7" s="11">
        <v>0.55531399999999997</v>
      </c>
      <c r="D7" s="11">
        <v>0.357261</v>
      </c>
      <c r="E7" s="11">
        <v>0.54577200000000003</v>
      </c>
      <c r="F7" s="11">
        <v>0.35629899999999998</v>
      </c>
      <c r="G7" s="11">
        <v>0.56848299999999996</v>
      </c>
      <c r="H7" s="11">
        <v>0.35937799999999998</v>
      </c>
      <c r="L7" s="8">
        <v>2013</v>
      </c>
      <c r="M7" s="12">
        <v>1505</v>
      </c>
      <c r="N7" s="9">
        <v>0.56157400000000002</v>
      </c>
      <c r="O7" s="9">
        <v>0.355825</v>
      </c>
      <c r="P7" s="5"/>
      <c r="Q7" s="5"/>
      <c r="R7" s="5"/>
      <c r="S7" s="5"/>
    </row>
    <row r="8" spans="1:19" ht="16.8" x14ac:dyDescent="0.4">
      <c r="A8" s="2">
        <v>2014</v>
      </c>
      <c r="B8" s="7">
        <v>1549</v>
      </c>
      <c r="C8" s="10">
        <v>0.54911200000000004</v>
      </c>
      <c r="D8" s="11">
        <v>0.35162900000000002</v>
      </c>
      <c r="E8" s="11">
        <v>0.53556400000000004</v>
      </c>
      <c r="F8" s="11">
        <v>0.321633</v>
      </c>
      <c r="G8" s="11">
        <v>0.55646399999999996</v>
      </c>
      <c r="H8" s="11">
        <v>0.37559500000000001</v>
      </c>
      <c r="L8" s="8">
        <v>2014</v>
      </c>
      <c r="M8" s="12">
        <v>1546</v>
      </c>
      <c r="N8" s="10">
        <v>0.56596999999999997</v>
      </c>
      <c r="O8" s="10">
        <v>0.31158400000000003</v>
      </c>
      <c r="P8" s="5"/>
      <c r="Q8" s="5"/>
      <c r="R8" s="5"/>
      <c r="S8" s="5"/>
    </row>
    <row r="9" spans="1:19" ht="16.8" x14ac:dyDescent="0.4">
      <c r="A9" s="2">
        <v>2015</v>
      </c>
      <c r="B9" s="7">
        <v>1437</v>
      </c>
      <c r="C9" s="10">
        <v>0.55361199999999999</v>
      </c>
      <c r="D9" s="11">
        <v>0.37620900000000002</v>
      </c>
      <c r="E9" s="11">
        <v>0.55176899999999995</v>
      </c>
      <c r="F9" s="11">
        <v>0.35991600000000001</v>
      </c>
      <c r="G9" s="11">
        <v>0.55469100000000005</v>
      </c>
      <c r="H9" s="10">
        <v>0.41075</v>
      </c>
      <c r="L9" s="8">
        <v>2015</v>
      </c>
      <c r="M9" s="12">
        <v>1374</v>
      </c>
      <c r="N9" s="10">
        <v>0.56868200000000002</v>
      </c>
      <c r="O9" s="9">
        <v>0.35670099999999999</v>
      </c>
      <c r="P9" s="5"/>
      <c r="Q9" s="5"/>
      <c r="R9" s="5"/>
      <c r="S9" s="6"/>
    </row>
    <row r="10" spans="1:19" ht="16.8" x14ac:dyDescent="0.4">
      <c r="A10" s="2">
        <v>2016</v>
      </c>
      <c r="B10" s="7">
        <v>1648</v>
      </c>
      <c r="C10" s="10">
        <v>0.55569000000000002</v>
      </c>
      <c r="D10" s="10">
        <v>0.33586100000000002</v>
      </c>
      <c r="E10" s="11">
        <v>0.53512599999999999</v>
      </c>
      <c r="F10" s="11">
        <v>0.31379499999999999</v>
      </c>
      <c r="G10" s="10">
        <v>0.563365</v>
      </c>
      <c r="H10" s="11">
        <v>0.35206599999999999</v>
      </c>
      <c r="L10" s="8">
        <v>2016</v>
      </c>
      <c r="M10" s="12">
        <v>1537</v>
      </c>
      <c r="N10" s="10">
        <v>0.56316200000000005</v>
      </c>
      <c r="O10" s="9">
        <v>0.35902800000000001</v>
      </c>
      <c r="P10" s="5"/>
      <c r="Q10" s="5"/>
      <c r="R10" s="6"/>
      <c r="S10" s="5"/>
    </row>
    <row r="11" spans="1:19" ht="16.8" x14ac:dyDescent="0.4">
      <c r="A11" s="2">
        <v>2017</v>
      </c>
      <c r="B11" s="7">
        <v>1415</v>
      </c>
      <c r="C11" s="10"/>
      <c r="D11" s="10"/>
      <c r="E11" s="11"/>
      <c r="F11" s="11"/>
      <c r="G11" s="10"/>
      <c r="H11" s="11"/>
      <c r="L11" s="8">
        <v>2017</v>
      </c>
      <c r="M11" s="12">
        <v>1410</v>
      </c>
      <c r="N11" s="10"/>
      <c r="O11" s="9"/>
      <c r="P11" s="5"/>
      <c r="Q11" s="5"/>
      <c r="R11" s="6"/>
      <c r="S11" s="5"/>
    </row>
    <row r="12" spans="1:19" x14ac:dyDescent="0.3">
      <c r="A12" s="2" t="s">
        <v>16</v>
      </c>
      <c r="B12" s="2"/>
      <c r="C12" s="2">
        <v>0.51800000000000002</v>
      </c>
      <c r="D12" s="2">
        <v>7.4800000000000005E-2</v>
      </c>
      <c r="E12" s="2">
        <v>0.72799999999999998</v>
      </c>
      <c r="F12" s="2">
        <v>1.7299999999999999E-2</v>
      </c>
      <c r="G12" s="2">
        <v>0.32700000000000001</v>
      </c>
      <c r="H12" s="2">
        <v>0.20499999999999999</v>
      </c>
      <c r="L12" s="8"/>
      <c r="M12" s="8"/>
      <c r="N12" s="8">
        <v>4.36E-2</v>
      </c>
      <c r="O12" s="8">
        <v>6.5000000000000002E-2</v>
      </c>
    </row>
    <row r="13" spans="1:19" x14ac:dyDescent="0.3">
      <c r="A13" s="2" t="s">
        <v>8</v>
      </c>
      <c r="B13" s="2"/>
      <c r="C13" s="2">
        <v>6.8000000000000005E-2</v>
      </c>
      <c r="D13" s="11">
        <v>0.55300000000000005</v>
      </c>
      <c r="E13" s="2">
        <v>1.46E-2</v>
      </c>
      <c r="F13" s="2">
        <v>0.77900000000000003</v>
      </c>
      <c r="G13" s="2">
        <v>0.18</v>
      </c>
      <c r="H13" s="2">
        <v>0.308</v>
      </c>
      <c r="L13" s="8"/>
      <c r="M13" s="8"/>
      <c r="N13" s="8">
        <v>0.65300000000000002</v>
      </c>
      <c r="O13" s="8">
        <v>0.58099999999999996</v>
      </c>
    </row>
  </sheetData>
  <mergeCells count="2"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D24F-F432-4B00-A89D-37A48957C10B}">
  <dimension ref="A1:E7"/>
  <sheetViews>
    <sheetView workbookViewId="0"/>
  </sheetViews>
  <sheetFormatPr defaultRowHeight="14.4" x14ac:dyDescent="0.3"/>
  <sheetData>
    <row r="1" spans="1:5" x14ac:dyDescent="0.3">
      <c r="A1" s="2"/>
      <c r="B1" s="13" t="s">
        <v>5</v>
      </c>
      <c r="C1" s="13"/>
      <c r="D1" s="13" t="s">
        <v>6</v>
      </c>
      <c r="E1" s="13"/>
    </row>
    <row r="2" spans="1:5" x14ac:dyDescent="0.3">
      <c r="A2" s="2"/>
      <c r="B2" s="2" t="s">
        <v>7</v>
      </c>
      <c r="C2" s="2" t="s">
        <v>8</v>
      </c>
      <c r="D2" s="2" t="s">
        <v>7</v>
      </c>
      <c r="E2" s="2" t="s">
        <v>8</v>
      </c>
    </row>
    <row r="3" spans="1:5" x14ac:dyDescent="0.3">
      <c r="A3" s="2" t="s">
        <v>2</v>
      </c>
      <c r="B3" s="3">
        <v>0.05</v>
      </c>
      <c r="C3" s="3">
        <v>0.92</v>
      </c>
      <c r="D3" s="4">
        <v>-0.43</v>
      </c>
      <c r="E3" s="4">
        <v>0.34</v>
      </c>
    </row>
    <row r="4" spans="1:5" x14ac:dyDescent="0.3">
      <c r="A4" s="2" t="s">
        <v>0</v>
      </c>
      <c r="B4" s="3">
        <v>0.42</v>
      </c>
      <c r="C4" s="3">
        <v>0.35</v>
      </c>
      <c r="D4" s="4">
        <v>-0.14000000000000001</v>
      </c>
      <c r="E4" s="4">
        <v>0.77</v>
      </c>
    </row>
    <row r="5" spans="1:5" x14ac:dyDescent="0.3">
      <c r="A5" s="2" t="s">
        <v>3</v>
      </c>
      <c r="B5" s="3">
        <v>-0.23</v>
      </c>
      <c r="C5" s="3">
        <v>0.62</v>
      </c>
      <c r="D5" s="4">
        <v>0.1</v>
      </c>
      <c r="E5" s="4">
        <v>0.83</v>
      </c>
    </row>
    <row r="6" spans="1:5" x14ac:dyDescent="0.3">
      <c r="A6" s="2" t="s">
        <v>1</v>
      </c>
      <c r="B6" s="3">
        <v>-0.56000000000000005</v>
      </c>
      <c r="C6" s="3">
        <v>0.2</v>
      </c>
      <c r="D6" s="4">
        <v>0.04</v>
      </c>
      <c r="E6" s="4">
        <v>0.93</v>
      </c>
    </row>
    <row r="7" spans="1:5" x14ac:dyDescent="0.3">
      <c r="A7" s="2" t="s">
        <v>4</v>
      </c>
      <c r="B7" s="3">
        <v>0.59</v>
      </c>
      <c r="C7" s="3">
        <v>0.16</v>
      </c>
      <c r="D7" s="4">
        <v>-0.2</v>
      </c>
      <c r="E7" s="4">
        <v>0.67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3780-4F75-4F93-9184-D7F7A8A52441}">
  <dimension ref="A1:F24"/>
  <sheetViews>
    <sheetView tabSelected="1" workbookViewId="0">
      <selection activeCell="F5" sqref="F5"/>
    </sheetView>
  </sheetViews>
  <sheetFormatPr defaultRowHeight="14.4" x14ac:dyDescent="0.3"/>
  <cols>
    <col min="2" max="2" width="41.5546875" bestFit="1" customWidth="1"/>
  </cols>
  <sheetData>
    <row r="1" spans="1:6" x14ac:dyDescent="0.3">
      <c r="D1" s="16" t="s">
        <v>33</v>
      </c>
      <c r="E1" s="16"/>
      <c r="F1" s="16"/>
    </row>
    <row r="2" spans="1:6" x14ac:dyDescent="0.3">
      <c r="A2" t="s">
        <v>34</v>
      </c>
      <c r="B2" s="2" t="s">
        <v>35</v>
      </c>
      <c r="D2" t="s">
        <v>21</v>
      </c>
      <c r="E2" t="s">
        <v>28</v>
      </c>
      <c r="F2" t="s">
        <v>27</v>
      </c>
    </row>
    <row r="3" spans="1:6" x14ac:dyDescent="0.3">
      <c r="A3" s="8" t="s">
        <v>0</v>
      </c>
      <c r="B3" s="8" t="s">
        <v>17</v>
      </c>
      <c r="C3" s="8" t="s">
        <v>19</v>
      </c>
      <c r="D3" s="15">
        <v>0</v>
      </c>
      <c r="E3" s="15">
        <v>0</v>
      </c>
      <c r="F3" s="15">
        <v>0</v>
      </c>
    </row>
    <row r="4" spans="1:6" x14ac:dyDescent="0.3">
      <c r="A4" s="8"/>
      <c r="B4" s="8" t="s">
        <v>18</v>
      </c>
      <c r="C4" s="8" t="s">
        <v>19</v>
      </c>
      <c r="D4" s="15">
        <v>0</v>
      </c>
      <c r="E4" s="15">
        <v>0</v>
      </c>
      <c r="F4" s="15">
        <v>0</v>
      </c>
    </row>
    <row r="5" spans="1:6" x14ac:dyDescent="0.3">
      <c r="A5" s="8"/>
      <c r="B5" s="8" t="s">
        <v>23</v>
      </c>
      <c r="C5" s="8" t="s">
        <v>20</v>
      </c>
      <c r="D5" s="15">
        <v>6.6436710125683599E-147</v>
      </c>
      <c r="E5" s="15">
        <v>3.3078515089393401E-20</v>
      </c>
      <c r="F5" s="15">
        <v>6.43528188297059E-37</v>
      </c>
    </row>
    <row r="6" spans="1:6" x14ac:dyDescent="0.3">
      <c r="A6" s="8"/>
      <c r="B6" s="8" t="s">
        <v>22</v>
      </c>
      <c r="C6" s="8" t="s">
        <v>20</v>
      </c>
      <c r="D6" s="15">
        <v>8.6239249435440596E-252</v>
      </c>
      <c r="E6" s="15">
        <v>9.9133630952210404E-76</v>
      </c>
      <c r="F6" s="15">
        <v>6.6997662026060902E-66</v>
      </c>
    </row>
    <row r="7" spans="1:6" x14ac:dyDescent="0.3">
      <c r="A7" s="8"/>
      <c r="B7" s="8" t="s">
        <v>24</v>
      </c>
      <c r="C7" s="8" t="s">
        <v>19</v>
      </c>
      <c r="D7" s="15">
        <v>1.2447537332816E-9</v>
      </c>
      <c r="E7" s="15">
        <v>0.99990733285681799</v>
      </c>
      <c r="F7" s="15">
        <v>0.82363632498527195</v>
      </c>
    </row>
    <row r="8" spans="1:6" x14ac:dyDescent="0.3">
      <c r="A8" s="8"/>
      <c r="B8" s="8" t="s">
        <v>25</v>
      </c>
      <c r="C8" s="8" t="s">
        <v>19</v>
      </c>
      <c r="D8" s="15">
        <v>1.2447537332816E-9</v>
      </c>
      <c r="E8" s="15">
        <v>4.4703892925809797E-16</v>
      </c>
      <c r="F8" s="15">
        <v>1.4549880194122199E-14</v>
      </c>
    </row>
    <row r="9" spans="1:6" x14ac:dyDescent="0.3">
      <c r="A9" s="8" t="s">
        <v>3</v>
      </c>
      <c r="B9" s="8" t="s">
        <v>17</v>
      </c>
      <c r="C9" s="8" t="s">
        <v>20</v>
      </c>
      <c r="D9" s="15">
        <v>3.4324688170019998E-101</v>
      </c>
      <c r="E9" s="15">
        <v>3.4324688170019998E-101</v>
      </c>
      <c r="F9" s="15">
        <v>2.1870323943237401E-79</v>
      </c>
    </row>
    <row r="10" spans="1:6" x14ac:dyDescent="0.3">
      <c r="A10" s="8"/>
      <c r="B10" s="8" t="s">
        <v>18</v>
      </c>
      <c r="C10" s="8" t="s">
        <v>20</v>
      </c>
      <c r="D10" s="15">
        <v>8.1629793963890896E-32</v>
      </c>
      <c r="E10" s="15">
        <v>6.0516780081415596E-31</v>
      </c>
      <c r="F10" s="15">
        <v>5.6286513645771299E-49</v>
      </c>
    </row>
    <row r="11" spans="1:6" x14ac:dyDescent="0.3">
      <c r="A11" s="8"/>
      <c r="B11" s="8" t="s">
        <v>23</v>
      </c>
      <c r="C11" s="8" t="s">
        <v>19</v>
      </c>
      <c r="D11" s="15">
        <v>3.8326118912055998E-7</v>
      </c>
      <c r="E11" s="15">
        <v>8.3024013664644804E-13</v>
      </c>
      <c r="F11" s="15">
        <v>4.3981401728895403E-8</v>
      </c>
    </row>
    <row r="12" spans="1:6" x14ac:dyDescent="0.3">
      <c r="A12" s="8"/>
      <c r="B12" s="8" t="s">
        <v>22</v>
      </c>
      <c r="C12" s="8" t="s">
        <v>19</v>
      </c>
      <c r="D12" s="15">
        <v>7.4885853171620095E-46</v>
      </c>
      <c r="E12" s="15">
        <v>3.4915466533238098E-34</v>
      </c>
      <c r="F12" s="15">
        <v>2.9629588627984402E-28</v>
      </c>
    </row>
    <row r="13" spans="1:6" x14ac:dyDescent="0.3">
      <c r="A13" s="8"/>
      <c r="B13" s="8" t="s">
        <v>24</v>
      </c>
      <c r="C13" s="8" t="s">
        <v>19</v>
      </c>
      <c r="D13" s="15">
        <v>5.1663718684869402E-13</v>
      </c>
      <c r="E13" s="15">
        <v>6.4166269186979302E-3</v>
      </c>
      <c r="F13" s="15">
        <v>2.3818607697825999E-4</v>
      </c>
    </row>
    <row r="14" spans="1:6" x14ac:dyDescent="0.3">
      <c r="A14" s="8"/>
      <c r="B14" s="8" t="s">
        <v>26</v>
      </c>
      <c r="C14" s="8" t="s">
        <v>20</v>
      </c>
      <c r="D14" s="15">
        <v>0.99999999999948297</v>
      </c>
      <c r="E14" s="15">
        <v>3.8497040340020599E-22</v>
      </c>
      <c r="F14" s="15">
        <v>5.6327139432714899E-13</v>
      </c>
    </row>
    <row r="15" spans="1:6" x14ac:dyDescent="0.3">
      <c r="A15" s="8" t="s">
        <v>4</v>
      </c>
      <c r="B15" s="8" t="s">
        <v>17</v>
      </c>
      <c r="C15" s="8" t="s">
        <v>20</v>
      </c>
      <c r="D15" s="15">
        <v>6.4930772428296299E-39</v>
      </c>
      <c r="E15" s="15">
        <v>6.4930772428296299E-39</v>
      </c>
      <c r="F15" s="15">
        <v>1.1901036083549699E-32</v>
      </c>
    </row>
    <row r="16" spans="1:6" x14ac:dyDescent="0.3">
      <c r="A16" s="8"/>
      <c r="B16" s="8" t="s">
        <v>18</v>
      </c>
      <c r="C16" s="8" t="s">
        <v>20</v>
      </c>
      <c r="D16" s="15">
        <v>2.8433073733934198E-209</v>
      </c>
      <c r="E16" s="15">
        <v>3.2670372229328398E-51</v>
      </c>
      <c r="F16" s="15">
        <v>7.26972874405016E-61</v>
      </c>
    </row>
    <row r="17" spans="1:6" x14ac:dyDescent="0.3">
      <c r="A17" s="8"/>
      <c r="B17" s="8" t="s">
        <v>23</v>
      </c>
      <c r="C17" s="8" t="s">
        <v>19</v>
      </c>
      <c r="D17" s="15">
        <v>1</v>
      </c>
      <c r="E17" s="15">
        <v>1</v>
      </c>
      <c r="F17" s="15">
        <v>1</v>
      </c>
    </row>
    <row r="18" spans="1:6" x14ac:dyDescent="0.3">
      <c r="A18" s="8"/>
      <c r="B18" s="8" t="s">
        <v>22</v>
      </c>
      <c r="C18" s="8" t="s">
        <v>19</v>
      </c>
      <c r="D18" s="15">
        <v>1</v>
      </c>
      <c r="E18" s="15">
        <v>0.999999999999999</v>
      </c>
      <c r="F18" s="15">
        <v>0.99999991033241498</v>
      </c>
    </row>
    <row r="19" spans="1:6" x14ac:dyDescent="0.3">
      <c r="A19" s="8"/>
      <c r="B19" s="8" t="s">
        <v>24</v>
      </c>
      <c r="C19" s="8" t="s">
        <v>19</v>
      </c>
      <c r="D19" s="15">
        <v>0</v>
      </c>
      <c r="E19" s="15">
        <v>5.2810902498381996E-47</v>
      </c>
      <c r="F19" s="15">
        <v>6.2727281702898397E-18</v>
      </c>
    </row>
    <row r="20" spans="1:6" x14ac:dyDescent="0.3">
      <c r="A20" s="8"/>
      <c r="B20" s="8" t="s">
        <v>26</v>
      </c>
      <c r="C20" s="8" t="s">
        <v>20</v>
      </c>
      <c r="D20" s="15">
        <v>1</v>
      </c>
      <c r="E20" s="15">
        <v>0.27207838816583502</v>
      </c>
      <c r="F20" s="15">
        <v>0.88940439310286901</v>
      </c>
    </row>
    <row r="21" spans="1:6" x14ac:dyDescent="0.3">
      <c r="A21" s="8" t="s">
        <v>2</v>
      </c>
      <c r="B21" s="8" t="s">
        <v>17</v>
      </c>
      <c r="C21" s="8" t="s">
        <v>20</v>
      </c>
      <c r="D21" s="15">
        <v>0</v>
      </c>
      <c r="E21" s="15">
        <v>0</v>
      </c>
      <c r="F21" s="15">
        <v>0</v>
      </c>
    </row>
    <row r="22" spans="1:6" x14ac:dyDescent="0.3">
      <c r="A22" s="8"/>
      <c r="B22" s="8" t="s">
        <v>18</v>
      </c>
      <c r="C22" s="8" t="s">
        <v>20</v>
      </c>
      <c r="D22" s="15">
        <v>0</v>
      </c>
      <c r="E22" s="15">
        <v>0</v>
      </c>
      <c r="F22" s="15">
        <v>0</v>
      </c>
    </row>
    <row r="23" spans="1:6" x14ac:dyDescent="0.3">
      <c r="A23" s="8"/>
      <c r="B23" s="8" t="s">
        <v>23</v>
      </c>
      <c r="C23" s="8" t="s">
        <v>19</v>
      </c>
      <c r="D23" s="15">
        <v>0</v>
      </c>
      <c r="E23" s="15">
        <v>1.09384381106953E-89</v>
      </c>
      <c r="F23" s="15">
        <v>7.3114961388608203E-152</v>
      </c>
    </row>
    <row r="24" spans="1:6" x14ac:dyDescent="0.3">
      <c r="A24" s="8"/>
      <c r="B24" s="8" t="s">
        <v>22</v>
      </c>
      <c r="C24" s="8" t="s">
        <v>19</v>
      </c>
      <c r="D24" s="15">
        <v>2.8387073312257002E-300</v>
      </c>
      <c r="E24" s="15">
        <v>3.78644789286627E-26</v>
      </c>
      <c r="F24" s="15">
        <v>7.4926128295268899E-11</v>
      </c>
    </row>
  </sheetData>
  <mergeCells count="1"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66C2-5A8C-4967-8316-5B78E5CD59C3}">
  <dimension ref="A1:L8"/>
  <sheetViews>
    <sheetView topLeftCell="A13" workbookViewId="0">
      <selection activeCell="K2" sqref="K2:L3"/>
    </sheetView>
  </sheetViews>
  <sheetFormatPr defaultRowHeight="14.4" x14ac:dyDescent="0.3"/>
  <cols>
    <col min="1" max="1" width="17.33203125" bestFit="1" customWidth="1"/>
  </cols>
  <sheetData>
    <row r="1" spans="1:12" x14ac:dyDescent="0.3">
      <c r="A1" t="s">
        <v>12</v>
      </c>
      <c r="B1" t="s">
        <v>31</v>
      </c>
      <c r="F1" t="s">
        <v>32</v>
      </c>
      <c r="G1" t="s">
        <v>12</v>
      </c>
      <c r="H1" t="s">
        <v>15</v>
      </c>
      <c r="J1" t="s">
        <v>32</v>
      </c>
      <c r="K1" t="s">
        <v>12</v>
      </c>
      <c r="L1" t="s">
        <v>15</v>
      </c>
    </row>
    <row r="2" spans="1:12" x14ac:dyDescent="0.3">
      <c r="A2" t="s">
        <v>30</v>
      </c>
      <c r="B2">
        <v>0.23599999999999999</v>
      </c>
      <c r="F2" t="s">
        <v>30</v>
      </c>
      <c r="G2" s="14">
        <v>0.23599999999999999</v>
      </c>
      <c r="H2" s="14">
        <v>0.218</v>
      </c>
      <c r="J2" t="s">
        <v>6</v>
      </c>
      <c r="K2" s="14">
        <v>0.375</v>
      </c>
      <c r="L2" s="14">
        <f>0.252</f>
        <v>0.252</v>
      </c>
    </row>
    <row r="3" spans="1:12" x14ac:dyDescent="0.3">
      <c r="A3" t="s">
        <v>29</v>
      </c>
      <c r="B3">
        <f>1-B2</f>
        <v>0.76400000000000001</v>
      </c>
      <c r="F3" t="s">
        <v>29</v>
      </c>
      <c r="G3" s="14">
        <f>1-G2</f>
        <v>0.76400000000000001</v>
      </c>
      <c r="H3" s="14">
        <f>1-H2</f>
        <v>0.78200000000000003</v>
      </c>
      <c r="J3" t="s">
        <v>5</v>
      </c>
      <c r="K3" s="14">
        <f>1-K2</f>
        <v>0.625</v>
      </c>
      <c r="L3" s="14">
        <f>1-L2</f>
        <v>0.748</v>
      </c>
    </row>
    <row r="4" spans="1:12" x14ac:dyDescent="0.3">
      <c r="A4" t="s">
        <v>6</v>
      </c>
      <c r="B4">
        <v>0.375</v>
      </c>
    </row>
    <row r="5" spans="1:12" x14ac:dyDescent="0.3">
      <c r="A5" t="s">
        <v>5</v>
      </c>
      <c r="B5">
        <f>1-B4</f>
        <v>0.625</v>
      </c>
    </row>
    <row r="6" spans="1:12" x14ac:dyDescent="0.3">
      <c r="H6" t="s">
        <v>15</v>
      </c>
    </row>
    <row r="7" spans="1:12" x14ac:dyDescent="0.3">
      <c r="G7" t="s">
        <v>30</v>
      </c>
      <c r="H7">
        <v>0.218</v>
      </c>
    </row>
    <row r="8" spans="1:12" x14ac:dyDescent="0.3">
      <c r="G8" t="s">
        <v>29</v>
      </c>
      <c r="H8">
        <f>1-H7</f>
        <v>0.78200000000000003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w e k 2 a s A A A D 3 A A A A E g A A A E N v b m Z p Z y 9 Q Y W N r Y W d l L n h t b I S P s Q 6 C M B i E d x P f g X S n L X U j P 2 X Q T U l M T I x r A w 0 0 w l 9 D i / B u D j 6 S r y B E U T f H u / u S u 3 v c 7 p A O T R 1 c d e u M x Y R E l J P A e Y W F q i 3 q h K A l q V w u Y K / y s y p 1 M N L o 4 s E V C a m 8 v 8 S M 9 X 1 P + x W 1 b c k E 5 x E 7 Z b t D X u l G k Q 9 s / s O h w a k 2 1 0 T C 8 b V G C h p x Q Q U f R w G b T c g M f g E x Z l P 6 Y 8 K 6 q 3 3 X a q k x 3 G y B z R L Y + 4 N 8 A g A A / / 8 D A F B L A w Q U A A I A C A A A A C E A i q X 9 + R 4 B A A D 2 A w A A E w A A A E Z v c m 1 1 b G F z L 1 N l Y 3 R p b 2 4 x L m 3 k k U 9 r g z A Y h + + C 3 y G k F w U R j a v V D U + W Q W + F u p P K y G p s B U 3 E x P 1 B + t 0 X q y 0 M z G 2 H w X I J P O + b v L / k 4 e Q o K k b B Y d r d J 1 3 T N X 7 G H S n A C i b 4 r S a O 4 w J j j 0 8 E h C Y E E a i J 0 D U g 1 4 H 1 3 Z F I s i 9 K + 9 r K j e e q J n b M q C B U c A P G j 9 k L J x 3 P c O 8 H P g r X 2 Z Z 9 0 J r h Q i L 8 7 m 2 8 4 J U 3 d l u U 0 L R A u m v a m j T y K B 7 D R N C 1 P Z i b 1 j T u H i a a J w / p r o j u G W F + S b d Y 4 H x u X 8 H 4 j O l J v i P 5 a s k Y / N p p J x 2 m v G R d E 7 O 6 b + h Y 5 M b t E m s Y 4 M R d a A E h a 0 C Q T 3 G x w I 0 j B f c U / E H B 1 w r u K / h G w Q M F D 3 / w i 6 l r F V 3 8 m E X j a D b u O n 9 B O V p W j n 5 D O f q P y r 8 B A A D / / w M A U E s B A i 0 A F A A G A A g A A A A h A C r d q k D S A A A A N w E A A B M A A A A A A A A A A A A A A A A A A A A A A F t D b 2 5 0 Z W 5 0 X 1 R 5 c G V z X S 5 4 b W x Q S w E C L Q A U A A I A C A A A A C E A G w e k 2 a s A A A D 3 A A A A E g A A A A A A A A A A A A A A A A A L A w A A Q 2 9 u Z m l n L 1 B h Y 2 t h Z 2 U u e G 1 s U E s B A i 0 A F A A C A A g A A A A h A I q l / f k e A Q A A 9 g M A A B M A A A A A A A A A A A A A A A A A 5 g M A A E Z v c m 1 1 b G F z L 1 N l Y 3 R p b 2 4 x L m 1 Q S w U G A A A A A A M A A w D C A A A A N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Z A A A A A A A A k x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w M S U y M C h Q Y W d l J T I w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y L T E 3 V D E y O j M 0 O j A 1 L j g 5 O D U w N j V a I i 8 + P E V u d H J 5 I F R 5 c G U 9 I k Z p b G x D b 2 x 1 b W 5 U e X B l c y I g V m F s d W U 9 I n N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k p L 0 F 1 d G 9 S Z W 1 v d m V k Q 2 9 s d W 1 u c z E u e 0 N v b H V t b j E s M H 0 m c X V v d D s s J n F 1 b 3 Q 7 U 2 V j d G l v b j E v V G F i b G U w M D E g K F B h Z 2 U g O S k v Q X V 0 b 1 J l b W 9 2 Z W R D b 2 x 1 b W 5 z M S 5 7 Q 2 9 s d W 1 u M i w x f S Z x d W 9 0 O y w m c X V v d D t T Z W N 0 a W 9 u M S 9 U Y W J s Z T A w M S A o U G F n Z S A 5 K S 9 B d X R v U m V t b 3 Z l Z E N v b H V t b n M x L n t D b 2 x 1 b W 4 z L D J 9 J n F 1 b 3 Q 7 L C Z x d W 9 0 O 1 N l Y 3 R p b 2 4 x L 1 R h Y m x l M D A x I C h Q Y W d l I D k p L 0 F 1 d G 9 S Z W 1 v d m V k Q 2 9 s d W 1 u c z E u e 0 N v b H V t b j Q s M 3 0 m c X V v d D s s J n F 1 b 3 Q 7 U 2 V j d G l v b j E v V G F i b G U w M D E g K F B h Z 2 U g O S k v Q X V 0 b 1 J l b W 9 2 Z W R D b 2 x 1 b W 5 z M S 5 7 Q 2 9 s d W 1 u N S w 0 f S Z x d W 9 0 O y w m c X V v d D t T Z W N 0 a W 9 u M S 9 U Y W J s Z T A w M S A o U G F n Z S A 5 K S 9 B d X R v U m V t b 3 Z l Z E N v b H V t b n M x L n t D b 2 x 1 b W 4 2 L D V 9 J n F 1 b 3 Q 7 L C Z x d W 9 0 O 1 N l Y 3 R p b 2 4 x L 1 R h Y m x l M D A x I C h Q Y W d l I D k p L 0 F 1 d G 9 S Z W 1 v d m V k Q 2 9 s d W 1 u c z E u e 0 N v b H V t b j c s N n 0 m c X V v d D s s J n F 1 b 3 Q 7 U 2 V j d G l v b j E v V G F i b G U w M D E g K F B h Z 2 U g O S k v Q X V 0 b 1 J l b W 9 2 Z W R D b 2 x 1 b W 5 z M S 5 7 Q 2 9 s d W 1 u O C w 3 f S Z x d W 9 0 O y w m c X V v d D t T Z W N 0 a W 9 u M S 9 U Y W J s Z T A w M S A o U G F n Z S A 5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x I C h Q Y W d l I D k p L 0 F 1 d G 9 S Z W 1 v d m V k Q 2 9 s d W 1 u c z E u e 0 N v b H V t b j E s M H 0 m c X V v d D s s J n F 1 b 3 Q 7 U 2 V j d G l v b j E v V G F i b G U w M D E g K F B h Z 2 U g O S k v Q X V 0 b 1 J l b W 9 2 Z W R D b 2 x 1 b W 5 z M S 5 7 Q 2 9 s d W 1 u M i w x f S Z x d W 9 0 O y w m c X V v d D t T Z W N 0 a W 9 u M S 9 U Y W J s Z T A w M S A o U G F n Z S A 5 K S 9 B d X R v U m V t b 3 Z l Z E N v b H V t b n M x L n t D b 2 x 1 b W 4 z L D J 9 J n F 1 b 3 Q 7 L C Z x d W 9 0 O 1 N l Y 3 R p b 2 4 x L 1 R h Y m x l M D A x I C h Q Y W d l I D k p L 0 F 1 d G 9 S Z W 1 v d m V k Q 2 9 s d W 1 u c z E u e 0 N v b H V t b j Q s M 3 0 m c X V v d D s s J n F 1 b 3 Q 7 U 2 V j d G l v b j E v V G F i b G U w M D E g K F B h Z 2 U g O S k v Q X V 0 b 1 J l b W 9 2 Z W R D b 2 x 1 b W 5 z M S 5 7 Q 2 9 s d W 1 u N S w 0 f S Z x d W 9 0 O y w m c X V v d D t T Z W N 0 a W 9 u M S 9 U Y W J s Z T A w M S A o U G F n Z S A 5 K S 9 B d X R v U m V t b 3 Z l Z E N v b H V t b n M x L n t D b 2 x 1 b W 4 2 L D V 9 J n F 1 b 3 Q 7 L C Z x d W 9 0 O 1 N l Y 3 R p b 2 4 x L 1 R h Y m x l M D A x I C h Q Y W d l I D k p L 0 F 1 d G 9 S Z W 1 v d m V k Q 2 9 s d W 1 u c z E u e 0 N v b H V t b j c s N n 0 m c X V v d D s s J n F 1 b 3 Q 7 U 2 V j d G l v b j E v V G F i b G U w M D E g K F B h Z 2 U g O S k v Q X V 0 b 1 J l b W 9 2 Z W R D b 2 x 1 b W 5 z M S 5 7 Q 2 9 s d W 1 u O C w 3 f S Z x d W 9 0 O y w m c X V v d D t T Z W N 0 a W 9 u M S 9 U Y W J s Z T A w M S A o U G F n Z S A 5 K S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T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i 0 x N 1 Q x M j o z N T o z M C 4 5 M j Y 5 M T Y 1 W i I v P j x F b n R y e S B U e X B l P S J G a W x s Q 2 9 s d W 1 u V H l w Z X M i I F Z h b H V l P S J z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M C k v Q X V 0 b 1 J l b W 9 2 Z W R D b 2 x 1 b W 5 z M S 5 7 Q 2 9 s d W 1 u M S w w f S Z x d W 9 0 O y w m c X V v d D t T Z W N 0 a W 9 u M S 9 U Y W J s Z T A w M i A o U G F n Z S A x M C k v Q X V 0 b 1 J l b W 9 2 Z W R D b 2 x 1 b W 5 z M S 5 7 Q 2 9 s d W 1 u M i w x f S Z x d W 9 0 O y w m c X V v d D t T Z W N 0 a W 9 u M S 9 U Y W J s Z T A w M i A o U G F n Z S A x M C k v Q X V 0 b 1 J l b W 9 2 Z W R D b 2 x 1 b W 5 z M S 5 7 Q 2 9 s d W 1 u M y w y f S Z x d W 9 0 O y w m c X V v d D t T Z W N 0 a W 9 u M S 9 U Y W J s Z T A w M i A o U G F n Z S A x M C k v Q X V 0 b 1 J l b W 9 2 Z W R D b 2 x 1 b W 5 z M S 5 7 Q 2 9 s d W 1 u N C w z f S Z x d W 9 0 O y w m c X V v d D t T Z W N 0 a W 9 u M S 9 U Y W J s Z T A w M i A o U G F n Z S A x M C k v Q X V 0 b 1 J l b W 9 2 Z W R D b 2 x 1 b W 5 z M S 5 7 Q 2 9 s d W 1 u N S w 0 f S Z x d W 9 0 O y w m c X V v d D t T Z W N 0 a W 9 u M S 9 U Y W J s Z T A w M i A o U G F n Z S A x M C k v Q X V 0 b 1 J l b W 9 2 Z W R D b 2 x 1 b W 5 z M S 5 7 Q 2 9 s d W 1 u N i w 1 f S Z x d W 9 0 O y w m c X V v d D t T Z W N 0 a W 9 u M S 9 U Y W J s Z T A w M i A o U G F n Z S A x M C k v Q X V 0 b 1 J l b W 9 2 Z W R D b 2 x 1 b W 5 z M S 5 7 Q 2 9 s d W 1 u N y w 2 f S Z x d W 9 0 O y w m c X V v d D t T Z W N 0 a W 9 u M S 9 U Y W J s Z T A w M i A o U G F n Z S A x M C k v Q X V 0 b 1 J l b W 9 2 Z W R D b 2 x 1 b W 5 z M S 5 7 Q 2 9 s d W 1 u O C w 3 f S Z x d W 9 0 O y w m c X V v d D t T Z W N 0 a W 9 u M S 9 U Y W J s Z T A w M i A o U G F n Z S A x M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M i A o U G F n Z S A x M C k v Q X V 0 b 1 J l b W 9 2 Z W R D b 2 x 1 b W 5 z M S 5 7 Q 2 9 s d W 1 u M S w w f S Z x d W 9 0 O y w m c X V v d D t T Z W N 0 a W 9 u M S 9 U Y W J s Z T A w M i A o U G F n Z S A x M C k v Q X V 0 b 1 J l b W 9 2 Z W R D b 2 x 1 b W 5 z M S 5 7 Q 2 9 s d W 1 u M i w x f S Z x d W 9 0 O y w m c X V v d D t T Z W N 0 a W 9 u M S 9 U Y W J s Z T A w M i A o U G F n Z S A x M C k v Q X V 0 b 1 J l b W 9 2 Z W R D b 2 x 1 b W 5 z M S 5 7 Q 2 9 s d W 1 u M y w y f S Z x d W 9 0 O y w m c X V v d D t T Z W N 0 a W 9 u M S 9 U Y W J s Z T A w M i A o U G F n Z S A x M C k v Q X V 0 b 1 J l b W 9 2 Z W R D b 2 x 1 b W 5 z M S 5 7 Q 2 9 s d W 1 u N C w z f S Z x d W 9 0 O y w m c X V v d D t T Z W N 0 a W 9 u M S 9 U Y W J s Z T A w M i A o U G F n Z S A x M C k v Q X V 0 b 1 J l b W 9 2 Z W R D b 2 x 1 b W 5 z M S 5 7 Q 2 9 s d W 1 u N S w 0 f S Z x d W 9 0 O y w m c X V v d D t T Z W N 0 a W 9 u M S 9 U Y W J s Z T A w M i A o U G F n Z S A x M C k v Q X V 0 b 1 J l b W 9 2 Z W R D b 2 x 1 b W 5 z M S 5 7 Q 2 9 s d W 1 u N i w 1 f S Z x d W 9 0 O y w m c X V v d D t T Z W N 0 a W 9 u M S 9 U Y W J s Z T A w M i A o U G F n Z S A x M C k v Q X V 0 b 1 J l b W 9 2 Z W R D b 2 x 1 b W 5 z M S 5 7 Q 2 9 s d W 1 u N y w 2 f S Z x d W 9 0 O y w m c X V v d D t T Z W N 0 a W 9 u M S 9 U Y W J s Z T A w M i A o U G F n Z S A x M C k v Q X V 0 b 1 J l b W 9 2 Z W R D b 2 x 1 b W 5 z M S 5 7 Q 2 9 s d W 1 u O C w 3 f S Z x d W 9 0 O y w m c X V v d D t T Z W N 0 a W 9 u M S 9 U Y W J s Z T A w M i A o U G F n Z S A x M C k v Q X V 0 b 1 J l b W 9 2 Z W R D b 2 x 1 b W 5 z M S 5 7 Q 2 9 s d W 1 u O S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k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k p L 1 R h Y m x l M D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O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y J T I w K F B h Z 2 U l M j A x M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T A p L 1 R h Y m x l M D A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T A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p P V G T h H G F Q b V t H 5 p m 9 k F P A A A A A A I A A A A A A A N m A A D A A A A A E A A A A K c p / c m d M 5 T Y K N 4 R u P N A e p w A A A A A B I A A A K A A A A A Q A A A A 2 0 u O N h Z R j h K r x d e G H a O d v F A A A A D b E 7 C 6 l p j W G 7 n K N L j Y K g B 7 / o E 2 9 f y J I 2 1 S w R / z d e G / 9 z p H e m 7 / m d e d M q i f W / d o M Q e h F w j e e o D f O L v S H 5 a n y r m m x x S z P l 3 N H q g K j 1 2 Z k n o h L x Q A A A A h i q + i 9 o g s Z g B 7 M l 3 i b A r s V X t U 7 A = = < / D a t a M a s h u p > 
</file>

<file path=customXml/itemProps1.xml><?xml version="1.0" encoding="utf-8"?>
<ds:datastoreItem xmlns:ds="http://schemas.openxmlformats.org/officeDocument/2006/customXml" ds:itemID="{5AFB245C-3ECB-4587-A61F-DFD6A4488A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</vt:lpstr>
      <vt:lpstr>snowline</vt:lpstr>
      <vt:lpstr>SE</vt:lpstr>
      <vt:lpstr>Sheet1</vt:lpstr>
      <vt:lpstr>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Shunan Feng</dc:creator>
  <cp:lastModifiedBy>Shunan Feng</cp:lastModifiedBy>
  <dcterms:created xsi:type="dcterms:W3CDTF">2022-12-08T12:16:52Z</dcterms:created>
  <dcterms:modified xsi:type="dcterms:W3CDTF">2023-08-10T14:31:07Z</dcterms:modified>
</cp:coreProperties>
</file>