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106"/>
  <workbookPr/>
  <mc:AlternateContent xmlns:mc="http://schemas.openxmlformats.org/markup-compatibility/2006">
    <mc:Choice Requires="x15">
      <x15ac:absPath xmlns:x15ac="http://schemas.microsoft.com/office/spreadsheetml/2010/11/ac" url="/Users/Evgenij/Desktop/"/>
    </mc:Choice>
  </mc:AlternateContent>
  <bookViews>
    <workbookView xWindow="0" yWindow="460" windowWidth="19160" windowHeight="11820"/>
  </bookViews>
  <sheets>
    <sheet name="Февраль 2019" sheetId="9" r:id="rId1"/>
    <sheet name="Январь 2019" sheetId="8" r:id="rId2"/>
    <sheet name="Декабрь 2018" sheetId="7" r:id="rId3"/>
    <sheet name="Ноябрь 2018" sheetId="6" r:id="rId4"/>
    <sheet name="Октябрь 2018" sheetId="5" r:id="rId5"/>
    <sheet name="Сентябрь 2018" sheetId="4" r:id="rId6"/>
    <sheet name="Август 2018" sheetId="1" r:id="rId7"/>
    <sheet name="Лист2" sheetId="2" r:id="rId8"/>
    <sheet name="Лист3" sheetId="3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9" l="1"/>
  <c r="H7" i="9"/>
  <c r="H11" i="8"/>
  <c r="H7" i="8"/>
  <c r="H11" i="7"/>
  <c r="H7" i="7"/>
  <c r="H11" i="6"/>
  <c r="H7" i="6"/>
  <c r="H11" i="5"/>
  <c r="H7" i="5"/>
  <c r="H11" i="4"/>
  <c r="H7" i="4"/>
  <c r="H7" i="1"/>
</calcChain>
</file>

<file path=xl/sharedStrings.xml><?xml version="1.0" encoding="utf-8"?>
<sst xmlns="http://schemas.openxmlformats.org/spreadsheetml/2006/main" count="93" uniqueCount="41">
  <si>
    <t>Просроченная задолженность собственников на 01.08.2018</t>
  </si>
  <si>
    <t>Начислено за август 2018 г, в т.ч.:</t>
  </si>
  <si>
    <t>Поступило в счет оплаты содержания и ремонта жилья,коммунальных услуг в августе 2018  г:</t>
  </si>
  <si>
    <t>водоотведение</t>
  </si>
  <si>
    <t>холодная вода</t>
  </si>
  <si>
    <t>электроэнергия</t>
  </si>
  <si>
    <t>содержание и ремонт жилья</t>
  </si>
  <si>
    <t>пеня</t>
  </si>
  <si>
    <t>просроченная задолженность</t>
  </si>
  <si>
    <t xml:space="preserve">Выполненные работы: 1. </t>
  </si>
  <si>
    <t>С уважением, ООО "Розенталь Групп "Ботейн"</t>
  </si>
  <si>
    <t>Отчет с.Калинка ул.Молодежная д.4                                                        за период 01.08.2018-31.08.2018</t>
  </si>
  <si>
    <t>Просроченная задолженность собственников на 01.09.2018</t>
  </si>
  <si>
    <t>Начислено за сентябрь 2018 г, в т.ч.:</t>
  </si>
  <si>
    <t>Поступило в счет оплаты содержания и ремонта жилья,коммунальных услуг в сентябре 2018  г:</t>
  </si>
  <si>
    <t>Выполненные работы: 1. Сделана контейнерная площадка. 2. Произведен монтаж системы уличного освещения. 3. Произведена подготовка дома к зиме. 4. Произведен ремонт кровли в местах повреждения (по заявкам собственников)</t>
  </si>
  <si>
    <t>Отчет с.Калинка ул.Молодежная д.4                                                        за период 01.09.2018-30.09.2018</t>
  </si>
  <si>
    <t>Отчет с.Калинка ул.Молодежная д.4                                                        за период 01.10.2018-31.10.2018</t>
  </si>
  <si>
    <t>Просроченная задолженность собственников на 01.10.2018</t>
  </si>
  <si>
    <t>Начислено за октябрь 2018 г, в т.ч.:</t>
  </si>
  <si>
    <t>Поступило в счет оплаты содержания и ремонта жилья,коммунальных услуг в октябре 2018  г:</t>
  </si>
  <si>
    <t>домофон</t>
  </si>
  <si>
    <t xml:space="preserve">Выполненные работы: 1. Выполнен ремонт входов в подъезды. </t>
  </si>
  <si>
    <t>Отчет с.Калинка ул.Молодежная д.4                                                        за период 01.11.2018-30.11.2018</t>
  </si>
  <si>
    <t>Просроченная задолженность собственников на 01.11.2018</t>
  </si>
  <si>
    <t>Начислено за ноябрь 2018 г, в т.ч.:</t>
  </si>
  <si>
    <t>Поступило в счет оплаты содержания и ремонта жилья,коммунальных услуг в ноябре 2018  г:</t>
  </si>
  <si>
    <t>отопление</t>
  </si>
  <si>
    <t>Отчет с.Калинка ул.Молодежная д.4                                                        за период 01.12.2018-31.12.2018</t>
  </si>
  <si>
    <t>Просроченная задолженность собственников на 01.12.2018</t>
  </si>
  <si>
    <t>Начислено за декабрь 2018 г, в т.ч.:</t>
  </si>
  <si>
    <t>Поступило в счет оплаты содержания и ремонта жилья,коммунальных услуг в декабре 2018  г:</t>
  </si>
  <si>
    <t>Отчет с.Калинка ул.Молодежная д.4                                                        за период 01.01.2019-31.01.2019</t>
  </si>
  <si>
    <t>Просроченная задолженность собственников на 01.01.2019</t>
  </si>
  <si>
    <t>Начислено за январь 2019 г, в т.ч.:</t>
  </si>
  <si>
    <t>Поступило в счет оплаты содержания и ремонта жилья,коммунальных услуг в январе 2019  г:</t>
  </si>
  <si>
    <t>Отчет с.Калинка ул.Молодежная д.4                                                        за период 01.02.2019-28.02.2019</t>
  </si>
  <si>
    <t>Просроченная задолженность собственников на 01.02.2019</t>
  </si>
  <si>
    <t>Начислено за февраль 2019 г, в т.ч.:</t>
  </si>
  <si>
    <t>Поступило в счет оплаты содержания и ремонта жилья,коммунальных услуг в феврале 2019  г:</t>
  </si>
  <si>
    <t>Выполненные работы: 1. Завершаются работы по реконструкции подъездного освещения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</si>
</sst>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р_._-;\-* #,##0.00_р_._-;_-* &quot;-&quot;??_р_._-;_-@_-"/>
  </numFmts>
  <fonts count="5" x14ac:knownFonts="1">
    <font>
      <sz val="11"/>
      <color theme="1"/>
      <name val="Calibri"/>
      <family val="2"/>
      <charset val="204"/>
      <scheme val="minor"/>
    </font>
    <font>
      <b/>
      <sz val="20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164" fontId="3" fillId="0" borderId="4" xfId="0" applyNumberFormat="1" applyFont="1" applyBorder="1"/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64" fontId="3" fillId="0" borderId="6" xfId="0" applyNumberFormat="1" applyFont="1" applyBorder="1"/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164" fontId="3" fillId="0" borderId="9" xfId="0" applyNumberFormat="1" applyFont="1" applyBorder="1"/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17" fontId="3" fillId="0" borderId="10" xfId="0" applyNumberFormat="1" applyFont="1" applyBorder="1" applyAlignment="1">
      <alignment vertical="top" wrapText="1"/>
    </xf>
    <xf numFmtId="17" fontId="3" fillId="0" borderId="11" xfId="0" applyNumberFormat="1" applyFont="1" applyBorder="1" applyAlignment="1">
      <alignment vertical="top" wrapText="1"/>
    </xf>
    <xf numFmtId="17" fontId="3" fillId="0" borderId="12" xfId="0" applyNumberFormat="1" applyFont="1" applyBorder="1" applyAlignment="1">
      <alignment vertical="top" wrapText="1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0" borderId="1" xfId="0" applyFont="1" applyBorder="1" applyAlignment="1">
      <alignment horizontal="center" vertical="distributed"/>
    </xf>
    <xf numFmtId="0" fontId="2" fillId="0" borderId="1" xfId="0" applyFont="1" applyBorder="1" applyAlignment="1">
      <alignment horizontal="center"/>
    </xf>
    <xf numFmtId="0" fontId="3" fillId="0" borderId="5" xfId="0" applyFont="1" applyBorder="1" applyAlignment="1">
      <alignment horizontal="left" wrapText="1"/>
    </xf>
    <xf numFmtId="0" fontId="3" fillId="0" borderId="0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topLeftCell="A6" workbookViewId="0">
      <selection activeCell="A18" sqref="A18:H18"/>
    </sheetView>
  </sheetViews>
  <sheetFormatPr baseColWidth="10" defaultColWidth="8.83203125" defaultRowHeight="15" x14ac:dyDescent="0.2"/>
  <cols>
    <col min="7" max="7" width="15.6640625" customWidth="1"/>
    <col min="8" max="8" width="19.5" customWidth="1"/>
  </cols>
  <sheetData>
    <row r="1" spans="1:8" x14ac:dyDescent="0.2">
      <c r="A1" s="39" t="s">
        <v>36</v>
      </c>
      <c r="B1" s="39"/>
      <c r="C1" s="39"/>
      <c r="D1" s="39"/>
      <c r="E1" s="39"/>
      <c r="F1" s="39"/>
      <c r="G1" s="39"/>
      <c r="H1" s="39"/>
    </row>
    <row r="2" spans="1:8" ht="41.25" customHeight="1" x14ac:dyDescent="0.2">
      <c r="A2" s="39"/>
      <c r="B2" s="39"/>
      <c r="C2" s="39"/>
      <c r="D2" s="39"/>
      <c r="E2" s="39"/>
      <c r="F2" s="39"/>
      <c r="G2" s="39"/>
      <c r="H2" s="39"/>
    </row>
    <row r="3" spans="1:8" ht="20" x14ac:dyDescent="0.2">
      <c r="A3" s="40"/>
      <c r="B3" s="40"/>
      <c r="C3" s="40"/>
      <c r="D3" s="40"/>
      <c r="E3" s="40"/>
      <c r="F3" s="40"/>
      <c r="G3" s="40"/>
      <c r="H3" s="40"/>
    </row>
    <row r="4" spans="1:8" ht="18" x14ac:dyDescent="0.2">
      <c r="A4" s="30" t="s">
        <v>37</v>
      </c>
      <c r="B4" s="31"/>
      <c r="C4" s="31"/>
      <c r="D4" s="31"/>
      <c r="E4" s="31"/>
      <c r="F4" s="31"/>
      <c r="G4" s="31"/>
      <c r="H4" s="1">
        <v>361727.37</v>
      </c>
    </row>
    <row r="5" spans="1:8" ht="18" x14ac:dyDescent="0.2">
      <c r="A5" s="24"/>
      <c r="B5" s="25"/>
      <c r="C5" s="25"/>
      <c r="D5" s="25"/>
      <c r="E5" s="25"/>
      <c r="F5" s="25"/>
      <c r="G5" s="25"/>
      <c r="H5" s="1"/>
    </row>
    <row r="6" spans="1:8" ht="41.25" customHeight="1" x14ac:dyDescent="0.2">
      <c r="A6" s="30" t="s">
        <v>38</v>
      </c>
      <c r="B6" s="31"/>
      <c r="C6" s="31"/>
      <c r="D6" s="31"/>
      <c r="E6" s="31"/>
      <c r="F6" s="31"/>
      <c r="G6" s="31"/>
      <c r="H6" s="4">
        <v>530043.12</v>
      </c>
    </row>
    <row r="7" spans="1:8" ht="38.25" customHeight="1" x14ac:dyDescent="0.2">
      <c r="A7" s="41" t="s">
        <v>39</v>
      </c>
      <c r="B7" s="42"/>
      <c r="C7" s="42"/>
      <c r="D7" s="42"/>
      <c r="E7" s="42"/>
      <c r="F7" s="42"/>
      <c r="G7" s="42"/>
      <c r="H7" s="1">
        <f>SUM(H8:H14)</f>
        <v>422502.22000000003</v>
      </c>
    </row>
    <row r="8" spans="1:8" ht="18" x14ac:dyDescent="0.2">
      <c r="A8" s="24" t="s">
        <v>3</v>
      </c>
      <c r="B8" s="25"/>
      <c r="C8" s="25"/>
      <c r="D8" s="25"/>
      <c r="E8" s="25"/>
      <c r="F8" s="25"/>
      <c r="G8" s="25"/>
      <c r="H8" s="1">
        <v>12799.23</v>
      </c>
    </row>
    <row r="9" spans="1:8" ht="18" x14ac:dyDescent="0.2">
      <c r="A9" s="24" t="s">
        <v>4</v>
      </c>
      <c r="B9" s="25"/>
      <c r="C9" s="25"/>
      <c r="D9" s="25"/>
      <c r="E9" s="25"/>
      <c r="F9" s="25"/>
      <c r="G9" s="25"/>
      <c r="H9" s="1">
        <v>25308.1</v>
      </c>
    </row>
    <row r="10" spans="1:8" ht="18" x14ac:dyDescent="0.2">
      <c r="A10" s="24" t="s">
        <v>5</v>
      </c>
      <c r="B10" s="25"/>
      <c r="C10" s="25"/>
      <c r="D10" s="25"/>
      <c r="E10" s="25"/>
      <c r="F10" s="25"/>
      <c r="G10" s="25"/>
      <c r="H10" s="1">
        <v>41440.410000000003</v>
      </c>
    </row>
    <row r="11" spans="1:8" ht="18" x14ac:dyDescent="0.2">
      <c r="A11" s="24" t="s">
        <v>6</v>
      </c>
      <c r="B11" s="25"/>
      <c r="C11" s="25"/>
      <c r="D11" s="25"/>
      <c r="E11" s="25"/>
      <c r="F11" s="25"/>
      <c r="G11" s="25"/>
      <c r="H11" s="1">
        <f>97949.2+454.77+298.55+748.18</f>
        <v>99450.7</v>
      </c>
    </row>
    <row r="12" spans="1:8" ht="18" x14ac:dyDescent="0.2">
      <c r="A12" s="28" t="s">
        <v>21</v>
      </c>
      <c r="B12" s="29"/>
      <c r="C12" s="29"/>
      <c r="D12" s="29"/>
      <c r="E12" s="25"/>
      <c r="F12" s="25"/>
      <c r="G12" s="25"/>
      <c r="H12" s="1">
        <v>3156.28</v>
      </c>
    </row>
    <row r="13" spans="1:8" ht="18" x14ac:dyDescent="0.2">
      <c r="A13" s="28" t="s">
        <v>27</v>
      </c>
      <c r="B13" s="29"/>
      <c r="C13" s="29"/>
      <c r="D13" s="29"/>
      <c r="E13" s="25"/>
      <c r="F13" s="25"/>
      <c r="G13" s="25"/>
      <c r="H13" s="1">
        <v>240303.79</v>
      </c>
    </row>
    <row r="14" spans="1:8" ht="18" x14ac:dyDescent="0.2">
      <c r="A14" s="24" t="s">
        <v>7</v>
      </c>
      <c r="B14" s="25"/>
      <c r="C14" s="25"/>
      <c r="D14" s="25"/>
      <c r="E14" s="25"/>
      <c r="F14" s="25"/>
      <c r="G14" s="25"/>
      <c r="H14" s="1">
        <v>43.71</v>
      </c>
    </row>
    <row r="15" spans="1:8" ht="18" x14ac:dyDescent="0.2">
      <c r="A15" s="26"/>
      <c r="B15" s="27"/>
      <c r="C15" s="27"/>
      <c r="D15" s="27"/>
      <c r="E15" s="27"/>
      <c r="F15" s="27"/>
      <c r="G15" s="27"/>
      <c r="H15" s="7"/>
    </row>
    <row r="16" spans="1:8" ht="18" x14ac:dyDescent="0.2">
      <c r="A16" s="30"/>
      <c r="B16" s="31"/>
      <c r="C16" s="31"/>
      <c r="D16" s="31"/>
      <c r="E16" s="31"/>
      <c r="F16" s="31"/>
      <c r="G16" s="31"/>
      <c r="H16" s="1"/>
    </row>
    <row r="17" spans="1:8" ht="18" x14ac:dyDescent="0.2">
      <c r="A17" s="32" t="s">
        <v>8</v>
      </c>
      <c r="B17" s="33"/>
      <c r="C17" s="33"/>
      <c r="D17" s="33"/>
      <c r="E17" s="33"/>
      <c r="F17" s="33"/>
      <c r="G17" s="33"/>
      <c r="H17" s="1">
        <v>474593</v>
      </c>
    </row>
    <row r="18" spans="1:8" ht="79.5" customHeight="1" x14ac:dyDescent="0.2">
      <c r="A18" s="34" t="s">
        <v>40</v>
      </c>
      <c r="B18" s="35"/>
      <c r="C18" s="35"/>
      <c r="D18" s="35"/>
      <c r="E18" s="35"/>
      <c r="F18" s="35"/>
      <c r="G18" s="35"/>
      <c r="H18" s="36"/>
    </row>
    <row r="19" spans="1:8" x14ac:dyDescent="0.2">
      <c r="A19" s="37" t="s">
        <v>10</v>
      </c>
      <c r="B19" s="38"/>
      <c r="C19" s="38"/>
      <c r="D19" s="38"/>
      <c r="E19" s="38"/>
      <c r="F19" s="38"/>
      <c r="G19" s="38"/>
      <c r="H19" s="38"/>
    </row>
    <row r="20" spans="1:8" x14ac:dyDescent="0.2">
      <c r="A20" s="38"/>
      <c r="B20" s="38"/>
      <c r="C20" s="38"/>
      <c r="D20" s="38"/>
      <c r="E20" s="38"/>
      <c r="F20" s="38"/>
      <c r="G20" s="38"/>
      <c r="H20" s="38"/>
    </row>
  </sheetData>
  <mergeCells count="11">
    <mergeCell ref="A12:D12"/>
    <mergeCell ref="A1:H2"/>
    <mergeCell ref="A3:H3"/>
    <mergeCell ref="A4:G4"/>
    <mergeCell ref="A6:G6"/>
    <mergeCell ref="A7:G7"/>
    <mergeCell ref="A13:D13"/>
    <mergeCell ref="A16:G16"/>
    <mergeCell ref="A17:G17"/>
    <mergeCell ref="A18:H18"/>
    <mergeCell ref="A19:H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H17" sqref="H17"/>
    </sheetView>
  </sheetViews>
  <sheetFormatPr baseColWidth="10" defaultColWidth="8.83203125" defaultRowHeight="15" x14ac:dyDescent="0.2"/>
  <cols>
    <col min="7" max="7" width="15.6640625" customWidth="1"/>
    <col min="8" max="8" width="19.5" customWidth="1"/>
  </cols>
  <sheetData>
    <row r="1" spans="1:8" x14ac:dyDescent="0.2">
      <c r="A1" s="39" t="s">
        <v>32</v>
      </c>
      <c r="B1" s="39"/>
      <c r="C1" s="39"/>
      <c r="D1" s="39"/>
      <c r="E1" s="39"/>
      <c r="F1" s="39"/>
      <c r="G1" s="39"/>
      <c r="H1" s="39"/>
    </row>
    <row r="2" spans="1:8" ht="41.25" customHeight="1" x14ac:dyDescent="0.2">
      <c r="A2" s="39"/>
      <c r="B2" s="39"/>
      <c r="C2" s="39"/>
      <c r="D2" s="39"/>
      <c r="E2" s="39"/>
      <c r="F2" s="39"/>
      <c r="G2" s="39"/>
      <c r="H2" s="39"/>
    </row>
    <row r="3" spans="1:8" ht="20" x14ac:dyDescent="0.2">
      <c r="A3" s="40"/>
      <c r="B3" s="40"/>
      <c r="C3" s="40"/>
      <c r="D3" s="40"/>
      <c r="E3" s="40"/>
      <c r="F3" s="40"/>
      <c r="G3" s="40"/>
      <c r="H3" s="40"/>
    </row>
    <row r="4" spans="1:8" ht="18" x14ac:dyDescent="0.2">
      <c r="A4" s="30" t="s">
        <v>33</v>
      </c>
      <c r="B4" s="31"/>
      <c r="C4" s="31"/>
      <c r="D4" s="31"/>
      <c r="E4" s="31"/>
      <c r="F4" s="31"/>
      <c r="G4" s="31"/>
      <c r="H4" s="1">
        <v>265101.65000000002</v>
      </c>
    </row>
    <row r="5" spans="1:8" ht="18" x14ac:dyDescent="0.2">
      <c r="A5" s="20"/>
      <c r="B5" s="21"/>
      <c r="C5" s="21"/>
      <c r="D5" s="21"/>
      <c r="E5" s="21"/>
      <c r="F5" s="21"/>
      <c r="G5" s="21"/>
      <c r="H5" s="1"/>
    </row>
    <row r="6" spans="1:8" ht="41.25" customHeight="1" x14ac:dyDescent="0.2">
      <c r="A6" s="30" t="s">
        <v>34</v>
      </c>
      <c r="B6" s="31"/>
      <c r="C6" s="31"/>
      <c r="D6" s="31"/>
      <c r="E6" s="31"/>
      <c r="F6" s="31"/>
      <c r="G6" s="31"/>
      <c r="H6" s="4">
        <v>537467.85</v>
      </c>
    </row>
    <row r="7" spans="1:8" ht="38.25" customHeight="1" x14ac:dyDescent="0.2">
      <c r="A7" s="41" t="s">
        <v>35</v>
      </c>
      <c r="B7" s="42"/>
      <c r="C7" s="42"/>
      <c r="D7" s="42"/>
      <c r="E7" s="42"/>
      <c r="F7" s="42"/>
      <c r="G7" s="42"/>
      <c r="H7" s="1">
        <f>SUM(H8:H14)</f>
        <v>346255.75</v>
      </c>
    </row>
    <row r="8" spans="1:8" ht="18" x14ac:dyDescent="0.2">
      <c r="A8" s="20" t="s">
        <v>3</v>
      </c>
      <c r="B8" s="21"/>
      <c r="C8" s="21"/>
      <c r="D8" s="21"/>
      <c r="E8" s="21"/>
      <c r="F8" s="21"/>
      <c r="G8" s="21"/>
      <c r="H8" s="1">
        <v>12021.96</v>
      </c>
    </row>
    <row r="9" spans="1:8" ht="18" x14ac:dyDescent="0.2">
      <c r="A9" s="20" t="s">
        <v>4</v>
      </c>
      <c r="B9" s="21"/>
      <c r="C9" s="21"/>
      <c r="D9" s="21"/>
      <c r="E9" s="21"/>
      <c r="F9" s="21"/>
      <c r="G9" s="21"/>
      <c r="H9" s="1">
        <v>24866.05</v>
      </c>
    </row>
    <row r="10" spans="1:8" ht="18" x14ac:dyDescent="0.2">
      <c r="A10" s="20" t="s">
        <v>5</v>
      </c>
      <c r="B10" s="21"/>
      <c r="C10" s="21"/>
      <c r="D10" s="21"/>
      <c r="E10" s="21"/>
      <c r="F10" s="21"/>
      <c r="G10" s="21"/>
      <c r="H10" s="1">
        <v>39399.1</v>
      </c>
    </row>
    <row r="11" spans="1:8" ht="18" x14ac:dyDescent="0.2">
      <c r="A11" s="20" t="s">
        <v>6</v>
      </c>
      <c r="B11" s="21"/>
      <c r="C11" s="21"/>
      <c r="D11" s="21"/>
      <c r="E11" s="21"/>
      <c r="F11" s="21"/>
      <c r="G11" s="21"/>
      <c r="H11" s="1">
        <f>87299.14+413.69+264.15+672.1</f>
        <v>88649.08</v>
      </c>
    </row>
    <row r="12" spans="1:8" ht="18" x14ac:dyDescent="0.2">
      <c r="A12" s="28" t="s">
        <v>21</v>
      </c>
      <c r="B12" s="29"/>
      <c r="C12" s="29"/>
      <c r="D12" s="29"/>
      <c r="E12" s="21"/>
      <c r="F12" s="21"/>
      <c r="G12" s="21"/>
      <c r="H12" s="1">
        <v>2751.38</v>
      </c>
    </row>
    <row r="13" spans="1:8" ht="18" x14ac:dyDescent="0.2">
      <c r="A13" s="28" t="s">
        <v>27</v>
      </c>
      <c r="B13" s="29"/>
      <c r="C13" s="29"/>
      <c r="D13" s="29"/>
      <c r="E13" s="21"/>
      <c r="F13" s="21"/>
      <c r="G13" s="21"/>
      <c r="H13" s="1">
        <v>178532.62</v>
      </c>
    </row>
    <row r="14" spans="1:8" ht="18" x14ac:dyDescent="0.2">
      <c r="A14" s="20" t="s">
        <v>7</v>
      </c>
      <c r="B14" s="21"/>
      <c r="C14" s="21"/>
      <c r="D14" s="21"/>
      <c r="E14" s="21"/>
      <c r="F14" s="21"/>
      <c r="G14" s="21"/>
      <c r="H14" s="1">
        <v>35.56</v>
      </c>
    </row>
    <row r="15" spans="1:8" ht="18" x14ac:dyDescent="0.2">
      <c r="A15" s="22"/>
      <c r="B15" s="23"/>
      <c r="C15" s="23"/>
      <c r="D15" s="23"/>
      <c r="E15" s="23"/>
      <c r="F15" s="23"/>
      <c r="G15" s="23"/>
      <c r="H15" s="7"/>
    </row>
    <row r="16" spans="1:8" ht="18" x14ac:dyDescent="0.2">
      <c r="A16" s="30"/>
      <c r="B16" s="31"/>
      <c r="C16" s="31"/>
      <c r="D16" s="31"/>
      <c r="E16" s="31"/>
      <c r="F16" s="31"/>
      <c r="G16" s="31"/>
      <c r="H16" s="1"/>
    </row>
    <row r="17" spans="1:8" ht="18" x14ac:dyDescent="0.2">
      <c r="A17" s="32" t="s">
        <v>8</v>
      </c>
      <c r="B17" s="33"/>
      <c r="C17" s="33"/>
      <c r="D17" s="33"/>
      <c r="E17" s="33"/>
      <c r="F17" s="33"/>
      <c r="G17" s="33"/>
      <c r="H17" s="1">
        <v>361727.37</v>
      </c>
    </row>
    <row r="18" spans="1:8" ht="79.5" customHeight="1" x14ac:dyDescent="0.2">
      <c r="A18" s="34" t="s">
        <v>9</v>
      </c>
      <c r="B18" s="35"/>
      <c r="C18" s="35"/>
      <c r="D18" s="35"/>
      <c r="E18" s="35"/>
      <c r="F18" s="35"/>
      <c r="G18" s="35"/>
      <c r="H18" s="36"/>
    </row>
    <row r="19" spans="1:8" x14ac:dyDescent="0.2">
      <c r="A19" s="37" t="s">
        <v>10</v>
      </c>
      <c r="B19" s="38"/>
      <c r="C19" s="38"/>
      <c r="D19" s="38"/>
      <c r="E19" s="38"/>
      <c r="F19" s="38"/>
      <c r="G19" s="38"/>
      <c r="H19" s="38"/>
    </row>
    <row r="20" spans="1:8" x14ac:dyDescent="0.2">
      <c r="A20" s="38"/>
      <c r="B20" s="38"/>
      <c r="C20" s="38"/>
      <c r="D20" s="38"/>
      <c r="E20" s="38"/>
      <c r="F20" s="38"/>
      <c r="G20" s="38"/>
      <c r="H20" s="38"/>
    </row>
  </sheetData>
  <mergeCells count="11">
    <mergeCell ref="A13:D13"/>
    <mergeCell ref="A16:G16"/>
    <mergeCell ref="A17:G17"/>
    <mergeCell ref="A18:H18"/>
    <mergeCell ref="A19:H20"/>
    <mergeCell ref="A12:D12"/>
    <mergeCell ref="A1:H2"/>
    <mergeCell ref="A3:H3"/>
    <mergeCell ref="A4:G4"/>
    <mergeCell ref="A6:G6"/>
    <mergeCell ref="A7:G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H17" sqref="H17"/>
    </sheetView>
  </sheetViews>
  <sheetFormatPr baseColWidth="10" defaultColWidth="8.83203125" defaultRowHeight="15" x14ac:dyDescent="0.2"/>
  <cols>
    <col min="7" max="7" width="15.6640625" customWidth="1"/>
    <col min="8" max="8" width="19.5" customWidth="1"/>
  </cols>
  <sheetData>
    <row r="1" spans="1:8" x14ac:dyDescent="0.2">
      <c r="A1" s="39" t="s">
        <v>28</v>
      </c>
      <c r="B1" s="39"/>
      <c r="C1" s="39"/>
      <c r="D1" s="39"/>
      <c r="E1" s="39"/>
      <c r="F1" s="39"/>
      <c r="G1" s="39"/>
      <c r="H1" s="39"/>
    </row>
    <row r="2" spans="1:8" ht="41.25" customHeight="1" x14ac:dyDescent="0.2">
      <c r="A2" s="39"/>
      <c r="B2" s="39"/>
      <c r="C2" s="39"/>
      <c r="D2" s="39"/>
      <c r="E2" s="39"/>
      <c r="F2" s="39"/>
      <c r="G2" s="39"/>
      <c r="H2" s="39"/>
    </row>
    <row r="3" spans="1:8" ht="20" x14ac:dyDescent="0.2">
      <c r="A3" s="40"/>
      <c r="B3" s="40"/>
      <c r="C3" s="40"/>
      <c r="D3" s="40"/>
      <c r="E3" s="40"/>
      <c r="F3" s="40"/>
      <c r="G3" s="40"/>
      <c r="H3" s="40"/>
    </row>
    <row r="4" spans="1:8" ht="18" x14ac:dyDescent="0.2">
      <c r="A4" s="30" t="s">
        <v>29</v>
      </c>
      <c r="B4" s="31"/>
      <c r="C4" s="31"/>
      <c r="D4" s="31"/>
      <c r="E4" s="31"/>
      <c r="F4" s="31"/>
      <c r="G4" s="31"/>
      <c r="H4" s="1">
        <v>159487.78</v>
      </c>
    </row>
    <row r="5" spans="1:8" ht="18" x14ac:dyDescent="0.2">
      <c r="A5" s="16"/>
      <c r="B5" s="17"/>
      <c r="C5" s="17"/>
      <c r="D5" s="17"/>
      <c r="E5" s="17"/>
      <c r="F5" s="17"/>
      <c r="G5" s="17"/>
      <c r="H5" s="1"/>
    </row>
    <row r="6" spans="1:8" ht="41.25" customHeight="1" x14ac:dyDescent="0.2">
      <c r="A6" s="30" t="s">
        <v>30</v>
      </c>
      <c r="B6" s="31"/>
      <c r="C6" s="31"/>
      <c r="D6" s="31"/>
      <c r="E6" s="31"/>
      <c r="F6" s="31"/>
      <c r="G6" s="31"/>
      <c r="H6" s="4">
        <v>442881.47</v>
      </c>
    </row>
    <row r="7" spans="1:8" ht="38.25" customHeight="1" x14ac:dyDescent="0.2">
      <c r="A7" s="41" t="s">
        <v>31</v>
      </c>
      <c r="B7" s="42"/>
      <c r="C7" s="42"/>
      <c r="D7" s="42"/>
      <c r="E7" s="42"/>
      <c r="F7" s="42"/>
      <c r="G7" s="42"/>
      <c r="H7" s="1">
        <f>SUM(H8:H14)</f>
        <v>442861.83</v>
      </c>
    </row>
    <row r="8" spans="1:8" ht="18" x14ac:dyDescent="0.2">
      <c r="A8" s="16" t="s">
        <v>3</v>
      </c>
      <c r="B8" s="17"/>
      <c r="C8" s="17"/>
      <c r="D8" s="17"/>
      <c r="E8" s="17"/>
      <c r="F8" s="17"/>
      <c r="G8" s="17"/>
      <c r="H8" s="1">
        <v>13374.62</v>
      </c>
    </row>
    <row r="9" spans="1:8" ht="18" x14ac:dyDescent="0.2">
      <c r="A9" s="16" t="s">
        <v>4</v>
      </c>
      <c r="B9" s="17"/>
      <c r="C9" s="17"/>
      <c r="D9" s="17"/>
      <c r="E9" s="17"/>
      <c r="F9" s="17"/>
      <c r="G9" s="17"/>
      <c r="H9" s="1">
        <v>26541.95</v>
      </c>
    </row>
    <row r="10" spans="1:8" ht="18" x14ac:dyDescent="0.2">
      <c r="A10" s="16" t="s">
        <v>5</v>
      </c>
      <c r="B10" s="17"/>
      <c r="C10" s="17"/>
      <c r="D10" s="17"/>
      <c r="E10" s="17"/>
      <c r="F10" s="17"/>
      <c r="G10" s="17"/>
      <c r="H10" s="1">
        <v>46551.17</v>
      </c>
    </row>
    <row r="11" spans="1:8" ht="18" x14ac:dyDescent="0.2">
      <c r="A11" s="16" t="s">
        <v>6</v>
      </c>
      <c r="B11" s="17"/>
      <c r="C11" s="17"/>
      <c r="D11" s="17"/>
      <c r="E11" s="17"/>
      <c r="F11" s="17"/>
      <c r="G11" s="17"/>
      <c r="H11" s="1">
        <f>96805.42+455.48+299.05+740.19</f>
        <v>98300.14</v>
      </c>
    </row>
    <row r="12" spans="1:8" ht="18" x14ac:dyDescent="0.2">
      <c r="A12" s="28" t="s">
        <v>21</v>
      </c>
      <c r="B12" s="29"/>
      <c r="C12" s="29"/>
      <c r="D12" s="29"/>
      <c r="E12" s="17"/>
      <c r="F12" s="17"/>
      <c r="G12" s="17"/>
      <c r="H12" s="1">
        <v>2973.63</v>
      </c>
    </row>
    <row r="13" spans="1:8" ht="18" x14ac:dyDescent="0.2">
      <c r="A13" s="28" t="s">
        <v>27</v>
      </c>
      <c r="B13" s="29"/>
      <c r="C13" s="29"/>
      <c r="D13" s="29"/>
      <c r="E13" s="17"/>
      <c r="F13" s="17"/>
      <c r="G13" s="17"/>
      <c r="H13" s="1">
        <v>255106.9</v>
      </c>
    </row>
    <row r="14" spans="1:8" ht="18" x14ac:dyDescent="0.2">
      <c r="A14" s="16" t="s">
        <v>7</v>
      </c>
      <c r="B14" s="17"/>
      <c r="C14" s="17"/>
      <c r="D14" s="17"/>
      <c r="E14" s="17"/>
      <c r="F14" s="17"/>
      <c r="G14" s="17"/>
      <c r="H14" s="1">
        <v>13.42</v>
      </c>
    </row>
    <row r="15" spans="1:8" ht="18" x14ac:dyDescent="0.2">
      <c r="A15" s="18"/>
      <c r="B15" s="19"/>
      <c r="C15" s="19"/>
      <c r="D15" s="19"/>
      <c r="E15" s="19"/>
      <c r="F15" s="19"/>
      <c r="G15" s="19"/>
      <c r="H15" s="7"/>
    </row>
    <row r="16" spans="1:8" ht="18" x14ac:dyDescent="0.2">
      <c r="A16" s="30"/>
      <c r="B16" s="31"/>
      <c r="C16" s="31"/>
      <c r="D16" s="31"/>
      <c r="E16" s="31"/>
      <c r="F16" s="31"/>
      <c r="G16" s="31"/>
      <c r="H16" s="1"/>
    </row>
    <row r="17" spans="1:8" ht="18" x14ac:dyDescent="0.2">
      <c r="A17" s="32" t="s">
        <v>8</v>
      </c>
      <c r="B17" s="33"/>
      <c r="C17" s="33"/>
      <c r="D17" s="33"/>
      <c r="E17" s="33"/>
      <c r="F17" s="33"/>
      <c r="G17" s="33"/>
      <c r="H17" s="1">
        <v>265101.65000000002</v>
      </c>
    </row>
    <row r="18" spans="1:8" ht="79.5" customHeight="1" x14ac:dyDescent="0.2">
      <c r="A18" s="34" t="s">
        <v>9</v>
      </c>
      <c r="B18" s="35"/>
      <c r="C18" s="35"/>
      <c r="D18" s="35"/>
      <c r="E18" s="35"/>
      <c r="F18" s="35"/>
      <c r="G18" s="35"/>
      <c r="H18" s="36"/>
    </row>
    <row r="19" spans="1:8" x14ac:dyDescent="0.2">
      <c r="A19" s="37" t="s">
        <v>10</v>
      </c>
      <c r="B19" s="38"/>
      <c r="C19" s="38"/>
      <c r="D19" s="38"/>
      <c r="E19" s="38"/>
      <c r="F19" s="38"/>
      <c r="G19" s="38"/>
      <c r="H19" s="38"/>
    </row>
    <row r="20" spans="1:8" x14ac:dyDescent="0.2">
      <c r="A20" s="38"/>
      <c r="B20" s="38"/>
      <c r="C20" s="38"/>
      <c r="D20" s="38"/>
      <c r="E20" s="38"/>
      <c r="F20" s="38"/>
      <c r="G20" s="38"/>
      <c r="H20" s="38"/>
    </row>
  </sheetData>
  <mergeCells count="11">
    <mergeCell ref="A12:D12"/>
    <mergeCell ref="A1:H2"/>
    <mergeCell ref="A3:H3"/>
    <mergeCell ref="A4:G4"/>
    <mergeCell ref="A6:G6"/>
    <mergeCell ref="A7:G7"/>
    <mergeCell ref="A13:D13"/>
    <mergeCell ref="A16:G16"/>
    <mergeCell ref="A17:G17"/>
    <mergeCell ref="A18:H18"/>
    <mergeCell ref="A19:H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N6" sqref="N6"/>
    </sheetView>
  </sheetViews>
  <sheetFormatPr baseColWidth="10" defaultColWidth="8.83203125" defaultRowHeight="15" x14ac:dyDescent="0.2"/>
  <cols>
    <col min="7" max="7" width="15.6640625" customWidth="1"/>
    <col min="8" max="8" width="19.5" customWidth="1"/>
  </cols>
  <sheetData>
    <row r="1" spans="1:8" x14ac:dyDescent="0.2">
      <c r="A1" s="39" t="s">
        <v>23</v>
      </c>
      <c r="B1" s="39"/>
      <c r="C1" s="39"/>
      <c r="D1" s="39"/>
      <c r="E1" s="39"/>
      <c r="F1" s="39"/>
      <c r="G1" s="39"/>
      <c r="H1" s="39"/>
    </row>
    <row r="2" spans="1:8" ht="41.25" customHeight="1" x14ac:dyDescent="0.2">
      <c r="A2" s="39"/>
      <c r="B2" s="39"/>
      <c r="C2" s="39"/>
      <c r="D2" s="39"/>
      <c r="E2" s="39"/>
      <c r="F2" s="39"/>
      <c r="G2" s="39"/>
      <c r="H2" s="39"/>
    </row>
    <row r="3" spans="1:8" ht="20" x14ac:dyDescent="0.2">
      <c r="A3" s="40"/>
      <c r="B3" s="40"/>
      <c r="C3" s="40"/>
      <c r="D3" s="40"/>
      <c r="E3" s="40"/>
      <c r="F3" s="40"/>
      <c r="G3" s="40"/>
      <c r="H3" s="40"/>
    </row>
    <row r="4" spans="1:8" ht="18" x14ac:dyDescent="0.2">
      <c r="A4" s="30" t="s">
        <v>24</v>
      </c>
      <c r="B4" s="31"/>
      <c r="C4" s="31"/>
      <c r="D4" s="31"/>
      <c r="E4" s="31"/>
      <c r="F4" s="31"/>
      <c r="G4" s="31"/>
      <c r="H4" s="1">
        <v>122119.42</v>
      </c>
    </row>
    <row r="5" spans="1:8" ht="18" x14ac:dyDescent="0.2">
      <c r="A5" s="14"/>
      <c r="B5" s="15"/>
      <c r="C5" s="15"/>
      <c r="D5" s="15"/>
      <c r="E5" s="15"/>
      <c r="F5" s="15"/>
      <c r="G5" s="15"/>
      <c r="H5" s="1"/>
    </row>
    <row r="6" spans="1:8" ht="41.25" customHeight="1" x14ac:dyDescent="0.2">
      <c r="A6" s="30" t="s">
        <v>25</v>
      </c>
      <c r="B6" s="31"/>
      <c r="C6" s="31"/>
      <c r="D6" s="31"/>
      <c r="E6" s="31"/>
      <c r="F6" s="31"/>
      <c r="G6" s="31"/>
      <c r="H6" s="4">
        <v>548725.69999999995</v>
      </c>
    </row>
    <row r="7" spans="1:8" ht="38.25" customHeight="1" x14ac:dyDescent="0.2">
      <c r="A7" s="41" t="s">
        <v>26</v>
      </c>
      <c r="B7" s="42"/>
      <c r="C7" s="42"/>
      <c r="D7" s="42"/>
      <c r="E7" s="42"/>
      <c r="F7" s="42"/>
      <c r="G7" s="42"/>
      <c r="H7" s="1">
        <f>SUM(H8:H14)</f>
        <v>403030.12</v>
      </c>
    </row>
    <row r="8" spans="1:8" ht="18" x14ac:dyDescent="0.2">
      <c r="A8" s="14" t="s">
        <v>3</v>
      </c>
      <c r="B8" s="15"/>
      <c r="C8" s="15"/>
      <c r="D8" s="15"/>
      <c r="E8" s="15"/>
      <c r="F8" s="15"/>
      <c r="G8" s="15"/>
      <c r="H8" s="1">
        <v>18344.009999999998</v>
      </c>
    </row>
    <row r="9" spans="1:8" ht="18" x14ac:dyDescent="0.2">
      <c r="A9" s="14" t="s">
        <v>4</v>
      </c>
      <c r="B9" s="15"/>
      <c r="C9" s="15"/>
      <c r="D9" s="15"/>
      <c r="E9" s="15"/>
      <c r="F9" s="15"/>
      <c r="G9" s="15"/>
      <c r="H9" s="1">
        <v>35457.919999999998</v>
      </c>
    </row>
    <row r="10" spans="1:8" ht="18" x14ac:dyDescent="0.2">
      <c r="A10" s="14" t="s">
        <v>5</v>
      </c>
      <c r="B10" s="15"/>
      <c r="C10" s="15"/>
      <c r="D10" s="15"/>
      <c r="E10" s="15"/>
      <c r="F10" s="15"/>
      <c r="G10" s="15"/>
      <c r="H10" s="1">
        <v>58602.91</v>
      </c>
    </row>
    <row r="11" spans="1:8" ht="18" x14ac:dyDescent="0.2">
      <c r="A11" s="14" t="s">
        <v>6</v>
      </c>
      <c r="B11" s="15"/>
      <c r="C11" s="15"/>
      <c r="D11" s="15"/>
      <c r="E11" s="15"/>
      <c r="F11" s="15"/>
      <c r="G11" s="15"/>
      <c r="H11" s="1">
        <f>122434.16+565.4+372.6+897.27</f>
        <v>124269.43000000001</v>
      </c>
    </row>
    <row r="12" spans="1:8" ht="18" x14ac:dyDescent="0.2">
      <c r="A12" s="28" t="s">
        <v>21</v>
      </c>
      <c r="B12" s="29"/>
      <c r="C12" s="29"/>
      <c r="D12" s="29"/>
      <c r="E12" s="15"/>
      <c r="F12" s="15"/>
      <c r="G12" s="15"/>
      <c r="H12" s="1">
        <v>3301.68</v>
      </c>
    </row>
    <row r="13" spans="1:8" ht="18" x14ac:dyDescent="0.2">
      <c r="A13" s="28" t="s">
        <v>27</v>
      </c>
      <c r="B13" s="29"/>
      <c r="C13" s="29"/>
      <c r="D13" s="29"/>
      <c r="E13" s="15"/>
      <c r="F13" s="15"/>
      <c r="G13" s="15"/>
      <c r="H13" s="1">
        <v>163045.95000000001</v>
      </c>
    </row>
    <row r="14" spans="1:8" ht="18" x14ac:dyDescent="0.2">
      <c r="A14" s="14" t="s">
        <v>7</v>
      </c>
      <c r="B14" s="15"/>
      <c r="C14" s="15"/>
      <c r="D14" s="15"/>
      <c r="E14" s="15"/>
      <c r="F14" s="15"/>
      <c r="G14" s="15"/>
      <c r="H14" s="1">
        <v>8.2200000000000006</v>
      </c>
    </row>
    <row r="15" spans="1:8" ht="18" x14ac:dyDescent="0.2">
      <c r="A15" s="12"/>
      <c r="B15" s="13"/>
      <c r="C15" s="13"/>
      <c r="D15" s="13"/>
      <c r="E15" s="13"/>
      <c r="F15" s="13"/>
      <c r="G15" s="13"/>
      <c r="H15" s="7"/>
    </row>
    <row r="16" spans="1:8" ht="18" x14ac:dyDescent="0.2">
      <c r="A16" s="30"/>
      <c r="B16" s="31"/>
      <c r="C16" s="31"/>
      <c r="D16" s="31"/>
      <c r="E16" s="31"/>
      <c r="F16" s="31"/>
      <c r="G16" s="31"/>
      <c r="H16" s="1"/>
    </row>
    <row r="17" spans="1:8" ht="18" x14ac:dyDescent="0.2">
      <c r="A17" s="32" t="s">
        <v>8</v>
      </c>
      <c r="B17" s="33"/>
      <c r="C17" s="33"/>
      <c r="D17" s="33"/>
      <c r="E17" s="33"/>
      <c r="F17" s="33"/>
      <c r="G17" s="33"/>
      <c r="H17" s="1">
        <v>159487.78</v>
      </c>
    </row>
    <row r="18" spans="1:8" ht="79.5" customHeight="1" x14ac:dyDescent="0.2">
      <c r="A18" s="34" t="s">
        <v>9</v>
      </c>
      <c r="B18" s="35"/>
      <c r="C18" s="35"/>
      <c r="D18" s="35"/>
      <c r="E18" s="35"/>
      <c r="F18" s="35"/>
      <c r="G18" s="35"/>
      <c r="H18" s="36"/>
    </row>
    <row r="19" spans="1:8" x14ac:dyDescent="0.2">
      <c r="A19" s="37" t="s">
        <v>10</v>
      </c>
      <c r="B19" s="38"/>
      <c r="C19" s="38"/>
      <c r="D19" s="38"/>
      <c r="E19" s="38"/>
      <c r="F19" s="38"/>
      <c r="G19" s="38"/>
      <c r="H19" s="38"/>
    </row>
    <row r="20" spans="1:8" x14ac:dyDescent="0.2">
      <c r="A20" s="38"/>
      <c r="B20" s="38"/>
      <c r="C20" s="38"/>
      <c r="D20" s="38"/>
      <c r="E20" s="38"/>
      <c r="F20" s="38"/>
      <c r="G20" s="38"/>
      <c r="H20" s="38"/>
    </row>
  </sheetData>
  <mergeCells count="11">
    <mergeCell ref="A16:G16"/>
    <mergeCell ref="A17:G17"/>
    <mergeCell ref="A18:H18"/>
    <mergeCell ref="A19:H20"/>
    <mergeCell ref="A13:D13"/>
    <mergeCell ref="A12:D12"/>
    <mergeCell ref="A1:H2"/>
    <mergeCell ref="A3:H3"/>
    <mergeCell ref="A4:G4"/>
    <mergeCell ref="A6:G6"/>
    <mergeCell ref="A7:G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7" sqref="A17:H17"/>
    </sheetView>
  </sheetViews>
  <sheetFormatPr baseColWidth="10" defaultColWidth="8.83203125" defaultRowHeight="15" x14ac:dyDescent="0.2"/>
  <cols>
    <col min="7" max="7" width="15.6640625" customWidth="1"/>
    <col min="8" max="8" width="19.5" customWidth="1"/>
  </cols>
  <sheetData>
    <row r="1" spans="1:8" x14ac:dyDescent="0.2">
      <c r="A1" s="39" t="s">
        <v>17</v>
      </c>
      <c r="B1" s="39"/>
      <c r="C1" s="39"/>
      <c r="D1" s="39"/>
      <c r="E1" s="39"/>
      <c r="F1" s="39"/>
      <c r="G1" s="39"/>
      <c r="H1" s="39"/>
    </row>
    <row r="2" spans="1:8" ht="41.25" customHeight="1" x14ac:dyDescent="0.2">
      <c r="A2" s="39"/>
      <c r="B2" s="39"/>
      <c r="C2" s="39"/>
      <c r="D2" s="39"/>
      <c r="E2" s="39"/>
      <c r="F2" s="39"/>
      <c r="G2" s="39"/>
      <c r="H2" s="39"/>
    </row>
    <row r="3" spans="1:8" ht="20" x14ac:dyDescent="0.2">
      <c r="A3" s="40"/>
      <c r="B3" s="40"/>
      <c r="C3" s="40"/>
      <c r="D3" s="40"/>
      <c r="E3" s="40"/>
      <c r="F3" s="40"/>
      <c r="G3" s="40"/>
      <c r="H3" s="40"/>
    </row>
    <row r="4" spans="1:8" ht="18" x14ac:dyDescent="0.2">
      <c r="A4" s="30" t="s">
        <v>18</v>
      </c>
      <c r="B4" s="31"/>
      <c r="C4" s="31"/>
      <c r="D4" s="31"/>
      <c r="E4" s="31"/>
      <c r="F4" s="31"/>
      <c r="G4" s="31"/>
      <c r="H4" s="1">
        <v>105479.08</v>
      </c>
    </row>
    <row r="5" spans="1:8" ht="18" x14ac:dyDescent="0.2">
      <c r="A5" s="2"/>
      <c r="B5" s="3"/>
      <c r="C5" s="3"/>
      <c r="D5" s="3"/>
      <c r="E5" s="3"/>
      <c r="F5" s="3"/>
      <c r="G5" s="3"/>
      <c r="H5" s="1"/>
    </row>
    <row r="6" spans="1:8" ht="41.25" customHeight="1" x14ac:dyDescent="0.2">
      <c r="A6" s="30" t="s">
        <v>19</v>
      </c>
      <c r="B6" s="31"/>
      <c r="C6" s="31"/>
      <c r="D6" s="31"/>
      <c r="E6" s="31"/>
      <c r="F6" s="31"/>
      <c r="G6" s="31"/>
      <c r="H6" s="4">
        <v>446648.49</v>
      </c>
    </row>
    <row r="7" spans="1:8" ht="38.25" customHeight="1" x14ac:dyDescent="0.2">
      <c r="A7" s="41" t="s">
        <v>20</v>
      </c>
      <c r="B7" s="42"/>
      <c r="C7" s="42"/>
      <c r="D7" s="42"/>
      <c r="E7" s="42"/>
      <c r="F7" s="42"/>
      <c r="G7" s="42"/>
      <c r="H7" s="1">
        <f>SUM(H8:H13)</f>
        <v>189706.05000000002</v>
      </c>
    </row>
    <row r="8" spans="1:8" ht="18" x14ac:dyDescent="0.2">
      <c r="A8" s="2" t="s">
        <v>3</v>
      </c>
      <c r="B8" s="3"/>
      <c r="C8" s="3"/>
      <c r="D8" s="3"/>
      <c r="E8" s="3"/>
      <c r="F8" s="3"/>
      <c r="G8" s="3"/>
      <c r="H8" s="1">
        <v>13143.12</v>
      </c>
    </row>
    <row r="9" spans="1:8" ht="18" x14ac:dyDescent="0.2">
      <c r="A9" s="2" t="s">
        <v>4</v>
      </c>
      <c r="B9" s="3"/>
      <c r="C9" s="3"/>
      <c r="D9" s="3"/>
      <c r="E9" s="3"/>
      <c r="F9" s="3"/>
      <c r="G9" s="3"/>
      <c r="H9" s="1">
        <v>25766.52</v>
      </c>
    </row>
    <row r="10" spans="1:8" ht="18" x14ac:dyDescent="0.2">
      <c r="A10" s="2" t="s">
        <v>5</v>
      </c>
      <c r="B10" s="3"/>
      <c r="C10" s="3"/>
      <c r="D10" s="3"/>
      <c r="E10" s="3"/>
      <c r="F10" s="3"/>
      <c r="G10" s="3"/>
      <c r="H10" s="1">
        <v>50347.85</v>
      </c>
    </row>
    <row r="11" spans="1:8" ht="18" x14ac:dyDescent="0.2">
      <c r="A11" s="2" t="s">
        <v>6</v>
      </c>
      <c r="B11" s="3"/>
      <c r="C11" s="3"/>
      <c r="D11" s="3"/>
      <c r="E11" s="3"/>
      <c r="F11" s="3"/>
      <c r="G11" s="3"/>
      <c r="H11" s="1">
        <f>96438.05+446.88+292.03+732.87</f>
        <v>97909.83</v>
      </c>
    </row>
    <row r="12" spans="1:8" ht="18" x14ac:dyDescent="0.2">
      <c r="A12" s="28" t="s">
        <v>21</v>
      </c>
      <c r="B12" s="29"/>
      <c r="C12" s="29"/>
      <c r="D12" s="29"/>
      <c r="E12" s="3"/>
      <c r="F12" s="3"/>
      <c r="G12" s="3"/>
      <c r="H12" s="1">
        <v>2538.73</v>
      </c>
    </row>
    <row r="13" spans="1:8" ht="18" x14ac:dyDescent="0.2">
      <c r="A13" s="2" t="s">
        <v>7</v>
      </c>
      <c r="B13" s="3"/>
      <c r="C13" s="3"/>
      <c r="D13" s="3"/>
      <c r="E13" s="3"/>
      <c r="F13" s="3"/>
      <c r="G13" s="3"/>
      <c r="H13" s="1"/>
    </row>
    <row r="14" spans="1:8" ht="18" x14ac:dyDescent="0.2">
      <c r="A14" s="10"/>
      <c r="B14" s="11"/>
      <c r="C14" s="11"/>
      <c r="D14" s="11"/>
      <c r="E14" s="11"/>
      <c r="F14" s="11"/>
      <c r="G14" s="11"/>
      <c r="H14" s="7"/>
    </row>
    <row r="15" spans="1:8" ht="18" x14ac:dyDescent="0.2">
      <c r="A15" s="30"/>
      <c r="B15" s="31"/>
      <c r="C15" s="31"/>
      <c r="D15" s="31"/>
      <c r="E15" s="31"/>
      <c r="F15" s="31"/>
      <c r="G15" s="31"/>
      <c r="H15" s="1"/>
    </row>
    <row r="16" spans="1:8" ht="18" x14ac:dyDescent="0.2">
      <c r="A16" s="32" t="s">
        <v>8</v>
      </c>
      <c r="B16" s="33"/>
      <c r="C16" s="33"/>
      <c r="D16" s="33"/>
      <c r="E16" s="33"/>
      <c r="F16" s="33"/>
      <c r="G16" s="33"/>
      <c r="H16" s="1">
        <v>122119.42</v>
      </c>
    </row>
    <row r="17" spans="1:8" ht="79.5" customHeight="1" x14ac:dyDescent="0.2">
      <c r="A17" s="34" t="s">
        <v>22</v>
      </c>
      <c r="B17" s="35"/>
      <c r="C17" s="35"/>
      <c r="D17" s="35"/>
      <c r="E17" s="35"/>
      <c r="F17" s="35"/>
      <c r="G17" s="35"/>
      <c r="H17" s="36"/>
    </row>
    <row r="18" spans="1:8" x14ac:dyDescent="0.2">
      <c r="A18" s="37" t="s">
        <v>10</v>
      </c>
      <c r="B18" s="38"/>
      <c r="C18" s="38"/>
      <c r="D18" s="38"/>
      <c r="E18" s="38"/>
      <c r="F18" s="38"/>
      <c r="G18" s="38"/>
      <c r="H18" s="38"/>
    </row>
    <row r="19" spans="1:8" x14ac:dyDescent="0.2">
      <c r="A19" s="38"/>
      <c r="B19" s="38"/>
      <c r="C19" s="38"/>
      <c r="D19" s="38"/>
      <c r="E19" s="38"/>
      <c r="F19" s="38"/>
      <c r="G19" s="38"/>
      <c r="H19" s="38"/>
    </row>
  </sheetData>
  <mergeCells count="10">
    <mergeCell ref="A16:G16"/>
    <mergeCell ref="A17:H17"/>
    <mergeCell ref="A18:H19"/>
    <mergeCell ref="A12:D12"/>
    <mergeCell ref="A1:H2"/>
    <mergeCell ref="A3:H3"/>
    <mergeCell ref="A4:G4"/>
    <mergeCell ref="A6:G6"/>
    <mergeCell ref="A7:G7"/>
    <mergeCell ref="A15:G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6" sqref="A6:G6"/>
    </sheetView>
  </sheetViews>
  <sheetFormatPr baseColWidth="10" defaultColWidth="8.83203125" defaultRowHeight="15" x14ac:dyDescent="0.2"/>
  <cols>
    <col min="7" max="7" width="15.6640625" customWidth="1"/>
    <col min="8" max="8" width="19.5" customWidth="1"/>
  </cols>
  <sheetData>
    <row r="1" spans="1:8" x14ac:dyDescent="0.2">
      <c r="A1" s="39" t="s">
        <v>16</v>
      </c>
      <c r="B1" s="39"/>
      <c r="C1" s="39"/>
      <c r="D1" s="39"/>
      <c r="E1" s="39"/>
      <c r="F1" s="39"/>
      <c r="G1" s="39"/>
      <c r="H1" s="39"/>
    </row>
    <row r="2" spans="1:8" ht="45" customHeight="1" x14ac:dyDescent="0.2">
      <c r="A2" s="39"/>
      <c r="B2" s="39"/>
      <c r="C2" s="39"/>
      <c r="D2" s="39"/>
      <c r="E2" s="39"/>
      <c r="F2" s="39"/>
      <c r="G2" s="39"/>
      <c r="H2" s="39"/>
    </row>
    <row r="3" spans="1:8" ht="20" x14ac:dyDescent="0.2">
      <c r="A3" s="40"/>
      <c r="B3" s="40"/>
      <c r="C3" s="40"/>
      <c r="D3" s="40"/>
      <c r="E3" s="40"/>
      <c r="F3" s="40"/>
      <c r="G3" s="40"/>
      <c r="H3" s="40"/>
    </row>
    <row r="4" spans="1:8" ht="18" x14ac:dyDescent="0.2">
      <c r="A4" s="30" t="s">
        <v>12</v>
      </c>
      <c r="B4" s="31"/>
      <c r="C4" s="31"/>
      <c r="D4" s="31"/>
      <c r="E4" s="31"/>
      <c r="F4" s="31"/>
      <c r="G4" s="31"/>
      <c r="H4" s="1">
        <v>0</v>
      </c>
    </row>
    <row r="5" spans="1:8" ht="18" x14ac:dyDescent="0.2">
      <c r="A5" s="2"/>
      <c r="B5" s="3"/>
      <c r="C5" s="3"/>
      <c r="D5" s="3"/>
      <c r="E5" s="3"/>
      <c r="F5" s="3"/>
      <c r="G5" s="3"/>
      <c r="H5" s="1"/>
    </row>
    <row r="6" spans="1:8" ht="41.25" customHeight="1" x14ac:dyDescent="0.2">
      <c r="A6" s="30" t="s">
        <v>13</v>
      </c>
      <c r="B6" s="31"/>
      <c r="C6" s="31"/>
      <c r="D6" s="31"/>
      <c r="E6" s="31"/>
      <c r="F6" s="31"/>
      <c r="G6" s="31"/>
      <c r="H6" s="4">
        <v>259179.17</v>
      </c>
    </row>
    <row r="7" spans="1:8" ht="38.25" customHeight="1" x14ac:dyDescent="0.2">
      <c r="A7" s="41" t="s">
        <v>14</v>
      </c>
      <c r="B7" s="42"/>
      <c r="C7" s="42"/>
      <c r="D7" s="42"/>
      <c r="E7" s="42"/>
      <c r="F7" s="42"/>
      <c r="G7" s="42"/>
      <c r="H7" s="1">
        <f>SUM(H8:H12)</f>
        <v>151997.66</v>
      </c>
    </row>
    <row r="8" spans="1:8" ht="18" x14ac:dyDescent="0.2">
      <c r="A8" s="2" t="s">
        <v>3</v>
      </c>
      <c r="B8" s="3"/>
      <c r="C8" s="3"/>
      <c r="D8" s="3"/>
      <c r="E8" s="3"/>
      <c r="F8" s="3"/>
      <c r="G8" s="3"/>
      <c r="H8" s="1">
        <v>14642.14</v>
      </c>
    </row>
    <row r="9" spans="1:8" ht="18" x14ac:dyDescent="0.2">
      <c r="A9" s="2" t="s">
        <v>4</v>
      </c>
      <c r="B9" s="3"/>
      <c r="C9" s="3"/>
      <c r="D9" s="3"/>
      <c r="E9" s="3"/>
      <c r="F9" s="3"/>
      <c r="G9" s="3"/>
      <c r="H9" s="1">
        <v>29429.96</v>
      </c>
    </row>
    <row r="10" spans="1:8" ht="18" x14ac:dyDescent="0.2">
      <c r="A10" s="2" t="s">
        <v>5</v>
      </c>
      <c r="B10" s="3"/>
      <c r="C10" s="3"/>
      <c r="D10" s="3"/>
      <c r="E10" s="3"/>
      <c r="F10" s="3"/>
      <c r="G10" s="3"/>
      <c r="H10" s="1">
        <v>34281.31</v>
      </c>
    </row>
    <row r="11" spans="1:8" ht="18" x14ac:dyDescent="0.2">
      <c r="A11" s="2" t="s">
        <v>6</v>
      </c>
      <c r="B11" s="3"/>
      <c r="C11" s="3"/>
      <c r="D11" s="3"/>
      <c r="E11" s="3"/>
      <c r="F11" s="3"/>
      <c r="G11" s="3"/>
      <c r="H11" s="1">
        <f>72536.02+548.72+221.75+337.76</f>
        <v>73644.25</v>
      </c>
    </row>
    <row r="12" spans="1:8" ht="18" x14ac:dyDescent="0.2">
      <c r="A12" s="2" t="s">
        <v>7</v>
      </c>
      <c r="B12" s="3"/>
      <c r="C12" s="3"/>
      <c r="D12" s="3"/>
      <c r="E12" s="3"/>
      <c r="F12" s="3"/>
      <c r="G12" s="3"/>
      <c r="H12" s="1">
        <v>0</v>
      </c>
    </row>
    <row r="13" spans="1:8" ht="18" x14ac:dyDescent="0.2">
      <c r="A13" s="8"/>
      <c r="B13" s="9"/>
      <c r="C13" s="9"/>
      <c r="D13" s="9"/>
      <c r="E13" s="9"/>
      <c r="F13" s="9"/>
      <c r="G13" s="9"/>
      <c r="H13" s="7"/>
    </row>
    <row r="14" spans="1:8" ht="18" x14ac:dyDescent="0.2">
      <c r="A14" s="30"/>
      <c r="B14" s="31"/>
      <c r="C14" s="31"/>
      <c r="D14" s="31"/>
      <c r="E14" s="31"/>
      <c r="F14" s="31"/>
      <c r="G14" s="31"/>
      <c r="H14" s="1"/>
    </row>
    <row r="15" spans="1:8" ht="18" x14ac:dyDescent="0.2">
      <c r="A15" s="32" t="s">
        <v>8</v>
      </c>
      <c r="B15" s="33"/>
      <c r="C15" s="33"/>
      <c r="D15" s="33"/>
      <c r="E15" s="33"/>
      <c r="F15" s="33"/>
      <c r="G15" s="33"/>
      <c r="H15" s="1">
        <v>105479.08</v>
      </c>
    </row>
    <row r="16" spans="1:8" ht="79.5" customHeight="1" x14ac:dyDescent="0.2">
      <c r="A16" s="34" t="s">
        <v>15</v>
      </c>
      <c r="B16" s="35"/>
      <c r="C16" s="35"/>
      <c r="D16" s="35"/>
      <c r="E16" s="35"/>
      <c r="F16" s="35"/>
      <c r="G16" s="35"/>
      <c r="H16" s="36"/>
    </row>
    <row r="17" spans="1:8" x14ac:dyDescent="0.2">
      <c r="A17" s="37" t="s">
        <v>10</v>
      </c>
      <c r="B17" s="38"/>
      <c r="C17" s="38"/>
      <c r="D17" s="38"/>
      <c r="E17" s="38"/>
      <c r="F17" s="38"/>
      <c r="G17" s="38"/>
      <c r="H17" s="38"/>
    </row>
    <row r="18" spans="1:8" x14ac:dyDescent="0.2">
      <c r="A18" s="38"/>
      <c r="B18" s="38"/>
      <c r="C18" s="38"/>
      <c r="D18" s="38"/>
      <c r="E18" s="38"/>
      <c r="F18" s="38"/>
      <c r="G18" s="38"/>
      <c r="H18" s="38"/>
    </row>
  </sheetData>
  <mergeCells count="9">
    <mergeCell ref="A15:G15"/>
    <mergeCell ref="A16:H16"/>
    <mergeCell ref="A17:H18"/>
    <mergeCell ref="A1:H2"/>
    <mergeCell ref="A3:H3"/>
    <mergeCell ref="A4:G4"/>
    <mergeCell ref="A6:G6"/>
    <mergeCell ref="A7:G7"/>
    <mergeCell ref="A14:G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12" sqref="A12"/>
    </sheetView>
  </sheetViews>
  <sheetFormatPr baseColWidth="10" defaultColWidth="8.83203125" defaultRowHeight="15" x14ac:dyDescent="0.2"/>
  <cols>
    <col min="7" max="7" width="15.6640625" customWidth="1"/>
    <col min="8" max="8" width="19.5" customWidth="1"/>
  </cols>
  <sheetData>
    <row r="1" spans="1:8" x14ac:dyDescent="0.2">
      <c r="A1" s="39" t="s">
        <v>11</v>
      </c>
      <c r="B1" s="39"/>
      <c r="C1" s="39"/>
      <c r="D1" s="39"/>
      <c r="E1" s="39"/>
      <c r="F1" s="39"/>
      <c r="G1" s="39"/>
      <c r="H1" s="39"/>
    </row>
    <row r="2" spans="1:8" x14ac:dyDescent="0.2">
      <c r="A2" s="39"/>
      <c r="B2" s="39"/>
      <c r="C2" s="39"/>
      <c r="D2" s="39"/>
      <c r="E2" s="39"/>
      <c r="F2" s="39"/>
      <c r="G2" s="39"/>
      <c r="H2" s="39"/>
    </row>
    <row r="3" spans="1:8" ht="20" x14ac:dyDescent="0.2">
      <c r="A3" s="40"/>
      <c r="B3" s="40"/>
      <c r="C3" s="40"/>
      <c r="D3" s="40"/>
      <c r="E3" s="40"/>
      <c r="F3" s="40"/>
      <c r="G3" s="40"/>
      <c r="H3" s="40"/>
    </row>
    <row r="4" spans="1:8" ht="18" x14ac:dyDescent="0.2">
      <c r="A4" s="30" t="s">
        <v>0</v>
      </c>
      <c r="B4" s="31"/>
      <c r="C4" s="31"/>
      <c r="D4" s="31"/>
      <c r="E4" s="31"/>
      <c r="F4" s="31"/>
      <c r="G4" s="31"/>
      <c r="H4" s="1">
        <v>0</v>
      </c>
    </row>
    <row r="5" spans="1:8" ht="18" x14ac:dyDescent="0.2">
      <c r="A5" s="2"/>
      <c r="B5" s="3"/>
      <c r="C5" s="3"/>
      <c r="D5" s="3"/>
      <c r="E5" s="3"/>
      <c r="F5" s="3"/>
      <c r="G5" s="3"/>
      <c r="H5" s="1"/>
    </row>
    <row r="6" spans="1:8" ht="41.25" customHeight="1" x14ac:dyDescent="0.2">
      <c r="A6" s="30" t="s">
        <v>1</v>
      </c>
      <c r="B6" s="31"/>
      <c r="C6" s="31"/>
      <c r="D6" s="31"/>
      <c r="E6" s="31"/>
      <c r="F6" s="31"/>
      <c r="G6" s="31"/>
      <c r="H6" s="4">
        <v>259179.17</v>
      </c>
    </row>
    <row r="7" spans="1:8" ht="38.25" customHeight="1" x14ac:dyDescent="0.2">
      <c r="A7" s="41" t="s">
        <v>2</v>
      </c>
      <c r="B7" s="42"/>
      <c r="C7" s="42"/>
      <c r="D7" s="42"/>
      <c r="E7" s="42"/>
      <c r="F7" s="42"/>
      <c r="G7" s="42"/>
      <c r="H7" s="1">
        <f>SUM(H8:H12)</f>
        <v>0</v>
      </c>
    </row>
    <row r="8" spans="1:8" ht="18" x14ac:dyDescent="0.2">
      <c r="A8" s="2" t="s">
        <v>3</v>
      </c>
      <c r="B8" s="3"/>
      <c r="C8" s="3"/>
      <c r="D8" s="3"/>
      <c r="E8" s="3"/>
      <c r="F8" s="3"/>
      <c r="G8" s="3"/>
      <c r="H8" s="1">
        <v>0</v>
      </c>
    </row>
    <row r="9" spans="1:8" ht="18" x14ac:dyDescent="0.2">
      <c r="A9" s="2" t="s">
        <v>4</v>
      </c>
      <c r="B9" s="3"/>
      <c r="C9" s="3"/>
      <c r="D9" s="3"/>
      <c r="E9" s="3"/>
      <c r="F9" s="3"/>
      <c r="G9" s="3"/>
      <c r="H9" s="1">
        <v>0</v>
      </c>
    </row>
    <row r="10" spans="1:8" ht="18" x14ac:dyDescent="0.2">
      <c r="A10" s="2" t="s">
        <v>5</v>
      </c>
      <c r="B10" s="3"/>
      <c r="C10" s="3"/>
      <c r="D10" s="3"/>
      <c r="E10" s="3"/>
      <c r="F10" s="3"/>
      <c r="G10" s="3"/>
      <c r="H10" s="1">
        <v>0</v>
      </c>
    </row>
    <row r="11" spans="1:8" ht="18" x14ac:dyDescent="0.2">
      <c r="A11" s="2" t="s">
        <v>6</v>
      </c>
      <c r="B11" s="3"/>
      <c r="C11" s="3"/>
      <c r="D11" s="3"/>
      <c r="E11" s="3"/>
      <c r="F11" s="3"/>
      <c r="G11" s="3"/>
      <c r="H11" s="1">
        <v>0</v>
      </c>
    </row>
    <row r="12" spans="1:8" ht="18" x14ac:dyDescent="0.2">
      <c r="A12" s="2" t="s">
        <v>7</v>
      </c>
      <c r="B12" s="3"/>
      <c r="C12" s="3"/>
      <c r="D12" s="3"/>
      <c r="E12" s="3"/>
      <c r="F12" s="3"/>
      <c r="G12" s="3"/>
      <c r="H12" s="1">
        <v>0</v>
      </c>
    </row>
    <row r="13" spans="1:8" ht="18" x14ac:dyDescent="0.2">
      <c r="A13" s="5"/>
      <c r="B13" s="6"/>
      <c r="C13" s="6"/>
      <c r="D13" s="6"/>
      <c r="E13" s="6"/>
      <c r="F13" s="6"/>
      <c r="G13" s="6"/>
      <c r="H13" s="7"/>
    </row>
    <row r="14" spans="1:8" ht="18" x14ac:dyDescent="0.2">
      <c r="A14" s="30"/>
      <c r="B14" s="31"/>
      <c r="C14" s="31"/>
      <c r="D14" s="31"/>
      <c r="E14" s="31"/>
      <c r="F14" s="31"/>
      <c r="G14" s="31"/>
      <c r="H14" s="1"/>
    </row>
    <row r="15" spans="1:8" ht="18" x14ac:dyDescent="0.2">
      <c r="A15" s="32" t="s">
        <v>8</v>
      </c>
      <c r="B15" s="33"/>
      <c r="C15" s="33"/>
      <c r="D15" s="33"/>
      <c r="E15" s="33"/>
      <c r="F15" s="33"/>
      <c r="G15" s="33"/>
      <c r="H15" s="1">
        <v>0</v>
      </c>
    </row>
    <row r="16" spans="1:8" ht="34.5" customHeight="1" x14ac:dyDescent="0.2">
      <c r="A16" s="34" t="s">
        <v>9</v>
      </c>
      <c r="B16" s="35"/>
      <c r="C16" s="35"/>
      <c r="D16" s="35"/>
      <c r="E16" s="35"/>
      <c r="F16" s="35"/>
      <c r="G16" s="35"/>
      <c r="H16" s="36"/>
    </row>
    <row r="17" spans="1:8" x14ac:dyDescent="0.2">
      <c r="A17" s="37" t="s">
        <v>10</v>
      </c>
      <c r="B17" s="38"/>
      <c r="C17" s="38"/>
      <c r="D17" s="38"/>
      <c r="E17" s="38"/>
      <c r="F17" s="38"/>
      <c r="G17" s="38"/>
      <c r="H17" s="38"/>
    </row>
    <row r="18" spans="1:8" x14ac:dyDescent="0.2">
      <c r="A18" s="38"/>
      <c r="B18" s="38"/>
      <c r="C18" s="38"/>
      <c r="D18" s="38"/>
      <c r="E18" s="38"/>
      <c r="F18" s="38"/>
      <c r="G18" s="38"/>
      <c r="H18" s="38"/>
    </row>
  </sheetData>
  <mergeCells count="9">
    <mergeCell ref="A14:G14"/>
    <mergeCell ref="A15:G15"/>
    <mergeCell ref="A16:H16"/>
    <mergeCell ref="A17:H18"/>
    <mergeCell ref="A1:H2"/>
    <mergeCell ref="A3:H3"/>
    <mergeCell ref="A4:G4"/>
    <mergeCell ref="A6:G6"/>
    <mergeCell ref="A7:G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Февраль 2019</vt:lpstr>
      <vt:lpstr>Январь 2019</vt:lpstr>
      <vt:lpstr>Декабрь 2018</vt:lpstr>
      <vt:lpstr>Ноябрь 2018</vt:lpstr>
      <vt:lpstr>Октябрь 2018</vt:lpstr>
      <vt:lpstr>Сентябрь 2018</vt:lpstr>
      <vt:lpstr>Август 2018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МД</dc:creator>
  <cp:lastModifiedBy>пользователь Microsoft Office</cp:lastModifiedBy>
  <dcterms:created xsi:type="dcterms:W3CDTF">2018-09-12T01:06:23Z</dcterms:created>
  <dcterms:modified xsi:type="dcterms:W3CDTF">2019-03-18T03:29:28Z</dcterms:modified>
</cp:coreProperties>
</file>