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Evgenij/Desktop/"/>
    </mc:Choice>
  </mc:AlternateContent>
  <bookViews>
    <workbookView xWindow="0" yWindow="460" windowWidth="19440" windowHeight="12980"/>
  </bookViews>
  <sheets>
    <sheet name="фев 2019" sheetId="95" r:id="rId1"/>
    <sheet name="янв 2019" sheetId="94" r:id="rId2"/>
    <sheet name="декабрь2018" sheetId="93" r:id="rId3"/>
    <sheet name="нояб 2018" sheetId="92" r:id="rId4"/>
    <sheet name="окт 2018" sheetId="91" r:id="rId5"/>
    <sheet name="сент 2018" sheetId="90" r:id="rId6"/>
    <sheet name="авг 2018" sheetId="89" r:id="rId7"/>
    <sheet name="июль 2018 " sheetId="88" r:id="rId8"/>
    <sheet name="июнь 2018" sheetId="87" r:id="rId9"/>
    <sheet name="май 2018" sheetId="86" r:id="rId10"/>
    <sheet name="апр 2018" sheetId="85" r:id="rId11"/>
    <sheet name="март 2018" sheetId="84" r:id="rId12"/>
    <sheet name="фев 2018)" sheetId="83" r:id="rId13"/>
    <sheet name="янв 2018" sheetId="82" r:id="rId14"/>
    <sheet name="дек 2017" sheetId="81" r:id="rId15"/>
    <sheet name="нояб 2017" sheetId="80" r:id="rId16"/>
    <sheet name="окт 2017" sheetId="79" r:id="rId17"/>
    <sheet name="сент. 2017" sheetId="78" r:id="rId18"/>
    <sheet name="авг 2017" sheetId="77" r:id="rId19"/>
    <sheet name="июль 2017" sheetId="76" r:id="rId20"/>
    <sheet name="июнь 2017" sheetId="75" r:id="rId21"/>
    <sheet name="май 2017" sheetId="74" r:id="rId22"/>
    <sheet name="апр 2017" sheetId="73" r:id="rId23"/>
    <sheet name="март 2017" sheetId="72" r:id="rId24"/>
    <sheet name="фев 2017" sheetId="71" r:id="rId25"/>
    <sheet name="янв 2017" sheetId="70" r:id="rId26"/>
    <sheet name="дек 2016" sheetId="69" r:id="rId2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1" i="93" l="1"/>
  <c r="H10" i="93"/>
  <c r="H9" i="93"/>
  <c r="H21" i="92"/>
  <c r="H5" i="93"/>
  <c r="H21" i="91"/>
  <c r="H10" i="92"/>
  <c r="H9" i="92"/>
  <c r="H5" i="92"/>
  <c r="H10" i="90"/>
</calcChain>
</file>

<file path=xl/sharedStrings.xml><?xml version="1.0" encoding="utf-8"?>
<sst xmlns="http://schemas.openxmlformats.org/spreadsheetml/2006/main" count="432" uniqueCount="157">
  <si>
    <t>Холодная вода и водоотведение</t>
  </si>
  <si>
    <t>Содержание и ремонт МКД</t>
  </si>
  <si>
    <t>Антенна</t>
  </si>
  <si>
    <t>Домофон</t>
  </si>
  <si>
    <t>Горячая вода</t>
  </si>
  <si>
    <t>Отопление</t>
  </si>
  <si>
    <t>Пени</t>
  </si>
  <si>
    <t>Капитальный ремонт МКД</t>
  </si>
  <si>
    <t>Электроэнергия</t>
  </si>
  <si>
    <t>С Уважением, Управляющая компания "Мой дом"</t>
  </si>
  <si>
    <t>Выполненные работы: 1. Ведутся работы по восстановлению системы противопожарной защиты.</t>
  </si>
  <si>
    <t>Начислено за декабрь 2016г.</t>
  </si>
  <si>
    <t>Поступило в счет оплаты содержания и ремонта жилья,коммунальных услуг в декабре 2016г:</t>
  </si>
  <si>
    <t>Отчет ООО "Мой дом"по ул.Серышева, д.35                                              за период 01.12.2016-31.12.2016</t>
  </si>
  <si>
    <t>Просроченная задолженность собственников на 01.12.2016</t>
  </si>
  <si>
    <t>Просроченная задолженность собственников на 31.12.2016</t>
  </si>
  <si>
    <t>Отчет ООО "Мой дом"по ул.Серышева, д.35                                              за период 01.01.2017-31.01.2017</t>
  </si>
  <si>
    <t>Просроченная задолженность собственников на 01.01.2017</t>
  </si>
  <si>
    <t>Начислено за январь 2017 г.</t>
  </si>
  <si>
    <t>Поступило в счет оплаты содержания и ремонта жилья,коммунальных услуг в январе 2017 г:</t>
  </si>
  <si>
    <t>Просроченная задолженность собственников на 31.01.2017</t>
  </si>
  <si>
    <t>Выполненные работы: 1. Завершены работы по восстановлению системы противопожарной защиты. 2. Начаты работы по организации аварийного освещения на лестницах на путях эвакуации</t>
  </si>
  <si>
    <t>Отчет ООО "Мой дом"по ул.Серышева, д.35                                              за период 01.02.2017-28.02.2017</t>
  </si>
  <si>
    <t>Просроченная задолженность собственников на 01.02.2017</t>
  </si>
  <si>
    <t>Начислено за февраль 2017 г.</t>
  </si>
  <si>
    <t>Поступило в счет оплаты содержания и ремонта жилья,коммунальных услуг в феврале 2017 г:</t>
  </si>
  <si>
    <t>Просроченная задолженность собственников на 28.02.2017</t>
  </si>
  <si>
    <t>Выполненные работы: 1. Произведена замена светильников на путях эвакуации  на светодиодные. 2. Выбрана модель источника аварийного питания для подъездного оасевщения, будет заказана в ближайшее время.</t>
  </si>
  <si>
    <t>Отчет ООО "Мой дом"по ул.Серышева, д.35                                              за период 01.03.2017-31.03.2017</t>
  </si>
  <si>
    <t>Просроченная задолженность собственников на 01.03.2017</t>
  </si>
  <si>
    <t>Начислено за март 2017 г.</t>
  </si>
  <si>
    <t>Поступило в счет оплаты содержания и ремонта жилья,коммунальных услуг в марте 2017 г:</t>
  </si>
  <si>
    <t>Просроченная задолженность собственников на 31.03.2017</t>
  </si>
  <si>
    <t>Выполненные работы: 1. Заказан источник аварийного питания для подъездного оасевщения, будет заказана в ближайшее время.</t>
  </si>
  <si>
    <t>Отчет ООО "Мой дом"по ул.Серышева, д.35                                              за период 01.04.2017-30.04.2017</t>
  </si>
  <si>
    <t>Просроченная задолженность собственников на 01.04.2017</t>
  </si>
  <si>
    <t>Начислено за апрель 2017 г.</t>
  </si>
  <si>
    <t>Просроченная задолженность собственников на 30.04.2017</t>
  </si>
  <si>
    <t>Поступило в счет оплаты содержания и ремонта жилья,коммунальных услуг в апреле 2017 г:</t>
  </si>
  <si>
    <t xml:space="preserve">Выполненные работы: </t>
  </si>
  <si>
    <t>Отчет ООО "Мой дом"по ул.Серышева, д.35                                              за период 01.05.2017-31.05.2017</t>
  </si>
  <si>
    <t>Просроченная задолженность собственников на 01.05.2017</t>
  </si>
  <si>
    <t>Начислено за май 2017 г.</t>
  </si>
  <si>
    <t>Поступило в счет оплаты содержания и ремонта жилья,коммунальных услуг в мае 2017 г:</t>
  </si>
  <si>
    <t>Просроченная задолженность собственников на 31.05.2017</t>
  </si>
  <si>
    <t>Отчет ООО "Мой дом"по ул.Серышева, д.35                                              за период 01.06.2017-30.06.2017</t>
  </si>
  <si>
    <t>Просроченная задолженность собственников на 01.06.2017</t>
  </si>
  <si>
    <t>Начислено за июнь 2017 г.</t>
  </si>
  <si>
    <t>Поступило в счет оплаты содержания и ремонта жилья,коммунальных услуг в июне 2017 г:</t>
  </si>
  <si>
    <t>Просроченная задолженность собственников на 30.06.2017</t>
  </si>
  <si>
    <t>Отчет ООО "Мой дом"по ул.Серышева, д.35                                              за период 01.07.2017-31.07.2017</t>
  </si>
  <si>
    <t>Просроченная задолженность собственников на 01.07.2017</t>
  </si>
  <si>
    <t>Начислено за июль 2017 г.</t>
  </si>
  <si>
    <t>Поступило в счет оплаты содержания и ремонта жилья,коммунальных услуг в июле 2017 г:</t>
  </si>
  <si>
    <t>Просроченная задолженность собственников на 31.07.2017</t>
  </si>
  <si>
    <t>Отчет ООО "Мой дом"по ул.Серышева, д.35                                              за период 01.08.2017-31.08.2017</t>
  </si>
  <si>
    <t>Просроченная задолженность собственников на 01.08.2017</t>
  </si>
  <si>
    <t>Начислено за август 2017 г.</t>
  </si>
  <si>
    <t>Поступило в счет оплаты содержания и ремонта жилья,коммунальных услуг в августе 2017 г:</t>
  </si>
  <si>
    <t>Просроченная задолженность собственников на 31.08.2017</t>
  </si>
  <si>
    <t xml:space="preserve">Выполненные работы: 1. Завершены работы по оборудованию тамбурных дверей магнитными замками. </t>
  </si>
  <si>
    <t>Отчет ООО "Мой дом"по ул.Серышева, д.35                                              за период 01.09.2017-30.09.2017</t>
  </si>
  <si>
    <t>Просроченная задолженность собственников на 01.09.2017</t>
  </si>
  <si>
    <t>Начислено за сентябрь 2017 г.</t>
  </si>
  <si>
    <t>Поступило в счет оплаты содержания и ремонта жилья,коммунальных услуг в сентябре 2017 г:</t>
  </si>
  <si>
    <t>Просроченная задолженность собственников на 30.09.2017</t>
  </si>
  <si>
    <t>Выполненные работы: 1. Начаты работы по подведению электроэнергии на детскую площадку.</t>
  </si>
  <si>
    <t>Просроченная задолженность собственников на 01.10.2017</t>
  </si>
  <si>
    <t>Начислено за октябрь 2017 г.</t>
  </si>
  <si>
    <t>Поступило в счет оплаты содержания и ремонта жилья,коммунальных услуг в октябре 2017 г:</t>
  </si>
  <si>
    <t>Просроченная задолженность собственников на 31.10.2017</t>
  </si>
  <si>
    <t>Отчет ООО "Мой дом"по ул.Серышева, д.35                                              за период 01.10.2017-31.10.2017</t>
  </si>
  <si>
    <t>Выполненные работы: 1. Завершены работы по подведению электроэнергии на детскую площадку. 2. Начаты работы по новогоднему украшению дворовой территории.</t>
  </si>
  <si>
    <t>Отчет ООО "Мой дом"по ул.Серышева, д.35                                              за период 01.11.2017-30.11.2017</t>
  </si>
  <si>
    <t>Начислено за ноябрь 2017 г.</t>
  </si>
  <si>
    <t>Поступило в счет оплаты содержания и ремонта жилья,коммунальных услуг в ноябре 2017 г:</t>
  </si>
  <si>
    <t>Просроченная задолженность собственников на 01.11.2017</t>
  </si>
  <si>
    <t>Просроченная задолженность собственников на 30.11.2017</t>
  </si>
  <si>
    <t>Отчет ООО "Мой дом"по ул.Серышева, д.35                                              за период 01.12.2017-31.12.2017</t>
  </si>
  <si>
    <t>Просроченная задолженность собственников на 01.12.2017</t>
  </si>
  <si>
    <t>Начислено за декабрь 2017 г.</t>
  </si>
  <si>
    <t>Поступило в счет оплаты содержания и ремонта жилья,коммунальных услуг в декабре 2017 г:</t>
  </si>
  <si>
    <t>Просроченная задолженность собственников на 31.12.2017</t>
  </si>
  <si>
    <t>Выполненные работы: 1. Произведены работы по новогоднему украшению дворовой территории.</t>
  </si>
  <si>
    <t>Отчет ООО "Мой дом"по ул.Серышева, д.35                                              за период 01.01.2018-31.01.2018</t>
  </si>
  <si>
    <t>Просроченная задолженность собственников на 01.01.2018</t>
  </si>
  <si>
    <t>Начислено за январь 2018 г.</t>
  </si>
  <si>
    <t>Поступило в счет оплаты содержания и ремонта жилья,коммунальных услуг в январе 2018 г:</t>
  </si>
  <si>
    <t>Просроченная задолженность собственников на 31.01.2018</t>
  </si>
  <si>
    <t xml:space="preserve">Выполненные работы: 1. </t>
  </si>
  <si>
    <t>Просроченная задолженность собственников на 28.02.2018</t>
  </si>
  <si>
    <t>Отчет ООО "Мой дом"по ул.Серышева, д.35                                              за период 01.02.2018-28.02.2018</t>
  </si>
  <si>
    <t>Просроченная задолженность собственников на 01.02.2018</t>
  </si>
  <si>
    <t>Начислено за февраль 2018 г.</t>
  </si>
  <si>
    <t>Поступило в счет оплаты содержания и ремонта жилья,коммунальных услуг в феврале 2018 г:</t>
  </si>
  <si>
    <t>Отчет ООО "Мой дом"по ул.Серышева, д.35                                              за период 01.03.2018-31.03.2018</t>
  </si>
  <si>
    <t>Просроченная задолженность собственников на 01.03.2018</t>
  </si>
  <si>
    <t>Начислено за март 2018 г.</t>
  </si>
  <si>
    <t>Поступило в счет оплаты содержания и ремонта жилья,коммунальных услуг в марте 2018 г:</t>
  </si>
  <si>
    <t>Просроченная задолженность собственников на 31.03.2018</t>
  </si>
  <si>
    <t>Выполненные работы: 1. Завершены работы по установке датчиков движения во втором подъезде.</t>
  </si>
  <si>
    <t>Отчет ООО "Мой дом"по ул.Серышева, д.35                                              за период 01.04.2018-30.04.2018</t>
  </si>
  <si>
    <t>Просроченная задолженность собственников на 01.04.2018</t>
  </si>
  <si>
    <t>Начислено за апрель 2018 г.</t>
  </si>
  <si>
    <t>Поступило в счет оплаты содержания и ремонта жилья,коммунальных услуг в апреле 2018 г:</t>
  </si>
  <si>
    <t>Просроченная задолженность собственников на 30.04.2018</t>
  </si>
  <si>
    <t>Просроченная задолженность собственников на 01.05.2018</t>
  </si>
  <si>
    <t>Просроченная задолженность собственников на 31.05.2018</t>
  </si>
  <si>
    <t>Отчет ООО "Мой дом"по ул.Серышева, д.35                                              за период 01.05.2018-31.05.2018</t>
  </si>
  <si>
    <t>Начислено за май 2018 г.</t>
  </si>
  <si>
    <t>Поступило в счет оплаты содержания и ремонта жилья,коммунальных услуг в мае 2018 г:</t>
  </si>
  <si>
    <t>Отчет ООО "Мой дом"по ул.Серышева, д.35                                              за период 01.06.2018-30.06.2018</t>
  </si>
  <si>
    <t>Начислено за июнь 2018 г.</t>
  </si>
  <si>
    <t>Поступило в счет оплаты содержания и ремонта жилья,коммунальных услуг в июне 2018 г:</t>
  </si>
  <si>
    <t>Просроченная задолженность собственников на 30.06.2018</t>
  </si>
  <si>
    <t>Просроченная задолженность собственников на 01.06.2018</t>
  </si>
  <si>
    <t>Отчет ООО "Розенталь Групп "Ицар"   по ул.                                   Серышева, д.35 за период 01.07.2018-31.07.2018</t>
  </si>
  <si>
    <t>Просроченная задолженность собственников на 01.07.2018</t>
  </si>
  <si>
    <t>Начислено за июль 2018 г.</t>
  </si>
  <si>
    <t>Поступило в счет оплаты содержания и ремонта жилья,коммунальных услуг в июле 2018 г:</t>
  </si>
  <si>
    <t>Просроченная задолженность собственников на 31.07.2018</t>
  </si>
  <si>
    <t>Отчет ООО "Розенталь Групп "Ицар"   по ул.                                   Серышева, д.35 за период 01.08.2018-31.08.2018</t>
  </si>
  <si>
    <t>Просроченная задолженность собственников на 01.08.2018</t>
  </si>
  <si>
    <t>Начислено за август 2018 г.</t>
  </si>
  <si>
    <t>Поступило в счет оплаты содержания и ремонта жилья,коммунальных услуг в августе 2018 г:</t>
  </si>
  <si>
    <t>Просроченная задолженность собственников на 31.08.2018</t>
  </si>
  <si>
    <t>Отчет ООО "Розенталь Групп "Ицар"   по ул.                                   Серышева, д.35 за период 01.09.2018-30.09.2018</t>
  </si>
  <si>
    <t>Просроченная задолженность собственников на 01.09.2018</t>
  </si>
  <si>
    <t>Начислено за сентябрь 2018 г.</t>
  </si>
  <si>
    <t>Поступило в счет оплаты содержания и ремонта жилья,коммунальных услуг в сентябре 2018 г:</t>
  </si>
  <si>
    <t>Просроченная задолженность собственников на 30.09.2018</t>
  </si>
  <si>
    <t>Выполненные работы: 1. Произведен ремонт фасада, заменен разрушенный керамогранит</t>
  </si>
  <si>
    <t>Отчет ООО "Розенталь Групп "Ицар"   по ул.                                   Серышева, д.35 за период 01.10.2018-31.10.2018</t>
  </si>
  <si>
    <t>Просроченная задолженность собственников на 01.10.2018</t>
  </si>
  <si>
    <t>Начислено за октябрь 2018 г.</t>
  </si>
  <si>
    <t>Поступило в счет оплаты содержания и ремонта жилья,коммунальных услуг в октябре 2018 г:</t>
  </si>
  <si>
    <t>Просроченная задолженность собственников на 31.10.2018</t>
  </si>
  <si>
    <t>Выполненные работы: 1. Произведена замена тросов лифта</t>
  </si>
  <si>
    <t>Отчет ООО "Розенталь Групп "Ицар"   по ул.                                   Серышева, д.35 за период 01.11.2018-30.11.2018</t>
  </si>
  <si>
    <t>Просроченная задолженность собственников на 01.11.2018</t>
  </si>
  <si>
    <t>Начислено за ноябрь 2018 г.</t>
  </si>
  <si>
    <t>Поступило в счет оплаты содержания и ремонта жилья,коммунальных услуг в ноябрь 2018 г:</t>
  </si>
  <si>
    <t xml:space="preserve">Выполненные работы: 1. Начаты работы по установки фото реле для включения света на лестнице в подъездах </t>
  </si>
  <si>
    <t>Начислено за декабрь 2018 г.</t>
  </si>
  <si>
    <t>Просроченная задолженность собственников на 31.12.2018</t>
  </si>
  <si>
    <t>Отчет ООО "Розенталь Групп "Ицар"   по ул.                                   Серышева, д.35 за период 01.12.2018-30.12.2018</t>
  </si>
  <si>
    <t>С Уважением, ООО "Розенталь Групп "Ицар"</t>
  </si>
  <si>
    <t>Отчет ООО "Розенталь Групп "Ицар"   по ул.                                   Серышева, д.35 за период 01.01.2019-31.01.2019</t>
  </si>
  <si>
    <t>Просроченная задолженность собственников на 01.01.2019</t>
  </si>
  <si>
    <t>Начислено за январь 2019 г.</t>
  </si>
  <si>
    <t>Поступило в счет оплаты содержания и ремонта жилья,коммунальных услуг в январь 2019 г:</t>
  </si>
  <si>
    <t>Просроченная задолженность собственников на 31.01.2019</t>
  </si>
  <si>
    <t>Отчет ООО "Розенталь Групп "Ицар"   по ул.                                   Серышева, д.35 за период 01.02.2019-28.02.2019</t>
  </si>
  <si>
    <t>Просроченная задолженность собственников на 01.02.2019</t>
  </si>
  <si>
    <t>Начислено за февраль 2019 г.</t>
  </si>
  <si>
    <t>Поступило в счет оплаты содержания и ремонта жилья,коммунальных услуг в февраль 2019 г:</t>
  </si>
  <si>
    <t>Просроченная задолженность собственников на 28.02.2019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</si>
</sst>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5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 applyFill="1"/>
    <xf numFmtId="4" fontId="6" fillId="2" borderId="0" xfId="0" applyNumberFormat="1" applyFont="1" applyFill="1" applyBorder="1" applyAlignment="1">
      <alignment horizontal="right" wrapText="1"/>
    </xf>
    <xf numFmtId="4" fontId="5" fillId="0" borderId="5" xfId="0" applyNumberFormat="1" applyFont="1" applyBorder="1"/>
    <xf numFmtId="4" fontId="5" fillId="0" borderId="3" xfId="0" applyNumberFormat="1" applyFont="1" applyBorder="1"/>
    <xf numFmtId="4" fontId="5" fillId="2" borderId="8" xfId="0" applyNumberFormat="1" applyFont="1" applyFill="1" applyBorder="1" applyAlignment="1"/>
    <xf numFmtId="4" fontId="5" fillId="2" borderId="0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4" fontId="5" fillId="2" borderId="9" xfId="0" applyNumberFormat="1" applyFont="1" applyFill="1" applyBorder="1" applyAlignment="1"/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4" fillId="0" borderId="4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4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2" fillId="0" borderId="0" xfId="0" applyFont="1" applyAlignment="1">
      <alignment horizontal="center" vertical="distributed"/>
    </xf>
    <xf numFmtId="0" fontId="5" fillId="0" borderId="9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5" fillId="0" borderId="2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theme" Target="theme/theme1.xml"/><Relationship Id="rId29" Type="http://schemas.openxmlformats.org/officeDocument/2006/relationships/styles" Target="styles.xml"/><Relationship Id="rId30" Type="http://schemas.openxmlformats.org/officeDocument/2006/relationships/sharedStrings" Target="sharedStrings.xml"/><Relationship Id="rId3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topLeftCell="A3" workbookViewId="0">
      <selection activeCell="K19" sqref="K19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152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153</v>
      </c>
      <c r="B5" s="132"/>
      <c r="C5" s="132"/>
      <c r="D5" s="132"/>
      <c r="E5" s="132"/>
      <c r="F5" s="132"/>
      <c r="G5" s="132"/>
      <c r="H5" s="5">
        <v>520311.07</v>
      </c>
    </row>
    <row r="6" spans="1:8" ht="18" x14ac:dyDescent="0.2">
      <c r="A6" s="109"/>
      <c r="B6" s="110"/>
      <c r="C6" s="110"/>
      <c r="D6" s="110"/>
      <c r="E6" s="110"/>
      <c r="F6" s="110"/>
      <c r="G6" s="110"/>
      <c r="H6" s="3"/>
    </row>
    <row r="7" spans="1:8" ht="26.25" customHeight="1" x14ac:dyDescent="0.2">
      <c r="A7" s="129" t="s">
        <v>154</v>
      </c>
      <c r="B7" s="130"/>
      <c r="C7" s="130"/>
      <c r="D7" s="130"/>
      <c r="E7" s="130"/>
      <c r="F7" s="130"/>
      <c r="G7" s="130"/>
      <c r="H7" s="3">
        <v>841195.9</v>
      </c>
    </row>
    <row r="8" spans="1:8" ht="22.5" customHeight="1" x14ac:dyDescent="0.2">
      <c r="A8" s="109"/>
      <c r="B8" s="110"/>
      <c r="C8" s="110"/>
      <c r="D8" s="110"/>
      <c r="E8" s="110"/>
      <c r="F8" s="110"/>
      <c r="G8" s="110"/>
      <c r="H8" s="3"/>
    </row>
    <row r="9" spans="1:8" ht="44.25" customHeight="1" x14ac:dyDescent="0.2">
      <c r="A9" s="133" t="s">
        <v>155</v>
      </c>
      <c r="B9" s="134"/>
      <c r="C9" s="134"/>
      <c r="D9" s="134"/>
      <c r="E9" s="134"/>
      <c r="F9" s="134"/>
      <c r="G9" s="134"/>
      <c r="H9" s="3">
        <v>958491.35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135345.96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286880.14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4710.55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4806.6899999999996</v>
      </c>
    </row>
    <row r="14" spans="1:8" ht="26.25" customHeight="1" x14ac:dyDescent="0.2">
      <c r="A14" s="109" t="s">
        <v>8</v>
      </c>
      <c r="B14" s="110"/>
      <c r="C14" s="110"/>
      <c r="D14" s="110"/>
      <c r="E14" s="110"/>
      <c r="F14" s="110"/>
      <c r="G14" s="110"/>
      <c r="H14" s="3">
        <v>87261.55</v>
      </c>
    </row>
    <row r="15" spans="1:8" ht="26.25" customHeight="1" x14ac:dyDescent="0.2">
      <c r="A15" s="109" t="s">
        <v>4</v>
      </c>
      <c r="B15" s="111"/>
      <c r="C15" s="111"/>
      <c r="D15" s="111"/>
      <c r="E15" s="111"/>
      <c r="F15" s="111"/>
      <c r="G15" s="111"/>
      <c r="H15" s="3">
        <v>87289.21</v>
      </c>
    </row>
    <row r="16" spans="1:8" ht="26.25" customHeight="1" x14ac:dyDescent="0.2">
      <c r="A16" s="109" t="s">
        <v>5</v>
      </c>
      <c r="B16" s="111"/>
      <c r="C16" s="111"/>
      <c r="D16" s="111"/>
      <c r="E16" s="111"/>
      <c r="F16" s="111"/>
      <c r="G16" s="111"/>
      <c r="H16" s="3">
        <v>305329.11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46538.39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329.75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156</v>
      </c>
      <c r="B21" s="113"/>
      <c r="C21" s="113"/>
      <c r="D21" s="113"/>
      <c r="E21" s="113"/>
      <c r="F21" s="113"/>
      <c r="G21" s="113"/>
      <c r="H21" s="5">
        <v>433938.94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146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08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L18" sqref="L18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108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106</v>
      </c>
      <c r="B5" s="132"/>
      <c r="C5" s="132"/>
      <c r="D5" s="132"/>
      <c r="E5" s="132"/>
      <c r="F5" s="132"/>
      <c r="G5" s="132"/>
      <c r="H5" s="39">
        <v>205323.46</v>
      </c>
    </row>
    <row r="6" spans="1:8" ht="18" x14ac:dyDescent="0.2">
      <c r="A6" s="77"/>
      <c r="B6" s="78"/>
      <c r="C6" s="78"/>
      <c r="D6" s="78"/>
      <c r="E6" s="78"/>
      <c r="F6" s="78"/>
      <c r="G6" s="78"/>
      <c r="H6" s="3"/>
    </row>
    <row r="7" spans="1:8" ht="26.25" customHeight="1" x14ac:dyDescent="0.2">
      <c r="A7" s="129" t="s">
        <v>109</v>
      </c>
      <c r="B7" s="130"/>
      <c r="C7" s="130"/>
      <c r="D7" s="130"/>
      <c r="E7" s="130"/>
      <c r="F7" s="130"/>
      <c r="G7" s="130"/>
      <c r="H7" s="3">
        <v>530120.30000000005</v>
      </c>
    </row>
    <row r="8" spans="1:8" ht="22.5" customHeight="1" x14ac:dyDescent="0.2">
      <c r="A8" s="77"/>
      <c r="B8" s="78"/>
      <c r="C8" s="78"/>
      <c r="D8" s="78"/>
      <c r="E8" s="78"/>
      <c r="F8" s="78"/>
      <c r="G8" s="78"/>
      <c r="H8" s="3"/>
    </row>
    <row r="9" spans="1:8" ht="44.25" customHeight="1" x14ac:dyDescent="0.2">
      <c r="A9" s="133" t="s">
        <v>110</v>
      </c>
      <c r="B9" s="134"/>
      <c r="C9" s="134"/>
      <c r="D9" s="134"/>
      <c r="E9" s="134"/>
      <c r="F9" s="134"/>
      <c r="G9" s="134"/>
      <c r="H9" s="3">
        <v>777696.09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69510.600000000006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313853.34999999998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5044.1899999999996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5372.33</v>
      </c>
    </row>
    <row r="14" spans="1:8" ht="26.25" customHeight="1" x14ac:dyDescent="0.2">
      <c r="A14" s="77" t="s">
        <v>8</v>
      </c>
      <c r="B14" s="78"/>
      <c r="C14" s="78"/>
      <c r="D14" s="78"/>
      <c r="E14" s="78"/>
      <c r="F14" s="78"/>
      <c r="G14" s="78"/>
      <c r="H14" s="3">
        <v>57265.66</v>
      </c>
    </row>
    <row r="15" spans="1:8" ht="26.25" customHeight="1" x14ac:dyDescent="0.2">
      <c r="A15" s="77" t="s">
        <v>4</v>
      </c>
      <c r="B15" s="79"/>
      <c r="C15" s="79"/>
      <c r="D15" s="79"/>
      <c r="E15" s="79"/>
      <c r="F15" s="79"/>
      <c r="G15" s="79"/>
      <c r="H15" s="3">
        <v>67069.67</v>
      </c>
    </row>
    <row r="16" spans="1:8" ht="26.25" customHeight="1" x14ac:dyDescent="0.2">
      <c r="A16" s="77" t="s">
        <v>5</v>
      </c>
      <c r="B16" s="79"/>
      <c r="C16" s="79"/>
      <c r="D16" s="79"/>
      <c r="E16" s="79"/>
      <c r="F16" s="79"/>
      <c r="G16" s="79"/>
      <c r="H16" s="3">
        <v>208244.26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49598.62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1737.41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107</v>
      </c>
      <c r="B21" s="113"/>
      <c r="C21" s="113"/>
      <c r="D21" s="113"/>
      <c r="E21" s="113"/>
      <c r="F21" s="113"/>
      <c r="G21" s="113"/>
      <c r="H21" s="5">
        <v>118533.97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76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101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102</v>
      </c>
      <c r="B5" s="132"/>
      <c r="C5" s="132"/>
      <c r="D5" s="132"/>
      <c r="E5" s="132"/>
      <c r="F5" s="132"/>
      <c r="G5" s="132"/>
      <c r="H5" s="39">
        <v>265417.02</v>
      </c>
    </row>
    <row r="6" spans="1:8" ht="18" x14ac:dyDescent="0.2">
      <c r="A6" s="73"/>
      <c r="B6" s="74"/>
      <c r="C6" s="74"/>
      <c r="D6" s="74"/>
      <c r="E6" s="74"/>
      <c r="F6" s="74"/>
      <c r="G6" s="74"/>
      <c r="H6" s="3"/>
    </row>
    <row r="7" spans="1:8" ht="26.25" customHeight="1" x14ac:dyDescent="0.2">
      <c r="A7" s="129" t="s">
        <v>103</v>
      </c>
      <c r="B7" s="130"/>
      <c r="C7" s="130"/>
      <c r="D7" s="130"/>
      <c r="E7" s="130"/>
      <c r="F7" s="130"/>
      <c r="G7" s="130"/>
      <c r="H7" s="3">
        <v>691813.37</v>
      </c>
    </row>
    <row r="8" spans="1:8" ht="22.5" customHeight="1" x14ac:dyDescent="0.2">
      <c r="A8" s="73"/>
      <c r="B8" s="74"/>
      <c r="C8" s="74"/>
      <c r="D8" s="74"/>
      <c r="E8" s="74"/>
      <c r="F8" s="74"/>
      <c r="G8" s="74"/>
      <c r="H8" s="3"/>
    </row>
    <row r="9" spans="1:8" ht="44.25" customHeight="1" x14ac:dyDescent="0.2">
      <c r="A9" s="133" t="s">
        <v>104</v>
      </c>
      <c r="B9" s="134"/>
      <c r="C9" s="134"/>
      <c r="D9" s="134"/>
      <c r="E9" s="134"/>
      <c r="F9" s="134"/>
      <c r="G9" s="134"/>
      <c r="H9" s="3">
        <v>811482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72807.92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295570.89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4695.6000000000004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4825.87</v>
      </c>
    </row>
    <row r="14" spans="1:8" ht="26.25" customHeight="1" x14ac:dyDescent="0.2">
      <c r="A14" s="73" t="s">
        <v>8</v>
      </c>
      <c r="B14" s="74"/>
      <c r="C14" s="74"/>
      <c r="D14" s="74"/>
      <c r="E14" s="74"/>
      <c r="F14" s="74"/>
      <c r="G14" s="74"/>
      <c r="H14" s="3">
        <v>58862.37</v>
      </c>
    </row>
    <row r="15" spans="1:8" ht="26.25" customHeight="1" x14ac:dyDescent="0.2">
      <c r="A15" s="73" t="s">
        <v>4</v>
      </c>
      <c r="B15" s="75"/>
      <c r="C15" s="75"/>
      <c r="D15" s="75"/>
      <c r="E15" s="75"/>
      <c r="F15" s="75"/>
      <c r="G15" s="75"/>
      <c r="H15" s="3">
        <v>66616.91</v>
      </c>
    </row>
    <row r="16" spans="1:8" ht="26.25" customHeight="1" x14ac:dyDescent="0.2">
      <c r="A16" s="73" t="s">
        <v>5</v>
      </c>
      <c r="B16" s="75"/>
      <c r="C16" s="75"/>
      <c r="D16" s="75"/>
      <c r="E16" s="75"/>
      <c r="F16" s="75"/>
      <c r="G16" s="75"/>
      <c r="H16" s="3">
        <v>262712.27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45358.33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31.84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105</v>
      </c>
      <c r="B21" s="113"/>
      <c r="C21" s="113"/>
      <c r="D21" s="113"/>
      <c r="E21" s="113"/>
      <c r="F21" s="113"/>
      <c r="G21" s="113"/>
      <c r="H21" s="5">
        <v>205323.46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72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4"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95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96</v>
      </c>
      <c r="B5" s="132"/>
      <c r="C5" s="132"/>
      <c r="D5" s="132"/>
      <c r="E5" s="132"/>
      <c r="F5" s="132"/>
      <c r="G5" s="132"/>
      <c r="H5" s="39">
        <v>305430.36</v>
      </c>
    </row>
    <row r="6" spans="1:8" ht="18" x14ac:dyDescent="0.2">
      <c r="A6" s="69"/>
      <c r="B6" s="70"/>
      <c r="C6" s="70"/>
      <c r="D6" s="70"/>
      <c r="E6" s="70"/>
      <c r="F6" s="70"/>
      <c r="G6" s="70"/>
      <c r="H6" s="3"/>
    </row>
    <row r="7" spans="1:8" ht="26.25" customHeight="1" x14ac:dyDescent="0.2">
      <c r="A7" s="129" t="s">
        <v>97</v>
      </c>
      <c r="B7" s="130"/>
      <c r="C7" s="130"/>
      <c r="D7" s="130"/>
      <c r="E7" s="130"/>
      <c r="F7" s="130"/>
      <c r="G7" s="130"/>
      <c r="H7" s="3">
        <v>757234.08</v>
      </c>
    </row>
    <row r="8" spans="1:8" ht="22.5" customHeight="1" x14ac:dyDescent="0.2">
      <c r="A8" s="69"/>
      <c r="B8" s="70"/>
      <c r="C8" s="70"/>
      <c r="D8" s="70"/>
      <c r="E8" s="70"/>
      <c r="F8" s="70"/>
      <c r="G8" s="70"/>
      <c r="H8" s="3"/>
    </row>
    <row r="9" spans="1:8" ht="44.25" customHeight="1" x14ac:dyDescent="0.2">
      <c r="A9" s="133" t="s">
        <v>98</v>
      </c>
      <c r="B9" s="134"/>
      <c r="C9" s="134"/>
      <c r="D9" s="134"/>
      <c r="E9" s="134"/>
      <c r="F9" s="134"/>
      <c r="G9" s="134"/>
      <c r="H9" s="3">
        <v>903587.16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83709.429999999993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287345.56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4936.1400000000003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5178.47</v>
      </c>
    </row>
    <row r="14" spans="1:8" ht="26.25" customHeight="1" x14ac:dyDescent="0.2">
      <c r="A14" s="69" t="s">
        <v>8</v>
      </c>
      <c r="B14" s="70"/>
      <c r="C14" s="70"/>
      <c r="D14" s="70"/>
      <c r="E14" s="70"/>
      <c r="F14" s="70"/>
      <c r="G14" s="70"/>
      <c r="H14" s="3">
        <v>75040.12</v>
      </c>
    </row>
    <row r="15" spans="1:8" ht="26.25" customHeight="1" x14ac:dyDescent="0.2">
      <c r="A15" s="69" t="s">
        <v>4</v>
      </c>
      <c r="B15" s="71"/>
      <c r="C15" s="71"/>
      <c r="D15" s="71"/>
      <c r="E15" s="71"/>
      <c r="F15" s="71"/>
      <c r="G15" s="71"/>
      <c r="H15" s="3">
        <v>53913.53</v>
      </c>
    </row>
    <row r="16" spans="1:8" ht="26.25" customHeight="1" x14ac:dyDescent="0.2">
      <c r="A16" s="69" t="s">
        <v>5</v>
      </c>
      <c r="B16" s="71"/>
      <c r="C16" s="71"/>
      <c r="D16" s="71"/>
      <c r="E16" s="71"/>
      <c r="F16" s="71"/>
      <c r="G16" s="71"/>
      <c r="H16" s="3">
        <v>348176.37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45263.72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23.82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99</v>
      </c>
      <c r="B21" s="113"/>
      <c r="C21" s="113"/>
      <c r="D21" s="113"/>
      <c r="E21" s="113"/>
      <c r="F21" s="113"/>
      <c r="G21" s="113"/>
      <c r="H21" s="5">
        <v>265417.02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100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68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M15" sqref="M15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91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92</v>
      </c>
      <c r="B5" s="132"/>
      <c r="C5" s="132"/>
      <c r="D5" s="132"/>
      <c r="E5" s="132"/>
      <c r="F5" s="132"/>
      <c r="G5" s="132"/>
      <c r="H5" s="39">
        <v>299078.13</v>
      </c>
    </row>
    <row r="6" spans="1:8" ht="18" x14ac:dyDescent="0.2">
      <c r="A6" s="64"/>
      <c r="B6" s="65"/>
      <c r="C6" s="65"/>
      <c r="D6" s="65"/>
      <c r="E6" s="65"/>
      <c r="F6" s="65"/>
      <c r="G6" s="65"/>
      <c r="H6" s="3"/>
    </row>
    <row r="7" spans="1:8" ht="26.25" customHeight="1" x14ac:dyDescent="0.2">
      <c r="A7" s="129" t="s">
        <v>93</v>
      </c>
      <c r="B7" s="130"/>
      <c r="C7" s="130"/>
      <c r="D7" s="130"/>
      <c r="E7" s="130"/>
      <c r="F7" s="130"/>
      <c r="G7" s="130"/>
      <c r="H7" s="3">
        <v>865511.68</v>
      </c>
    </row>
    <row r="8" spans="1:8" ht="22.5" customHeight="1" x14ac:dyDescent="0.2">
      <c r="A8" s="64"/>
      <c r="B8" s="65"/>
      <c r="C8" s="65"/>
      <c r="D8" s="65"/>
      <c r="E8" s="65"/>
      <c r="F8" s="65"/>
      <c r="G8" s="65"/>
      <c r="H8" s="3"/>
    </row>
    <row r="9" spans="1:8" ht="44.25" customHeight="1" x14ac:dyDescent="0.2">
      <c r="A9" s="133" t="s">
        <v>94</v>
      </c>
      <c r="B9" s="134"/>
      <c r="C9" s="134"/>
      <c r="D9" s="134"/>
      <c r="E9" s="134"/>
      <c r="F9" s="134"/>
      <c r="G9" s="134"/>
      <c r="H9" s="3">
        <v>880441.29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79986.02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271331.42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4859.33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4910.8599999999997</v>
      </c>
    </row>
    <row r="14" spans="1:8" ht="26.25" customHeight="1" x14ac:dyDescent="0.2">
      <c r="A14" s="64" t="s">
        <v>8</v>
      </c>
      <c r="B14" s="65"/>
      <c r="C14" s="65"/>
      <c r="D14" s="65"/>
      <c r="E14" s="65"/>
      <c r="F14" s="65"/>
      <c r="G14" s="65"/>
      <c r="H14" s="3">
        <v>60199.76</v>
      </c>
    </row>
    <row r="15" spans="1:8" ht="26.25" customHeight="1" x14ac:dyDescent="0.2">
      <c r="A15" s="64" t="s">
        <v>4</v>
      </c>
      <c r="B15" s="67"/>
      <c r="C15" s="67"/>
      <c r="D15" s="67"/>
      <c r="E15" s="67"/>
      <c r="F15" s="67"/>
      <c r="G15" s="67"/>
      <c r="H15" s="3">
        <v>60840.71</v>
      </c>
    </row>
    <row r="16" spans="1:8" ht="26.25" customHeight="1" x14ac:dyDescent="0.2">
      <c r="A16" s="64" t="s">
        <v>5</v>
      </c>
      <c r="B16" s="67"/>
      <c r="C16" s="67"/>
      <c r="D16" s="67"/>
      <c r="E16" s="67"/>
      <c r="F16" s="67"/>
      <c r="G16" s="67"/>
      <c r="H16" s="3">
        <v>352749.59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45471.42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92.18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90</v>
      </c>
      <c r="B21" s="113"/>
      <c r="C21" s="113"/>
      <c r="D21" s="113"/>
      <c r="E21" s="113"/>
      <c r="F21" s="113"/>
      <c r="G21" s="113"/>
      <c r="H21" s="5">
        <v>305430.36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89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66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84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85</v>
      </c>
      <c r="B5" s="132"/>
      <c r="C5" s="132"/>
      <c r="D5" s="132"/>
      <c r="E5" s="132"/>
      <c r="F5" s="132"/>
      <c r="G5" s="132"/>
      <c r="H5" s="39">
        <v>257958.76</v>
      </c>
    </row>
    <row r="6" spans="1:8" ht="18" x14ac:dyDescent="0.2">
      <c r="A6" s="61"/>
      <c r="B6" s="62"/>
      <c r="C6" s="62"/>
      <c r="D6" s="62"/>
      <c r="E6" s="62"/>
      <c r="F6" s="62"/>
      <c r="G6" s="62"/>
      <c r="H6" s="3"/>
    </row>
    <row r="7" spans="1:8" ht="26.25" customHeight="1" x14ac:dyDescent="0.2">
      <c r="A7" s="129" t="s">
        <v>86</v>
      </c>
      <c r="B7" s="130"/>
      <c r="C7" s="130"/>
      <c r="D7" s="130"/>
      <c r="E7" s="130"/>
      <c r="F7" s="130"/>
      <c r="G7" s="130"/>
      <c r="H7" s="3">
        <v>882457.45</v>
      </c>
    </row>
    <row r="8" spans="1:8" ht="22.5" customHeight="1" x14ac:dyDescent="0.2">
      <c r="A8" s="61"/>
      <c r="B8" s="62"/>
      <c r="C8" s="62"/>
      <c r="D8" s="62"/>
      <c r="E8" s="62"/>
      <c r="F8" s="62"/>
      <c r="G8" s="62"/>
      <c r="H8" s="3"/>
    </row>
    <row r="9" spans="1:8" ht="44.25" customHeight="1" x14ac:dyDescent="0.2">
      <c r="A9" s="133" t="s">
        <v>87</v>
      </c>
      <c r="B9" s="134"/>
      <c r="C9" s="134"/>
      <c r="D9" s="134"/>
      <c r="E9" s="134"/>
      <c r="F9" s="134"/>
      <c r="G9" s="134"/>
      <c r="H9" s="3">
        <v>876576.94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80379.58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280876.37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4727.78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4935.66</v>
      </c>
    </row>
    <row r="14" spans="1:8" ht="26.25" customHeight="1" x14ac:dyDescent="0.2">
      <c r="A14" s="61" t="s">
        <v>8</v>
      </c>
      <c r="B14" s="62"/>
      <c r="C14" s="62"/>
      <c r="D14" s="62"/>
      <c r="E14" s="62"/>
      <c r="F14" s="62"/>
      <c r="G14" s="62"/>
      <c r="H14" s="3">
        <v>65532.2</v>
      </c>
    </row>
    <row r="15" spans="1:8" ht="26.25" customHeight="1" x14ac:dyDescent="0.2">
      <c r="A15" s="61" t="s">
        <v>4</v>
      </c>
      <c r="B15" s="63"/>
      <c r="C15" s="63"/>
      <c r="D15" s="63"/>
      <c r="E15" s="63"/>
      <c r="F15" s="63"/>
      <c r="G15" s="63"/>
      <c r="H15" s="3">
        <v>63584.09</v>
      </c>
    </row>
    <row r="16" spans="1:8" ht="26.25" customHeight="1" x14ac:dyDescent="0.2">
      <c r="A16" s="61" t="s">
        <v>5</v>
      </c>
      <c r="B16" s="63"/>
      <c r="C16" s="63"/>
      <c r="D16" s="63"/>
      <c r="E16" s="63"/>
      <c r="F16" s="63"/>
      <c r="G16" s="63"/>
      <c r="H16" s="3">
        <v>326626.63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44570.18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5344.45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88</v>
      </c>
      <c r="B21" s="113"/>
      <c r="C21" s="113"/>
      <c r="D21" s="113"/>
      <c r="E21" s="113"/>
      <c r="F21" s="113"/>
      <c r="G21" s="113"/>
      <c r="H21" s="5">
        <v>299078.13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89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60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8"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78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79</v>
      </c>
      <c r="B5" s="132"/>
      <c r="C5" s="132"/>
      <c r="D5" s="132"/>
      <c r="E5" s="132"/>
      <c r="F5" s="132"/>
      <c r="G5" s="132"/>
      <c r="H5" s="39">
        <v>234287.51</v>
      </c>
    </row>
    <row r="6" spans="1:8" ht="18" x14ac:dyDescent="0.2">
      <c r="A6" s="57"/>
      <c r="B6" s="58"/>
      <c r="C6" s="58"/>
      <c r="D6" s="58"/>
      <c r="E6" s="58"/>
      <c r="F6" s="58"/>
      <c r="G6" s="58"/>
      <c r="H6" s="3"/>
    </row>
    <row r="7" spans="1:8" ht="26.25" customHeight="1" x14ac:dyDescent="0.2">
      <c r="A7" s="129" t="s">
        <v>80</v>
      </c>
      <c r="B7" s="130"/>
      <c r="C7" s="130"/>
      <c r="D7" s="130"/>
      <c r="E7" s="130"/>
      <c r="F7" s="130"/>
      <c r="G7" s="130"/>
      <c r="H7" s="3">
        <v>919534.81</v>
      </c>
    </row>
    <row r="8" spans="1:8" ht="22.5" customHeight="1" x14ac:dyDescent="0.2">
      <c r="A8" s="57"/>
      <c r="B8" s="58"/>
      <c r="C8" s="58"/>
      <c r="D8" s="58"/>
      <c r="E8" s="58"/>
      <c r="F8" s="58"/>
      <c r="G8" s="58"/>
      <c r="H8" s="3"/>
    </row>
    <row r="9" spans="1:8" ht="44.25" customHeight="1" x14ac:dyDescent="0.2">
      <c r="A9" s="133" t="s">
        <v>81</v>
      </c>
      <c r="B9" s="134"/>
      <c r="C9" s="134"/>
      <c r="D9" s="134"/>
      <c r="E9" s="134"/>
      <c r="F9" s="134"/>
      <c r="G9" s="134"/>
      <c r="H9" s="3">
        <v>795164.36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76165.95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292782.12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5037.2299999999996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5102.42</v>
      </c>
    </row>
    <row r="14" spans="1:8" ht="26.25" customHeight="1" x14ac:dyDescent="0.2">
      <c r="A14" s="57" t="s">
        <v>8</v>
      </c>
      <c r="B14" s="58"/>
      <c r="C14" s="58"/>
      <c r="D14" s="58"/>
      <c r="E14" s="58"/>
      <c r="F14" s="58"/>
      <c r="G14" s="58"/>
      <c r="H14" s="3">
        <v>68428.759999999995</v>
      </c>
    </row>
    <row r="15" spans="1:8" ht="26.25" customHeight="1" x14ac:dyDescent="0.2">
      <c r="A15" s="57" t="s">
        <v>4</v>
      </c>
      <c r="B15" s="59"/>
      <c r="C15" s="59"/>
      <c r="D15" s="59"/>
      <c r="E15" s="59"/>
      <c r="F15" s="59"/>
      <c r="G15" s="59"/>
      <c r="H15" s="3">
        <v>60749.4</v>
      </c>
    </row>
    <row r="16" spans="1:8" ht="26.25" customHeight="1" x14ac:dyDescent="0.2">
      <c r="A16" s="57" t="s">
        <v>5</v>
      </c>
      <c r="B16" s="59"/>
      <c r="C16" s="59"/>
      <c r="D16" s="59"/>
      <c r="E16" s="59"/>
      <c r="F16" s="59"/>
      <c r="G16" s="59"/>
      <c r="H16" s="3">
        <v>237177.17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45621.01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4100.3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82</v>
      </c>
      <c r="B21" s="113"/>
      <c r="C21" s="113"/>
      <c r="D21" s="113"/>
      <c r="E21" s="113"/>
      <c r="F21" s="113"/>
      <c r="G21" s="113"/>
      <c r="H21" s="5">
        <v>257958.76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83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56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2" sqref="A22:G22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73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76</v>
      </c>
      <c r="B5" s="132"/>
      <c r="C5" s="132"/>
      <c r="D5" s="132"/>
      <c r="E5" s="132"/>
      <c r="F5" s="132"/>
      <c r="G5" s="132"/>
      <c r="H5" s="5">
        <v>231477.86</v>
      </c>
    </row>
    <row r="6" spans="1:8" ht="18" x14ac:dyDescent="0.2">
      <c r="A6" s="52"/>
      <c r="B6" s="53"/>
      <c r="C6" s="53"/>
      <c r="D6" s="53"/>
      <c r="E6" s="53"/>
      <c r="F6" s="53"/>
      <c r="G6" s="53"/>
      <c r="H6" s="3"/>
    </row>
    <row r="7" spans="1:8" ht="26.25" customHeight="1" x14ac:dyDescent="0.2">
      <c r="A7" s="129" t="s">
        <v>74</v>
      </c>
      <c r="B7" s="130"/>
      <c r="C7" s="130"/>
      <c r="D7" s="130"/>
      <c r="E7" s="130"/>
      <c r="F7" s="130"/>
      <c r="G7" s="130"/>
      <c r="H7" s="3">
        <v>823337.19</v>
      </c>
    </row>
    <row r="8" spans="1:8" ht="22.5" customHeight="1" x14ac:dyDescent="0.2">
      <c r="A8" s="52"/>
      <c r="B8" s="53"/>
      <c r="C8" s="53"/>
      <c r="D8" s="53"/>
      <c r="E8" s="53"/>
      <c r="F8" s="53"/>
      <c r="G8" s="53"/>
      <c r="H8" s="3"/>
    </row>
    <row r="9" spans="1:8" ht="44.25" customHeight="1" x14ac:dyDescent="0.2">
      <c r="A9" s="133" t="s">
        <v>75</v>
      </c>
      <c r="B9" s="134"/>
      <c r="C9" s="134"/>
      <c r="D9" s="134"/>
      <c r="E9" s="134"/>
      <c r="F9" s="134"/>
      <c r="G9" s="134"/>
      <c r="H9" s="3">
        <v>725598.36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85707.89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306284.46000000002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5180.41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5251.74</v>
      </c>
    </row>
    <row r="14" spans="1:8" ht="26.25" customHeight="1" x14ac:dyDescent="0.2">
      <c r="A14" s="52" t="s">
        <v>8</v>
      </c>
      <c r="B14" s="53"/>
      <c r="C14" s="53"/>
      <c r="D14" s="53"/>
      <c r="E14" s="53"/>
      <c r="F14" s="53"/>
      <c r="G14" s="53"/>
      <c r="H14" s="3">
        <v>80664.22</v>
      </c>
    </row>
    <row r="15" spans="1:8" ht="26.25" customHeight="1" x14ac:dyDescent="0.2">
      <c r="A15" s="52" t="s">
        <v>4</v>
      </c>
      <c r="B15" s="55"/>
      <c r="C15" s="55"/>
      <c r="D15" s="55"/>
      <c r="E15" s="55"/>
      <c r="F15" s="55"/>
      <c r="G15" s="55"/>
      <c r="H15" s="3">
        <v>74592.320000000007</v>
      </c>
    </row>
    <row r="16" spans="1:8" ht="26.25" customHeight="1" x14ac:dyDescent="0.2">
      <c r="A16" s="52" t="s">
        <v>5</v>
      </c>
      <c r="B16" s="55"/>
      <c r="C16" s="55"/>
      <c r="D16" s="55"/>
      <c r="E16" s="55"/>
      <c r="F16" s="55"/>
      <c r="G16" s="55"/>
      <c r="H16" s="3">
        <v>120505.75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47377.78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33.79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77</v>
      </c>
      <c r="B21" s="113"/>
      <c r="C21" s="113"/>
      <c r="D21" s="113"/>
      <c r="E21" s="113"/>
      <c r="F21" s="113"/>
      <c r="G21" s="113"/>
      <c r="H21" s="5">
        <v>234287.51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72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54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K26" sqref="K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71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67</v>
      </c>
      <c r="B5" s="132"/>
      <c r="C5" s="132"/>
      <c r="D5" s="132"/>
      <c r="E5" s="132"/>
      <c r="F5" s="132"/>
      <c r="G5" s="132"/>
      <c r="H5" s="39">
        <v>234049</v>
      </c>
    </row>
    <row r="6" spans="1:8" ht="18" x14ac:dyDescent="0.2">
      <c r="A6" s="49"/>
      <c r="B6" s="50"/>
      <c r="C6" s="50"/>
      <c r="D6" s="50"/>
      <c r="E6" s="50"/>
      <c r="F6" s="50"/>
      <c r="G6" s="50"/>
      <c r="H6" s="3"/>
    </row>
    <row r="7" spans="1:8" ht="26.25" customHeight="1" x14ac:dyDescent="0.2">
      <c r="A7" s="129" t="s">
        <v>68</v>
      </c>
      <c r="B7" s="130"/>
      <c r="C7" s="130"/>
      <c r="D7" s="130"/>
      <c r="E7" s="130"/>
      <c r="F7" s="130"/>
      <c r="G7" s="130"/>
      <c r="H7" s="3">
        <v>728408.01</v>
      </c>
    </row>
    <row r="8" spans="1:8" ht="22.5" customHeight="1" x14ac:dyDescent="0.2">
      <c r="A8" s="49"/>
      <c r="B8" s="50"/>
      <c r="C8" s="50"/>
      <c r="D8" s="50"/>
      <c r="E8" s="50"/>
      <c r="F8" s="50"/>
      <c r="G8" s="50"/>
      <c r="H8" s="3"/>
    </row>
    <row r="9" spans="1:8" ht="44.25" customHeight="1" x14ac:dyDescent="0.2">
      <c r="A9" s="133" t="s">
        <v>69</v>
      </c>
      <c r="B9" s="134"/>
      <c r="C9" s="134"/>
      <c r="D9" s="134"/>
      <c r="E9" s="134"/>
      <c r="F9" s="134"/>
      <c r="G9" s="134"/>
      <c r="H9" s="3">
        <v>552570.1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80580.92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287360.59999999998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4684.34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4778.79</v>
      </c>
    </row>
    <row r="14" spans="1:8" ht="26.25" customHeight="1" x14ac:dyDescent="0.2">
      <c r="A14" s="49" t="s">
        <v>8</v>
      </c>
      <c r="B14" s="50"/>
      <c r="C14" s="50"/>
      <c r="D14" s="50"/>
      <c r="E14" s="50"/>
      <c r="F14" s="50"/>
      <c r="G14" s="50"/>
      <c r="H14" s="3">
        <v>56716.21</v>
      </c>
    </row>
    <row r="15" spans="1:8" ht="26.25" customHeight="1" x14ac:dyDescent="0.2">
      <c r="A15" s="49" t="s">
        <v>4</v>
      </c>
      <c r="B15" s="51"/>
      <c r="C15" s="51"/>
      <c r="D15" s="51"/>
      <c r="E15" s="51"/>
      <c r="F15" s="51"/>
      <c r="G15" s="51"/>
      <c r="H15" s="3">
        <v>67388.5</v>
      </c>
    </row>
    <row r="16" spans="1:8" ht="26.25" customHeight="1" x14ac:dyDescent="0.2">
      <c r="A16" s="49" t="s">
        <v>5</v>
      </c>
      <c r="B16" s="51"/>
      <c r="C16" s="51"/>
      <c r="D16" s="51"/>
      <c r="E16" s="51"/>
      <c r="F16" s="51"/>
      <c r="G16" s="51"/>
      <c r="H16" s="3">
        <v>2847.48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45330.400000000001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2882.86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70</v>
      </c>
      <c r="B21" s="113"/>
      <c r="C21" s="113"/>
      <c r="D21" s="113"/>
      <c r="E21" s="113"/>
      <c r="F21" s="113"/>
      <c r="G21" s="113"/>
      <c r="H21" s="5">
        <v>231477.86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72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48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61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5" t="s">
        <v>62</v>
      </c>
      <c r="B5" s="136"/>
      <c r="C5" s="136"/>
      <c r="D5" s="136"/>
      <c r="E5" s="136"/>
      <c r="F5" s="136"/>
      <c r="G5" s="137"/>
      <c r="H5" s="39">
        <v>229270.28</v>
      </c>
    </row>
    <row r="6" spans="1:8" ht="18" x14ac:dyDescent="0.2">
      <c r="A6" s="45"/>
      <c r="B6" s="46"/>
      <c r="C6" s="46"/>
      <c r="D6" s="46"/>
      <c r="E6" s="46"/>
      <c r="F6" s="46"/>
      <c r="G6" s="46"/>
      <c r="H6" s="3"/>
    </row>
    <row r="7" spans="1:8" ht="26.25" customHeight="1" x14ac:dyDescent="0.2">
      <c r="A7" s="129" t="s">
        <v>63</v>
      </c>
      <c r="B7" s="130"/>
      <c r="C7" s="130"/>
      <c r="D7" s="130"/>
      <c r="E7" s="130"/>
      <c r="F7" s="130"/>
      <c r="G7" s="130"/>
      <c r="H7" s="3">
        <v>552908.69999999995</v>
      </c>
    </row>
    <row r="8" spans="1:8" ht="22.5" customHeight="1" x14ac:dyDescent="0.2">
      <c r="A8" s="45"/>
      <c r="B8" s="46"/>
      <c r="C8" s="46"/>
      <c r="D8" s="46"/>
      <c r="E8" s="46"/>
      <c r="F8" s="46"/>
      <c r="G8" s="46"/>
      <c r="H8" s="3"/>
    </row>
    <row r="9" spans="1:8" ht="44.25" customHeight="1" x14ac:dyDescent="0.2">
      <c r="A9" s="133" t="s">
        <v>64</v>
      </c>
      <c r="B9" s="134"/>
      <c r="C9" s="134"/>
      <c r="D9" s="134"/>
      <c r="E9" s="134"/>
      <c r="F9" s="134"/>
      <c r="G9" s="134"/>
      <c r="H9" s="3">
        <v>552570.1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81691.210000000006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282691.21999999997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4319.22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4714.5</v>
      </c>
    </row>
    <row r="14" spans="1:8" ht="26.25" customHeight="1" x14ac:dyDescent="0.2">
      <c r="A14" s="45" t="s">
        <v>8</v>
      </c>
      <c r="B14" s="46"/>
      <c r="C14" s="46"/>
      <c r="D14" s="46"/>
      <c r="E14" s="46"/>
      <c r="F14" s="46"/>
      <c r="G14" s="46"/>
      <c r="H14" s="3">
        <v>63418.55</v>
      </c>
    </row>
    <row r="15" spans="1:8" ht="26.25" customHeight="1" x14ac:dyDescent="0.2">
      <c r="A15" s="45" t="s">
        <v>4</v>
      </c>
      <c r="B15" s="47"/>
      <c r="C15" s="47"/>
      <c r="D15" s="47"/>
      <c r="E15" s="47"/>
      <c r="F15" s="47"/>
      <c r="G15" s="47"/>
      <c r="H15" s="3">
        <v>64322.73</v>
      </c>
    </row>
    <row r="16" spans="1:8" ht="26.25" customHeight="1" x14ac:dyDescent="0.2">
      <c r="A16" s="45" t="s">
        <v>5</v>
      </c>
      <c r="B16" s="47"/>
      <c r="C16" s="47"/>
      <c r="D16" s="47"/>
      <c r="E16" s="47"/>
      <c r="F16" s="47"/>
      <c r="G16" s="47"/>
      <c r="H16" s="3">
        <v>8322.23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43069.46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20.98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65</v>
      </c>
      <c r="B21" s="113"/>
      <c r="C21" s="113"/>
      <c r="D21" s="113"/>
      <c r="E21" s="113"/>
      <c r="F21" s="113"/>
      <c r="G21" s="113"/>
      <c r="H21" s="5">
        <v>234049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66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44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7"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55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56</v>
      </c>
      <c r="B5" s="132"/>
      <c r="C5" s="132"/>
      <c r="D5" s="132"/>
      <c r="E5" s="132"/>
      <c r="F5" s="132"/>
      <c r="G5" s="132"/>
      <c r="H5" s="39">
        <v>236490.09</v>
      </c>
    </row>
    <row r="6" spans="1:8" ht="18" x14ac:dyDescent="0.2">
      <c r="A6" s="41"/>
      <c r="B6" s="42"/>
      <c r="C6" s="42"/>
      <c r="D6" s="42"/>
      <c r="E6" s="42"/>
      <c r="F6" s="42"/>
      <c r="G6" s="42"/>
      <c r="H6" s="3"/>
    </row>
    <row r="7" spans="1:8" ht="26.25" customHeight="1" x14ac:dyDescent="0.2">
      <c r="A7" s="129" t="s">
        <v>57</v>
      </c>
      <c r="B7" s="130"/>
      <c r="C7" s="130"/>
      <c r="D7" s="130"/>
      <c r="E7" s="130"/>
      <c r="F7" s="130"/>
      <c r="G7" s="130"/>
      <c r="H7" s="3">
        <v>557078.74</v>
      </c>
    </row>
    <row r="8" spans="1:8" ht="22.5" customHeight="1" x14ac:dyDescent="0.2">
      <c r="A8" s="41"/>
      <c r="B8" s="42"/>
      <c r="C8" s="42"/>
      <c r="D8" s="42"/>
      <c r="E8" s="42"/>
      <c r="F8" s="42"/>
      <c r="G8" s="42"/>
      <c r="H8" s="3"/>
    </row>
    <row r="9" spans="1:8" ht="44.25" customHeight="1" x14ac:dyDescent="0.2">
      <c r="A9" s="133" t="s">
        <v>58</v>
      </c>
      <c r="B9" s="139"/>
      <c r="C9" s="139"/>
      <c r="D9" s="139"/>
      <c r="E9" s="139"/>
      <c r="F9" s="139"/>
      <c r="G9" s="139"/>
      <c r="H9" s="3">
        <v>580539.44999999995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76096.490000000005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284649.18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4885.34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4903.37</v>
      </c>
    </row>
    <row r="14" spans="1:8" ht="26.25" customHeight="1" x14ac:dyDescent="0.2">
      <c r="A14" s="41" t="s">
        <v>8</v>
      </c>
      <c r="B14" s="42"/>
      <c r="C14" s="42"/>
      <c r="D14" s="42"/>
      <c r="E14" s="42"/>
      <c r="F14" s="42"/>
      <c r="G14" s="42"/>
      <c r="H14" s="3">
        <v>70136.63</v>
      </c>
    </row>
    <row r="15" spans="1:8" ht="26.25" customHeight="1" x14ac:dyDescent="0.2">
      <c r="A15" s="41" t="s">
        <v>4</v>
      </c>
      <c r="B15" s="43"/>
      <c r="C15" s="43"/>
      <c r="D15" s="43"/>
      <c r="E15" s="43"/>
      <c r="F15" s="43"/>
      <c r="G15" s="43"/>
      <c r="H15" s="3">
        <v>74440.38</v>
      </c>
    </row>
    <row r="16" spans="1:8" ht="26.25" customHeight="1" x14ac:dyDescent="0.2">
      <c r="A16" s="41" t="s">
        <v>5</v>
      </c>
      <c r="B16" s="43"/>
      <c r="C16" s="43"/>
      <c r="D16" s="43"/>
      <c r="E16" s="43"/>
      <c r="F16" s="43"/>
      <c r="G16" s="43"/>
      <c r="H16" s="3">
        <v>19252.96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45895.33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279.77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59</v>
      </c>
      <c r="B21" s="113"/>
      <c r="C21" s="113"/>
      <c r="D21" s="113"/>
      <c r="E21" s="113"/>
      <c r="F21" s="113"/>
      <c r="G21" s="113"/>
      <c r="H21" s="5">
        <v>229270.28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60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40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18" sqref="J18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147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148</v>
      </c>
      <c r="B5" s="132"/>
      <c r="C5" s="132"/>
      <c r="D5" s="132"/>
      <c r="E5" s="132"/>
      <c r="F5" s="132"/>
      <c r="G5" s="132"/>
      <c r="H5" s="5">
        <v>497888.86</v>
      </c>
    </row>
    <row r="6" spans="1:8" ht="18" x14ac:dyDescent="0.2">
      <c r="A6" s="109"/>
      <c r="B6" s="110"/>
      <c r="C6" s="110"/>
      <c r="D6" s="110"/>
      <c r="E6" s="110"/>
      <c r="F6" s="110"/>
      <c r="G6" s="110"/>
      <c r="H6" s="3"/>
    </row>
    <row r="7" spans="1:8" ht="26.25" customHeight="1" x14ac:dyDescent="0.2">
      <c r="A7" s="129" t="s">
        <v>149</v>
      </c>
      <c r="B7" s="130"/>
      <c r="C7" s="130"/>
      <c r="D7" s="130"/>
      <c r="E7" s="130"/>
      <c r="F7" s="130"/>
      <c r="G7" s="130"/>
      <c r="H7" s="3">
        <v>872119.22</v>
      </c>
    </row>
    <row r="8" spans="1:8" ht="22.5" customHeight="1" x14ac:dyDescent="0.2">
      <c r="A8" s="109"/>
      <c r="B8" s="110"/>
      <c r="C8" s="110"/>
      <c r="D8" s="110"/>
      <c r="E8" s="110"/>
      <c r="F8" s="110"/>
      <c r="G8" s="110"/>
      <c r="H8" s="3"/>
    </row>
    <row r="9" spans="1:8" ht="44.25" customHeight="1" x14ac:dyDescent="0.2">
      <c r="A9" s="133" t="s">
        <v>150</v>
      </c>
      <c r="B9" s="134"/>
      <c r="C9" s="134"/>
      <c r="D9" s="134"/>
      <c r="E9" s="134"/>
      <c r="F9" s="134"/>
      <c r="G9" s="134"/>
      <c r="H9" s="3">
        <v>748008.98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64320.36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243455.79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3818.46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4129.66</v>
      </c>
    </row>
    <row r="14" spans="1:8" ht="26.25" customHeight="1" x14ac:dyDescent="0.2">
      <c r="A14" s="109" t="s">
        <v>8</v>
      </c>
      <c r="B14" s="110"/>
      <c r="C14" s="110"/>
      <c r="D14" s="110"/>
      <c r="E14" s="110"/>
      <c r="F14" s="110"/>
      <c r="G14" s="110"/>
      <c r="H14" s="3">
        <v>69992.22</v>
      </c>
    </row>
    <row r="15" spans="1:8" ht="26.25" customHeight="1" x14ac:dyDescent="0.2">
      <c r="A15" s="109" t="s">
        <v>4</v>
      </c>
      <c r="B15" s="111"/>
      <c r="C15" s="111"/>
      <c r="D15" s="111"/>
      <c r="E15" s="111"/>
      <c r="F15" s="111"/>
      <c r="G15" s="111"/>
      <c r="H15" s="3">
        <v>48899.91</v>
      </c>
    </row>
    <row r="16" spans="1:8" ht="26.25" customHeight="1" x14ac:dyDescent="0.2">
      <c r="A16" s="109" t="s">
        <v>5</v>
      </c>
      <c r="B16" s="111"/>
      <c r="C16" s="111"/>
      <c r="D16" s="111"/>
      <c r="E16" s="111"/>
      <c r="F16" s="111"/>
      <c r="G16" s="111"/>
      <c r="H16" s="3">
        <v>275588.68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37589.57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214.33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151</v>
      </c>
      <c r="B21" s="113"/>
      <c r="C21" s="113"/>
      <c r="D21" s="113"/>
      <c r="E21" s="113"/>
      <c r="F21" s="113"/>
      <c r="G21" s="113"/>
      <c r="H21" s="5">
        <v>520311.07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146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08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N9" sqref="N9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50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51</v>
      </c>
      <c r="B5" s="132"/>
      <c r="C5" s="132"/>
      <c r="D5" s="132"/>
      <c r="E5" s="132"/>
      <c r="F5" s="132"/>
      <c r="G5" s="132"/>
      <c r="H5" s="39">
        <v>199469.43</v>
      </c>
    </row>
    <row r="6" spans="1:8" ht="18" x14ac:dyDescent="0.2">
      <c r="A6" s="36"/>
      <c r="B6" s="37"/>
      <c r="C6" s="37"/>
      <c r="D6" s="37"/>
      <c r="E6" s="37"/>
      <c r="F6" s="37"/>
      <c r="G6" s="37"/>
      <c r="H6" s="3"/>
    </row>
    <row r="7" spans="1:8" ht="26.25" customHeight="1" x14ac:dyDescent="0.2">
      <c r="A7" s="129" t="s">
        <v>52</v>
      </c>
      <c r="B7" s="130"/>
      <c r="C7" s="130"/>
      <c r="D7" s="130"/>
      <c r="E7" s="130"/>
      <c r="F7" s="130"/>
      <c r="G7" s="130"/>
      <c r="H7" s="3">
        <v>575645.92000000004</v>
      </c>
    </row>
    <row r="8" spans="1:8" ht="22.5" customHeight="1" x14ac:dyDescent="0.2">
      <c r="A8" s="36"/>
      <c r="B8" s="37"/>
      <c r="C8" s="37"/>
      <c r="D8" s="37"/>
      <c r="E8" s="37"/>
      <c r="F8" s="37"/>
      <c r="G8" s="37"/>
      <c r="H8" s="3"/>
    </row>
    <row r="9" spans="1:8" ht="44.25" customHeight="1" x14ac:dyDescent="0.2">
      <c r="A9" s="133" t="s">
        <v>53</v>
      </c>
      <c r="B9" s="139"/>
      <c r="C9" s="139"/>
      <c r="D9" s="139"/>
      <c r="E9" s="139"/>
      <c r="F9" s="139"/>
      <c r="G9" s="139"/>
      <c r="H9" s="3">
        <v>481894.6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53647.59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264761.84000000003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4210.3999999999996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4497.21</v>
      </c>
    </row>
    <row r="14" spans="1:8" ht="26.25" customHeight="1" x14ac:dyDescent="0.2">
      <c r="A14" s="36" t="s">
        <v>8</v>
      </c>
      <c r="B14" s="37"/>
      <c r="C14" s="37"/>
      <c r="D14" s="37"/>
      <c r="E14" s="37"/>
      <c r="F14" s="37"/>
      <c r="G14" s="37"/>
      <c r="H14" s="3">
        <v>49194.63</v>
      </c>
    </row>
    <row r="15" spans="1:8" ht="26.25" customHeight="1" x14ac:dyDescent="0.2">
      <c r="A15" s="36" t="s">
        <v>4</v>
      </c>
      <c r="B15" s="38"/>
      <c r="C15" s="38"/>
      <c r="D15" s="38"/>
      <c r="E15" s="38"/>
      <c r="F15" s="38"/>
      <c r="G15" s="38"/>
      <c r="H15" s="3">
        <v>41277</v>
      </c>
    </row>
    <row r="16" spans="1:8" ht="26.25" customHeight="1" x14ac:dyDescent="0.2">
      <c r="A16" s="36" t="s">
        <v>5</v>
      </c>
      <c r="B16" s="38"/>
      <c r="C16" s="38"/>
      <c r="D16" s="38"/>
      <c r="E16" s="38"/>
      <c r="F16" s="38"/>
      <c r="G16" s="38"/>
      <c r="H16" s="3">
        <v>18767.09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41840.199999999997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3698.64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54</v>
      </c>
      <c r="B21" s="113"/>
      <c r="C21" s="113"/>
      <c r="D21" s="113"/>
      <c r="E21" s="113"/>
      <c r="F21" s="113"/>
      <c r="G21" s="113"/>
      <c r="H21" s="5">
        <v>236490.09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35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F8" sqref="F8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45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46</v>
      </c>
      <c r="B5" s="132"/>
      <c r="C5" s="132"/>
      <c r="D5" s="132"/>
      <c r="E5" s="132"/>
      <c r="F5" s="132"/>
      <c r="G5" s="132"/>
      <c r="H5" s="39">
        <v>244526.96</v>
      </c>
    </row>
    <row r="6" spans="1:8" ht="18" x14ac:dyDescent="0.2">
      <c r="A6" s="31"/>
      <c r="B6" s="33"/>
      <c r="C6" s="33"/>
      <c r="D6" s="33"/>
      <c r="E6" s="33"/>
      <c r="F6" s="33"/>
      <c r="G6" s="33"/>
      <c r="H6" s="3"/>
    </row>
    <row r="7" spans="1:8" ht="26.25" customHeight="1" x14ac:dyDescent="0.2">
      <c r="A7" s="129" t="s">
        <v>47</v>
      </c>
      <c r="B7" s="130"/>
      <c r="C7" s="130"/>
      <c r="D7" s="130"/>
      <c r="E7" s="130"/>
      <c r="F7" s="130"/>
      <c r="G7" s="130"/>
      <c r="H7" s="3">
        <v>522506.37</v>
      </c>
    </row>
    <row r="8" spans="1:8" ht="22.5" customHeight="1" x14ac:dyDescent="0.2">
      <c r="A8" s="31"/>
      <c r="B8" s="33"/>
      <c r="C8" s="33"/>
      <c r="D8" s="33"/>
      <c r="E8" s="33"/>
      <c r="F8" s="33"/>
      <c r="G8" s="33"/>
      <c r="H8" s="3"/>
    </row>
    <row r="9" spans="1:8" ht="44.25" customHeight="1" x14ac:dyDescent="0.2">
      <c r="A9" s="133" t="s">
        <v>48</v>
      </c>
      <c r="B9" s="139"/>
      <c r="C9" s="139"/>
      <c r="D9" s="139"/>
      <c r="E9" s="139"/>
      <c r="F9" s="139"/>
      <c r="G9" s="139"/>
      <c r="H9" s="3">
        <v>573510.46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71637.289999999994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287268.34000000003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4765.1499999999996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5033.0600000000004</v>
      </c>
    </row>
    <row r="14" spans="1:8" ht="26.25" customHeight="1" x14ac:dyDescent="0.2">
      <c r="A14" s="31" t="s">
        <v>8</v>
      </c>
      <c r="B14" s="33"/>
      <c r="C14" s="33"/>
      <c r="D14" s="33"/>
      <c r="E14" s="33"/>
      <c r="F14" s="33"/>
      <c r="G14" s="33"/>
      <c r="H14" s="3">
        <v>52105.99</v>
      </c>
    </row>
    <row r="15" spans="1:8" ht="26.25" customHeight="1" x14ac:dyDescent="0.2">
      <c r="A15" s="31" t="s">
        <v>4</v>
      </c>
      <c r="B15" s="32"/>
      <c r="C15" s="32"/>
      <c r="D15" s="32"/>
      <c r="E15" s="32"/>
      <c r="F15" s="32"/>
      <c r="G15" s="32"/>
      <c r="H15" s="3">
        <v>54383.45</v>
      </c>
    </row>
    <row r="16" spans="1:8" ht="26.25" customHeight="1" x14ac:dyDescent="0.2">
      <c r="A16" s="31" t="s">
        <v>5</v>
      </c>
      <c r="B16" s="32"/>
      <c r="C16" s="32"/>
      <c r="D16" s="32"/>
      <c r="E16" s="32"/>
      <c r="F16" s="32"/>
      <c r="G16" s="32"/>
      <c r="H16" s="3">
        <v>55294.78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42755.49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266.91000000000003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49</v>
      </c>
      <c r="B21" s="113"/>
      <c r="C21" s="113"/>
      <c r="D21" s="113"/>
      <c r="E21" s="113"/>
      <c r="F21" s="113"/>
      <c r="G21" s="113"/>
      <c r="H21" s="5">
        <v>199469.43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34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J18" sqref="J18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40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41</v>
      </c>
      <c r="B5" s="141"/>
      <c r="C5" s="141"/>
      <c r="D5" s="141"/>
      <c r="E5" s="141"/>
      <c r="F5" s="141"/>
      <c r="G5" s="141"/>
      <c r="H5" s="5">
        <v>234890.43</v>
      </c>
    </row>
    <row r="6" spans="1:8" ht="18" x14ac:dyDescent="0.2">
      <c r="A6" s="28"/>
      <c r="B6" s="29"/>
      <c r="C6" s="29"/>
      <c r="D6" s="29"/>
      <c r="E6" s="29"/>
      <c r="F6" s="29"/>
      <c r="G6" s="29"/>
      <c r="H6" s="3"/>
    </row>
    <row r="7" spans="1:8" ht="26.25" customHeight="1" x14ac:dyDescent="0.2">
      <c r="A7" s="129" t="s">
        <v>42</v>
      </c>
      <c r="B7" s="130"/>
      <c r="C7" s="130"/>
      <c r="D7" s="130"/>
      <c r="E7" s="130"/>
      <c r="F7" s="130"/>
      <c r="G7" s="130"/>
      <c r="H7" s="3">
        <v>531859.06999999995</v>
      </c>
    </row>
    <row r="8" spans="1:8" ht="22.5" customHeight="1" x14ac:dyDescent="0.2">
      <c r="A8" s="28"/>
      <c r="B8" s="29"/>
      <c r="C8" s="29"/>
      <c r="D8" s="29"/>
      <c r="E8" s="29"/>
      <c r="F8" s="29"/>
      <c r="G8" s="29"/>
      <c r="H8" s="3"/>
    </row>
    <row r="9" spans="1:8" ht="44.25" customHeight="1" x14ac:dyDescent="0.2">
      <c r="A9" s="133" t="s">
        <v>43</v>
      </c>
      <c r="B9" s="139"/>
      <c r="C9" s="139"/>
      <c r="D9" s="139"/>
      <c r="E9" s="139"/>
      <c r="F9" s="139"/>
      <c r="G9" s="139"/>
      <c r="H9" s="3">
        <v>685817.03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77113.59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263718.86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4392.25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4455.63</v>
      </c>
    </row>
    <row r="14" spans="1:8" ht="26.25" customHeight="1" x14ac:dyDescent="0.2">
      <c r="A14" s="28" t="s">
        <v>8</v>
      </c>
      <c r="B14" s="29"/>
      <c r="C14" s="29"/>
      <c r="D14" s="29"/>
      <c r="E14" s="29"/>
      <c r="F14" s="29"/>
      <c r="G14" s="29"/>
      <c r="H14" s="3">
        <v>65968.37</v>
      </c>
    </row>
    <row r="15" spans="1:8" ht="26.25" customHeight="1" x14ac:dyDescent="0.2">
      <c r="A15" s="28" t="s">
        <v>4</v>
      </c>
      <c r="B15" s="30"/>
      <c r="C15" s="30"/>
      <c r="D15" s="30"/>
      <c r="E15" s="30"/>
      <c r="F15" s="30"/>
      <c r="G15" s="30"/>
      <c r="H15" s="3">
        <v>0</v>
      </c>
    </row>
    <row r="16" spans="1:8" ht="26.25" customHeight="1" x14ac:dyDescent="0.2">
      <c r="A16" s="28" t="s">
        <v>5</v>
      </c>
      <c r="B16" s="30"/>
      <c r="C16" s="30"/>
      <c r="D16" s="30"/>
      <c r="E16" s="30"/>
      <c r="F16" s="30"/>
      <c r="G16" s="30"/>
      <c r="H16" s="3">
        <v>227564.83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42541.7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61.8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44</v>
      </c>
      <c r="B21" s="113"/>
      <c r="C21" s="113"/>
      <c r="D21" s="113"/>
      <c r="E21" s="113"/>
      <c r="F21" s="113"/>
      <c r="G21" s="113"/>
      <c r="H21" s="5">
        <v>244526.96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27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34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35</v>
      </c>
      <c r="B5" s="141"/>
      <c r="C5" s="141"/>
      <c r="D5" s="141"/>
      <c r="E5" s="141"/>
      <c r="F5" s="141"/>
      <c r="G5" s="141"/>
      <c r="H5" s="5">
        <v>291906.08</v>
      </c>
    </row>
    <row r="6" spans="1:8" ht="18" x14ac:dyDescent="0.2">
      <c r="A6" s="24"/>
      <c r="B6" s="25"/>
      <c r="C6" s="25"/>
      <c r="D6" s="25"/>
      <c r="E6" s="25"/>
      <c r="F6" s="25"/>
      <c r="G6" s="25"/>
      <c r="H6" s="3"/>
    </row>
    <row r="7" spans="1:8" ht="26.25" customHeight="1" x14ac:dyDescent="0.2">
      <c r="A7" s="129" t="s">
        <v>36</v>
      </c>
      <c r="B7" s="130"/>
      <c r="C7" s="130"/>
      <c r="D7" s="130"/>
      <c r="E7" s="130"/>
      <c r="F7" s="130"/>
      <c r="G7" s="130"/>
      <c r="H7" s="3">
        <v>697922.39</v>
      </c>
    </row>
    <row r="8" spans="1:8" ht="22.5" customHeight="1" x14ac:dyDescent="0.2">
      <c r="A8" s="24"/>
      <c r="B8" s="25"/>
      <c r="C8" s="25"/>
      <c r="D8" s="25"/>
      <c r="E8" s="25"/>
      <c r="F8" s="25"/>
      <c r="G8" s="25"/>
      <c r="H8" s="3"/>
    </row>
    <row r="9" spans="1:8" ht="44.25" customHeight="1" x14ac:dyDescent="0.2">
      <c r="A9" s="133" t="s">
        <v>38</v>
      </c>
      <c r="B9" s="139"/>
      <c r="C9" s="139"/>
      <c r="D9" s="139"/>
      <c r="E9" s="139"/>
      <c r="F9" s="139"/>
      <c r="G9" s="139"/>
      <c r="H9" s="3">
        <v>773835.84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83919.98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272722.71999999997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5957.68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5675.01</v>
      </c>
    </row>
    <row r="14" spans="1:8" ht="26.25" customHeight="1" x14ac:dyDescent="0.2">
      <c r="A14" s="24" t="s">
        <v>8</v>
      </c>
      <c r="B14" s="25"/>
      <c r="C14" s="25"/>
      <c r="D14" s="25"/>
      <c r="E14" s="25"/>
      <c r="F14" s="25"/>
      <c r="G14" s="25"/>
      <c r="H14" s="3">
        <v>51747.02</v>
      </c>
    </row>
    <row r="15" spans="1:8" ht="26.25" customHeight="1" x14ac:dyDescent="0.2">
      <c r="A15" s="24" t="s">
        <v>4</v>
      </c>
      <c r="B15" s="26"/>
      <c r="C15" s="26"/>
      <c r="D15" s="26"/>
      <c r="E15" s="26"/>
      <c r="F15" s="26"/>
      <c r="G15" s="26"/>
      <c r="H15" s="3">
        <v>1221.08</v>
      </c>
    </row>
    <row r="16" spans="1:8" ht="26.25" customHeight="1" x14ac:dyDescent="0.2">
      <c r="A16" s="24" t="s">
        <v>5</v>
      </c>
      <c r="B16" s="26"/>
      <c r="C16" s="26"/>
      <c r="D16" s="26"/>
      <c r="E16" s="26"/>
      <c r="F16" s="26"/>
      <c r="G16" s="26"/>
      <c r="H16" s="3">
        <v>301087.69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44908.160000000003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6596.5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37</v>
      </c>
      <c r="B21" s="113"/>
      <c r="C21" s="113"/>
      <c r="D21" s="113"/>
      <c r="E21" s="113"/>
      <c r="F21" s="113"/>
      <c r="G21" s="113"/>
      <c r="H21" s="5">
        <v>234890.43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23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28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29</v>
      </c>
      <c r="B5" s="141"/>
      <c r="C5" s="141"/>
      <c r="D5" s="141"/>
      <c r="E5" s="141"/>
      <c r="F5" s="141"/>
      <c r="G5" s="141"/>
      <c r="H5" s="5">
        <v>340142.42</v>
      </c>
    </row>
    <row r="6" spans="1:8" ht="18" x14ac:dyDescent="0.2">
      <c r="A6" s="20"/>
      <c r="B6" s="21"/>
      <c r="C6" s="21"/>
      <c r="D6" s="21"/>
      <c r="E6" s="21"/>
      <c r="F6" s="21"/>
      <c r="G6" s="21"/>
      <c r="H6" s="3"/>
    </row>
    <row r="7" spans="1:8" ht="26.25" customHeight="1" x14ac:dyDescent="0.2">
      <c r="A7" s="129" t="s">
        <v>30</v>
      </c>
      <c r="B7" s="130"/>
      <c r="C7" s="130"/>
      <c r="D7" s="130"/>
      <c r="E7" s="130"/>
      <c r="F7" s="130"/>
      <c r="G7" s="130"/>
      <c r="H7" s="3">
        <v>716820.58</v>
      </c>
    </row>
    <row r="8" spans="1:8" ht="22.5" customHeight="1" x14ac:dyDescent="0.2">
      <c r="A8" s="20"/>
      <c r="B8" s="21"/>
      <c r="C8" s="21"/>
      <c r="D8" s="21"/>
      <c r="E8" s="21"/>
      <c r="F8" s="21"/>
      <c r="G8" s="21"/>
      <c r="H8" s="3"/>
    </row>
    <row r="9" spans="1:8" ht="44.25" customHeight="1" x14ac:dyDescent="0.2">
      <c r="A9" s="133" t="s">
        <v>31</v>
      </c>
      <c r="B9" s="139"/>
      <c r="C9" s="139"/>
      <c r="D9" s="139"/>
      <c r="E9" s="139"/>
      <c r="F9" s="139"/>
      <c r="G9" s="139"/>
      <c r="H9" s="3">
        <v>873222.13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91701.05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294499.03000000003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4866.67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5919.35</v>
      </c>
    </row>
    <row r="14" spans="1:8" ht="26.25" customHeight="1" x14ac:dyDescent="0.2">
      <c r="A14" s="20" t="s">
        <v>8</v>
      </c>
      <c r="B14" s="21"/>
      <c r="C14" s="21"/>
      <c r="D14" s="21"/>
      <c r="E14" s="21"/>
      <c r="F14" s="21"/>
      <c r="G14" s="21"/>
      <c r="H14" s="3">
        <v>67377.77</v>
      </c>
    </row>
    <row r="15" spans="1:8" ht="26.25" customHeight="1" x14ac:dyDescent="0.2">
      <c r="A15" s="20" t="s">
        <v>4</v>
      </c>
      <c r="B15" s="22"/>
      <c r="C15" s="22"/>
      <c r="D15" s="22"/>
      <c r="E15" s="22"/>
      <c r="F15" s="22"/>
      <c r="G15" s="22"/>
      <c r="H15" s="3">
        <v>718.82</v>
      </c>
    </row>
    <row r="16" spans="1:8" ht="26.25" customHeight="1" x14ac:dyDescent="0.2">
      <c r="A16" s="20" t="s">
        <v>5</v>
      </c>
      <c r="B16" s="22"/>
      <c r="C16" s="22"/>
      <c r="D16" s="22"/>
      <c r="E16" s="22"/>
      <c r="F16" s="22"/>
      <c r="G16" s="22"/>
      <c r="H16" s="3">
        <v>360939.36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47185.57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>
        <v>14.51</v>
      </c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32</v>
      </c>
      <c r="B21" s="113"/>
      <c r="C21" s="113"/>
      <c r="D21" s="113"/>
      <c r="E21" s="113"/>
      <c r="F21" s="113"/>
      <c r="G21" s="113"/>
      <c r="H21" s="5">
        <v>291906.08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33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9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22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23</v>
      </c>
      <c r="B5" s="141"/>
      <c r="C5" s="141"/>
      <c r="D5" s="141"/>
      <c r="E5" s="141"/>
      <c r="F5" s="141"/>
      <c r="G5" s="141"/>
      <c r="H5" s="4">
        <v>320617.43</v>
      </c>
    </row>
    <row r="6" spans="1:8" ht="18" x14ac:dyDescent="0.2">
      <c r="A6" s="16"/>
      <c r="B6" s="17"/>
      <c r="C6" s="17"/>
      <c r="D6" s="17"/>
      <c r="E6" s="17"/>
      <c r="F6" s="17"/>
      <c r="G6" s="17"/>
      <c r="H6" s="3"/>
    </row>
    <row r="7" spans="1:8" ht="26.25" customHeight="1" x14ac:dyDescent="0.2">
      <c r="A7" s="129" t="s">
        <v>24</v>
      </c>
      <c r="B7" s="130"/>
      <c r="C7" s="130"/>
      <c r="D7" s="130"/>
      <c r="E7" s="130"/>
      <c r="F7" s="130"/>
      <c r="G7" s="130"/>
      <c r="H7" s="3">
        <v>815928.43</v>
      </c>
    </row>
    <row r="8" spans="1:8" ht="22.5" customHeight="1" x14ac:dyDescent="0.2">
      <c r="A8" s="16"/>
      <c r="B8" s="17"/>
      <c r="C8" s="17"/>
      <c r="D8" s="17"/>
      <c r="E8" s="17"/>
      <c r="F8" s="17"/>
      <c r="G8" s="17"/>
      <c r="H8" s="3"/>
    </row>
    <row r="9" spans="1:8" ht="44.25" customHeight="1" x14ac:dyDescent="0.2">
      <c r="A9" s="133" t="s">
        <v>25</v>
      </c>
      <c r="B9" s="139"/>
      <c r="C9" s="139"/>
      <c r="D9" s="139"/>
      <c r="E9" s="139"/>
      <c r="F9" s="139"/>
      <c r="G9" s="139"/>
      <c r="H9" s="3">
        <v>848678.97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106106.23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257462.36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4479.57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6263.19</v>
      </c>
    </row>
    <row r="14" spans="1:8" ht="26.25" customHeight="1" x14ac:dyDescent="0.2">
      <c r="A14" s="16" t="s">
        <v>8</v>
      </c>
      <c r="B14" s="17"/>
      <c r="C14" s="17"/>
      <c r="D14" s="17"/>
      <c r="E14" s="17"/>
      <c r="F14" s="17"/>
      <c r="G14" s="17"/>
      <c r="H14" s="3">
        <v>66655.789999999994</v>
      </c>
    </row>
    <row r="15" spans="1:8" ht="26.25" customHeight="1" x14ac:dyDescent="0.2">
      <c r="A15" s="16" t="s">
        <v>4</v>
      </c>
      <c r="B15" s="18"/>
      <c r="C15" s="18"/>
      <c r="D15" s="18"/>
      <c r="E15" s="18"/>
      <c r="F15" s="18"/>
      <c r="G15" s="18"/>
      <c r="H15" s="3">
        <v>14111.19</v>
      </c>
    </row>
    <row r="16" spans="1:8" ht="26.25" customHeight="1" x14ac:dyDescent="0.2">
      <c r="A16" s="16" t="s">
        <v>5</v>
      </c>
      <c r="B16" s="18"/>
      <c r="C16" s="18"/>
      <c r="D16" s="18"/>
      <c r="E16" s="18"/>
      <c r="F16" s="18"/>
      <c r="G16" s="18"/>
      <c r="H16" s="3">
        <v>350163.71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43436.93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/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26</v>
      </c>
      <c r="B21" s="113"/>
      <c r="C21" s="113"/>
      <c r="D21" s="113"/>
      <c r="E21" s="113"/>
      <c r="F21" s="113"/>
      <c r="G21" s="113"/>
      <c r="H21" s="5">
        <v>340142.42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27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5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16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17</v>
      </c>
      <c r="B5" s="141"/>
      <c r="C5" s="141"/>
      <c r="D5" s="141"/>
      <c r="E5" s="141"/>
      <c r="F5" s="141"/>
      <c r="G5" s="141"/>
      <c r="H5" s="4">
        <v>211120.87</v>
      </c>
    </row>
    <row r="6" spans="1:8" ht="18" x14ac:dyDescent="0.2">
      <c r="A6" s="12"/>
      <c r="B6" s="13"/>
      <c r="C6" s="13"/>
      <c r="D6" s="13"/>
      <c r="E6" s="13"/>
      <c r="F6" s="13"/>
      <c r="G6" s="13"/>
      <c r="H6" s="3"/>
    </row>
    <row r="7" spans="1:8" ht="26.25" customHeight="1" x14ac:dyDescent="0.2">
      <c r="A7" s="129" t="s">
        <v>18</v>
      </c>
      <c r="B7" s="130"/>
      <c r="C7" s="130"/>
      <c r="D7" s="130"/>
      <c r="E7" s="130"/>
      <c r="F7" s="130"/>
      <c r="G7" s="130"/>
      <c r="H7" s="3">
        <v>868203.96</v>
      </c>
    </row>
    <row r="8" spans="1:8" ht="22.5" customHeight="1" x14ac:dyDescent="0.2">
      <c r="A8" s="12"/>
      <c r="B8" s="13"/>
      <c r="C8" s="13"/>
      <c r="D8" s="13"/>
      <c r="E8" s="13"/>
      <c r="F8" s="13"/>
      <c r="G8" s="13"/>
      <c r="H8" s="3"/>
    </row>
    <row r="9" spans="1:8" ht="44.25" customHeight="1" x14ac:dyDescent="0.2">
      <c r="A9" s="133" t="s">
        <v>19</v>
      </c>
      <c r="B9" s="139"/>
      <c r="C9" s="139"/>
      <c r="D9" s="139"/>
      <c r="E9" s="139"/>
      <c r="F9" s="139"/>
      <c r="G9" s="139"/>
      <c r="H9" s="3">
        <v>710432.32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71791.179999999993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217668.68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4314.32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4068.95</v>
      </c>
    </row>
    <row r="14" spans="1:8" ht="26.25" customHeight="1" x14ac:dyDescent="0.2">
      <c r="A14" s="12" t="s">
        <v>8</v>
      </c>
      <c r="B14" s="13"/>
      <c r="C14" s="13"/>
      <c r="D14" s="13"/>
      <c r="E14" s="13"/>
      <c r="F14" s="13"/>
      <c r="G14" s="13"/>
      <c r="H14" s="3">
        <v>62501.06</v>
      </c>
    </row>
    <row r="15" spans="1:8" ht="26.25" customHeight="1" x14ac:dyDescent="0.2">
      <c r="A15" s="12" t="s">
        <v>4</v>
      </c>
      <c r="B15" s="14"/>
      <c r="C15" s="14"/>
      <c r="D15" s="14"/>
      <c r="E15" s="14"/>
      <c r="F15" s="14"/>
      <c r="G15" s="14"/>
      <c r="H15" s="3">
        <v>3906.16</v>
      </c>
    </row>
    <row r="16" spans="1:8" ht="26.25" customHeight="1" x14ac:dyDescent="0.2">
      <c r="A16" s="12" t="s">
        <v>5</v>
      </c>
      <c r="B16" s="14"/>
      <c r="C16" s="14"/>
      <c r="D16" s="14"/>
      <c r="E16" s="14"/>
      <c r="F16" s="14"/>
      <c r="G16" s="14"/>
      <c r="H16" s="3">
        <v>310667.55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35514.42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/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20</v>
      </c>
      <c r="B21" s="113"/>
      <c r="C21" s="113"/>
      <c r="D21" s="113"/>
      <c r="E21" s="113"/>
      <c r="F21" s="113"/>
      <c r="G21" s="113"/>
      <c r="H21" s="5">
        <v>320617.43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21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1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18" sqref="H18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x14ac:dyDescent="0.2">
      <c r="A2" s="131" t="s">
        <v>13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40" t="s">
        <v>14</v>
      </c>
      <c r="B5" s="141"/>
      <c r="C5" s="141"/>
      <c r="D5" s="141"/>
      <c r="E5" s="141"/>
      <c r="F5" s="141"/>
      <c r="G5" s="141"/>
      <c r="H5" s="4">
        <v>369025.43</v>
      </c>
    </row>
    <row r="6" spans="1:8" ht="18" x14ac:dyDescent="0.2">
      <c r="A6" s="8"/>
      <c r="B6" s="9"/>
      <c r="C6" s="9"/>
      <c r="D6" s="9"/>
      <c r="E6" s="9"/>
      <c r="F6" s="9"/>
      <c r="G6" s="9"/>
      <c r="H6" s="3"/>
    </row>
    <row r="7" spans="1:8" ht="26.25" customHeight="1" x14ac:dyDescent="0.2">
      <c r="A7" s="129" t="s">
        <v>11</v>
      </c>
      <c r="B7" s="130"/>
      <c r="C7" s="130"/>
      <c r="D7" s="130"/>
      <c r="E7" s="130"/>
      <c r="F7" s="130"/>
      <c r="G7" s="130"/>
      <c r="H7" s="3">
        <v>822308.61</v>
      </c>
    </row>
    <row r="8" spans="1:8" ht="22.5" customHeight="1" x14ac:dyDescent="0.2">
      <c r="A8" s="8"/>
      <c r="B8" s="9"/>
      <c r="C8" s="9"/>
      <c r="D8" s="9"/>
      <c r="E8" s="9"/>
      <c r="F8" s="9"/>
      <c r="G8" s="9"/>
      <c r="H8" s="3"/>
    </row>
    <row r="9" spans="1:8" ht="44.25" customHeight="1" x14ac:dyDescent="0.2">
      <c r="A9" s="133" t="s">
        <v>12</v>
      </c>
      <c r="B9" s="139"/>
      <c r="C9" s="139"/>
      <c r="D9" s="139"/>
      <c r="E9" s="139"/>
      <c r="F9" s="139"/>
      <c r="G9" s="139"/>
      <c r="H9" s="3">
        <v>901551.89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90945.54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307558.56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6497.93</v>
      </c>
    </row>
    <row r="13" spans="1:8" ht="26.25" customHeight="1" x14ac:dyDescent="0.2">
      <c r="A13" s="129" t="s">
        <v>3</v>
      </c>
      <c r="B13" s="138"/>
      <c r="C13" s="138"/>
      <c r="D13" s="138"/>
      <c r="E13" s="138"/>
      <c r="F13" s="138"/>
      <c r="G13" s="138"/>
      <c r="H13" s="3">
        <v>5598.42</v>
      </c>
    </row>
    <row r="14" spans="1:8" ht="26.25" customHeight="1" x14ac:dyDescent="0.2">
      <c r="A14" s="8" t="s">
        <v>8</v>
      </c>
      <c r="B14" s="9"/>
      <c r="C14" s="9"/>
      <c r="D14" s="9"/>
      <c r="E14" s="9"/>
      <c r="F14" s="9"/>
      <c r="G14" s="9"/>
      <c r="H14" s="3">
        <v>84462.14</v>
      </c>
    </row>
    <row r="15" spans="1:8" ht="26.25" customHeight="1" x14ac:dyDescent="0.2">
      <c r="A15" s="8" t="s">
        <v>4</v>
      </c>
      <c r="B15" s="10"/>
      <c r="C15" s="10"/>
      <c r="D15" s="10"/>
      <c r="E15" s="10"/>
      <c r="F15" s="10"/>
      <c r="G15" s="10"/>
      <c r="H15" s="3">
        <v>29687.79</v>
      </c>
    </row>
    <row r="16" spans="1:8" ht="26.25" customHeight="1" x14ac:dyDescent="0.2">
      <c r="A16" s="8" t="s">
        <v>5</v>
      </c>
      <c r="B16" s="10"/>
      <c r="C16" s="10"/>
      <c r="D16" s="10"/>
      <c r="E16" s="10"/>
      <c r="F16" s="10"/>
      <c r="G16" s="10"/>
      <c r="H16" s="3">
        <v>325581.74</v>
      </c>
    </row>
    <row r="17" spans="1:9" ht="26.25" customHeight="1" x14ac:dyDescent="0.2">
      <c r="A17" s="129" t="s">
        <v>7</v>
      </c>
      <c r="B17" s="138"/>
      <c r="C17" s="138"/>
      <c r="D17" s="138"/>
      <c r="E17" s="138"/>
      <c r="F17" s="138"/>
      <c r="G17" s="138"/>
      <c r="H17" s="3">
        <v>50923.77</v>
      </c>
    </row>
    <row r="18" spans="1:9" ht="26.25" customHeight="1" x14ac:dyDescent="0.2">
      <c r="A18" s="129" t="s">
        <v>6</v>
      </c>
      <c r="B18" s="138"/>
      <c r="C18" s="138"/>
      <c r="D18" s="138"/>
      <c r="E18" s="138"/>
      <c r="F18" s="138"/>
      <c r="G18" s="138"/>
      <c r="H18" s="3"/>
    </row>
    <row r="19" spans="1:9" ht="20.25" customHeight="1" x14ac:dyDescent="0.2">
      <c r="A19" s="129"/>
      <c r="B19" s="138"/>
      <c r="C19" s="138"/>
      <c r="D19" s="138"/>
      <c r="E19" s="138"/>
      <c r="F19" s="138"/>
      <c r="G19" s="138"/>
      <c r="H19" s="3"/>
    </row>
    <row r="20" spans="1:9" ht="18" x14ac:dyDescent="0.2">
      <c r="A20" s="129"/>
      <c r="B20" s="138"/>
      <c r="C20" s="138"/>
      <c r="D20" s="138"/>
      <c r="E20" s="138"/>
      <c r="F20" s="138"/>
      <c r="G20" s="138"/>
      <c r="H20" s="3"/>
    </row>
    <row r="21" spans="1:9" ht="34.5" customHeight="1" x14ac:dyDescent="0.2">
      <c r="A21" s="112" t="s">
        <v>15</v>
      </c>
      <c r="B21" s="113"/>
      <c r="C21" s="113"/>
      <c r="D21" s="113"/>
      <c r="E21" s="113"/>
      <c r="F21" s="113"/>
      <c r="G21" s="113"/>
      <c r="H21" s="5">
        <v>211120.87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10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7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7" workbookViewId="0">
      <selection activeCell="A23" sqref="A23:H26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145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139</v>
      </c>
      <c r="B5" s="132"/>
      <c r="C5" s="132"/>
      <c r="D5" s="132"/>
      <c r="E5" s="132"/>
      <c r="F5" s="132"/>
      <c r="G5" s="132"/>
      <c r="H5" s="5">
        <f>'нояб 2018'!H21</f>
        <v>470009.99000000011</v>
      </c>
    </row>
    <row r="6" spans="1:8" ht="18" x14ac:dyDescent="0.2">
      <c r="A6" s="105"/>
      <c r="B6" s="106"/>
      <c r="C6" s="106"/>
      <c r="D6" s="106"/>
      <c r="E6" s="106"/>
      <c r="F6" s="106"/>
      <c r="G6" s="106"/>
      <c r="H6" s="3"/>
    </row>
    <row r="7" spans="1:8" ht="26.25" customHeight="1" x14ac:dyDescent="0.2">
      <c r="A7" s="129" t="s">
        <v>143</v>
      </c>
      <c r="B7" s="130"/>
      <c r="C7" s="130"/>
      <c r="D7" s="130"/>
      <c r="E7" s="130"/>
      <c r="F7" s="130"/>
      <c r="G7" s="130"/>
      <c r="H7" s="3">
        <v>774478.68</v>
      </c>
    </row>
    <row r="8" spans="1:8" ht="22.5" customHeight="1" x14ac:dyDescent="0.2">
      <c r="A8" s="105"/>
      <c r="B8" s="106"/>
      <c r="C8" s="106"/>
      <c r="D8" s="106"/>
      <c r="E8" s="106"/>
      <c r="F8" s="106"/>
      <c r="G8" s="106"/>
      <c r="H8" s="3"/>
    </row>
    <row r="9" spans="1:8" ht="44.25" customHeight="1" x14ac:dyDescent="0.2">
      <c r="A9" s="133" t="s">
        <v>141</v>
      </c>
      <c r="B9" s="134"/>
      <c r="C9" s="134"/>
      <c r="D9" s="134"/>
      <c r="E9" s="134"/>
      <c r="F9" s="134"/>
      <c r="G9" s="134"/>
      <c r="H9" s="3">
        <f>H10+H11+H12+H13+H14+H15+H16+H17+H18</f>
        <v>870828.47000000009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f>76110.71+71665.5</f>
        <v>147776.21000000002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286238.34999999998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3390.48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4568.28</v>
      </c>
    </row>
    <row r="14" spans="1:8" ht="26.25" customHeight="1" x14ac:dyDescent="0.2">
      <c r="A14" s="105" t="s">
        <v>8</v>
      </c>
      <c r="B14" s="106"/>
      <c r="C14" s="106"/>
      <c r="D14" s="106"/>
      <c r="E14" s="106"/>
      <c r="F14" s="106"/>
      <c r="G14" s="106"/>
      <c r="H14" s="3">
        <v>106546.61</v>
      </c>
    </row>
    <row r="15" spans="1:8" ht="26.25" customHeight="1" x14ac:dyDescent="0.2">
      <c r="A15" s="105" t="s">
        <v>4</v>
      </c>
      <c r="B15" s="107"/>
      <c r="C15" s="107"/>
      <c r="D15" s="107"/>
      <c r="E15" s="107"/>
      <c r="F15" s="107"/>
      <c r="G15" s="107"/>
      <c r="H15" s="3">
        <v>86218.93</v>
      </c>
    </row>
    <row r="16" spans="1:8" ht="26.25" customHeight="1" x14ac:dyDescent="0.2">
      <c r="A16" s="105" t="s">
        <v>5</v>
      </c>
      <c r="B16" s="107"/>
      <c r="C16" s="107"/>
      <c r="D16" s="107"/>
      <c r="E16" s="107"/>
      <c r="F16" s="107"/>
      <c r="G16" s="107"/>
      <c r="H16" s="3">
        <v>191362.14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44381.74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345.73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144</v>
      </c>
      <c r="B21" s="113"/>
      <c r="C21" s="113"/>
      <c r="D21" s="113"/>
      <c r="E21" s="113"/>
      <c r="F21" s="113"/>
      <c r="G21" s="113"/>
      <c r="H21" s="5">
        <f>1272367.54-H7</f>
        <v>497888.86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04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21" sqref="H21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138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139</v>
      </c>
      <c r="B5" s="132"/>
      <c r="C5" s="132"/>
      <c r="D5" s="132"/>
      <c r="E5" s="132"/>
      <c r="F5" s="132"/>
      <c r="G5" s="132"/>
      <c r="H5" s="5">
        <f>'окт 2018'!H21</f>
        <v>424549.56000000006</v>
      </c>
    </row>
    <row r="6" spans="1:8" ht="18" x14ac:dyDescent="0.2">
      <c r="A6" s="101"/>
      <c r="B6" s="102"/>
      <c r="C6" s="102"/>
      <c r="D6" s="102"/>
      <c r="E6" s="102"/>
      <c r="F6" s="102"/>
      <c r="G6" s="102"/>
      <c r="H6" s="3"/>
    </row>
    <row r="7" spans="1:8" ht="26.25" customHeight="1" x14ac:dyDescent="0.2">
      <c r="A7" s="129" t="s">
        <v>140</v>
      </c>
      <c r="B7" s="130"/>
      <c r="C7" s="130"/>
      <c r="D7" s="130"/>
      <c r="E7" s="130"/>
      <c r="F7" s="130"/>
      <c r="G7" s="130"/>
      <c r="H7" s="3">
        <v>898707.34</v>
      </c>
    </row>
    <row r="8" spans="1:8" ht="22.5" customHeight="1" x14ac:dyDescent="0.2">
      <c r="A8" s="101"/>
      <c r="B8" s="102"/>
      <c r="C8" s="102"/>
      <c r="D8" s="102"/>
      <c r="E8" s="102"/>
      <c r="F8" s="102"/>
      <c r="G8" s="102"/>
      <c r="H8" s="3"/>
    </row>
    <row r="9" spans="1:8" ht="44.25" customHeight="1" x14ac:dyDescent="0.2">
      <c r="A9" s="133" t="s">
        <v>141</v>
      </c>
      <c r="B9" s="134"/>
      <c r="C9" s="134"/>
      <c r="D9" s="134"/>
      <c r="E9" s="134"/>
      <c r="F9" s="134"/>
      <c r="G9" s="134"/>
      <c r="H9" s="3">
        <f>H10+H11+H12+H13+H14+H15+H16+H17</f>
        <v>634956.87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f>38413.99+46011.64</f>
        <v>84425.63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288691.48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3939.18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4318.9399999999996</v>
      </c>
    </row>
    <row r="14" spans="1:8" ht="26.25" customHeight="1" x14ac:dyDescent="0.2">
      <c r="A14" s="101" t="s">
        <v>8</v>
      </c>
      <c r="B14" s="102"/>
      <c r="C14" s="102"/>
      <c r="D14" s="102"/>
      <c r="E14" s="102"/>
      <c r="F14" s="102"/>
      <c r="G14" s="102"/>
      <c r="H14" s="3">
        <v>63416.43</v>
      </c>
    </row>
    <row r="15" spans="1:8" ht="26.25" customHeight="1" x14ac:dyDescent="0.2">
      <c r="A15" s="101" t="s">
        <v>4</v>
      </c>
      <c r="B15" s="103"/>
      <c r="C15" s="103"/>
      <c r="D15" s="103"/>
      <c r="E15" s="103"/>
      <c r="F15" s="103"/>
      <c r="G15" s="103"/>
      <c r="H15" s="3">
        <v>70977.89</v>
      </c>
    </row>
    <row r="16" spans="1:8" ht="26.25" customHeight="1" x14ac:dyDescent="0.2">
      <c r="A16" s="101" t="s">
        <v>5</v>
      </c>
      <c r="B16" s="103"/>
      <c r="C16" s="103"/>
      <c r="D16" s="103"/>
      <c r="E16" s="103"/>
      <c r="F16" s="103"/>
      <c r="G16" s="103"/>
      <c r="H16" s="3">
        <v>78749.070000000007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40438.25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/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136</v>
      </c>
      <c r="B21" s="113"/>
      <c r="C21" s="113"/>
      <c r="D21" s="113"/>
      <c r="E21" s="113"/>
      <c r="F21" s="113"/>
      <c r="G21" s="113"/>
      <c r="H21" s="5">
        <f>1368717.33-H7</f>
        <v>470009.99000000011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142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100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21" sqref="H21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132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133</v>
      </c>
      <c r="B5" s="132"/>
      <c r="C5" s="132"/>
      <c r="D5" s="132"/>
      <c r="E5" s="132"/>
      <c r="F5" s="132"/>
      <c r="G5" s="132"/>
      <c r="H5" s="5">
        <v>463577.29</v>
      </c>
    </row>
    <row r="6" spans="1:8" ht="18" x14ac:dyDescent="0.2">
      <c r="A6" s="97"/>
      <c r="B6" s="98"/>
      <c r="C6" s="98"/>
      <c r="D6" s="98"/>
      <c r="E6" s="98"/>
      <c r="F6" s="98"/>
      <c r="G6" s="98"/>
      <c r="H6" s="3"/>
    </row>
    <row r="7" spans="1:8" ht="26.25" customHeight="1" x14ac:dyDescent="0.2">
      <c r="A7" s="129" t="s">
        <v>134</v>
      </c>
      <c r="B7" s="130"/>
      <c r="C7" s="130"/>
      <c r="D7" s="130"/>
      <c r="E7" s="130"/>
      <c r="F7" s="130"/>
      <c r="G7" s="130"/>
      <c r="H7" s="3">
        <v>680417.3</v>
      </c>
    </row>
    <row r="8" spans="1:8" ht="22.5" customHeight="1" x14ac:dyDescent="0.2">
      <c r="A8" s="97"/>
      <c r="B8" s="98"/>
      <c r="C8" s="98"/>
      <c r="D8" s="98"/>
      <c r="E8" s="98"/>
      <c r="F8" s="98"/>
      <c r="G8" s="98"/>
      <c r="H8" s="3"/>
    </row>
    <row r="9" spans="1:8" ht="44.25" customHeight="1" x14ac:dyDescent="0.2">
      <c r="A9" s="133" t="s">
        <v>135</v>
      </c>
      <c r="B9" s="134"/>
      <c r="C9" s="134"/>
      <c r="D9" s="134"/>
      <c r="E9" s="134"/>
      <c r="F9" s="134"/>
      <c r="G9" s="134"/>
      <c r="H9" s="3">
        <v>590721.48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83781.83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301267.45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4440.22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4817.7299999999996</v>
      </c>
    </row>
    <row r="14" spans="1:8" ht="26.25" customHeight="1" x14ac:dyDescent="0.2">
      <c r="A14" s="97" t="s">
        <v>8</v>
      </c>
      <c r="B14" s="98"/>
      <c r="C14" s="98"/>
      <c r="D14" s="98"/>
      <c r="E14" s="98"/>
      <c r="F14" s="98"/>
      <c r="G14" s="98"/>
      <c r="H14" s="3">
        <v>82745.919999999998</v>
      </c>
    </row>
    <row r="15" spans="1:8" ht="26.25" customHeight="1" x14ac:dyDescent="0.2">
      <c r="A15" s="97" t="s">
        <v>4</v>
      </c>
      <c r="B15" s="99"/>
      <c r="C15" s="99"/>
      <c r="D15" s="99"/>
      <c r="E15" s="99"/>
      <c r="F15" s="99"/>
      <c r="G15" s="99"/>
      <c r="H15" s="3">
        <v>64906.18</v>
      </c>
    </row>
    <row r="16" spans="1:8" ht="26.25" customHeight="1" x14ac:dyDescent="0.2">
      <c r="A16" s="97" t="s">
        <v>5</v>
      </c>
      <c r="B16" s="99"/>
      <c r="C16" s="99"/>
      <c r="D16" s="99"/>
      <c r="E16" s="99"/>
      <c r="F16" s="99"/>
      <c r="G16" s="99"/>
      <c r="H16" s="3">
        <v>3210.63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45540.22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11.3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136</v>
      </c>
      <c r="B21" s="113"/>
      <c r="C21" s="113"/>
      <c r="D21" s="113"/>
      <c r="E21" s="113"/>
      <c r="F21" s="113"/>
      <c r="G21" s="113"/>
      <c r="H21" s="5">
        <f>1104966.86-H7</f>
        <v>424549.56000000006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137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96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7" sqref="H7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126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127</v>
      </c>
      <c r="B5" s="132"/>
      <c r="C5" s="132"/>
      <c r="D5" s="132"/>
      <c r="E5" s="132"/>
      <c r="F5" s="132"/>
      <c r="G5" s="132"/>
      <c r="H5" s="5">
        <v>262145.09999999998</v>
      </c>
    </row>
    <row r="6" spans="1:8" ht="18" x14ac:dyDescent="0.2">
      <c r="A6" s="93"/>
      <c r="B6" s="94"/>
      <c r="C6" s="94"/>
      <c r="D6" s="94"/>
      <c r="E6" s="94"/>
      <c r="F6" s="94"/>
      <c r="G6" s="94"/>
      <c r="H6" s="3"/>
    </row>
    <row r="7" spans="1:8" ht="26.25" customHeight="1" x14ac:dyDescent="0.2">
      <c r="A7" s="129" t="s">
        <v>128</v>
      </c>
      <c r="B7" s="130"/>
      <c r="C7" s="130"/>
      <c r="D7" s="130"/>
      <c r="E7" s="130"/>
      <c r="F7" s="130"/>
      <c r="G7" s="130"/>
      <c r="H7" s="3">
        <v>557237.81000000006</v>
      </c>
    </row>
    <row r="8" spans="1:8" ht="22.5" customHeight="1" x14ac:dyDescent="0.2">
      <c r="A8" s="93"/>
      <c r="B8" s="94"/>
      <c r="C8" s="94"/>
      <c r="D8" s="94"/>
      <c r="E8" s="94"/>
      <c r="F8" s="94"/>
      <c r="G8" s="94"/>
      <c r="H8" s="3"/>
    </row>
    <row r="9" spans="1:8" ht="44.25" customHeight="1" x14ac:dyDescent="0.2">
      <c r="A9" s="133" t="s">
        <v>129</v>
      </c>
      <c r="B9" s="134"/>
      <c r="C9" s="134"/>
      <c r="D9" s="134"/>
      <c r="E9" s="134"/>
      <c r="F9" s="134"/>
      <c r="G9" s="134"/>
      <c r="H9" s="3">
        <v>591088.93000000005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f>44161.23+50724.17</f>
        <v>94885.4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257440.78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4282.47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4447.1400000000003</v>
      </c>
    </row>
    <row r="14" spans="1:8" ht="26.25" customHeight="1" x14ac:dyDescent="0.2">
      <c r="A14" s="93" t="s">
        <v>8</v>
      </c>
      <c r="B14" s="94"/>
      <c r="C14" s="94"/>
      <c r="D14" s="94"/>
      <c r="E14" s="94"/>
      <c r="F14" s="94"/>
      <c r="G14" s="94"/>
      <c r="H14" s="3">
        <v>114912.22</v>
      </c>
    </row>
    <row r="15" spans="1:8" ht="26.25" customHeight="1" x14ac:dyDescent="0.2">
      <c r="A15" s="93" t="s">
        <v>4</v>
      </c>
      <c r="B15" s="95"/>
      <c r="C15" s="95"/>
      <c r="D15" s="95"/>
      <c r="E15" s="95"/>
      <c r="F15" s="95"/>
      <c r="G15" s="95"/>
      <c r="H15" s="3">
        <v>73579.59</v>
      </c>
    </row>
    <row r="16" spans="1:8" ht="26.25" customHeight="1" x14ac:dyDescent="0.2">
      <c r="A16" s="93" t="s">
        <v>5</v>
      </c>
      <c r="B16" s="95"/>
      <c r="C16" s="95"/>
      <c r="D16" s="95"/>
      <c r="E16" s="95"/>
      <c r="F16" s="95"/>
      <c r="G16" s="95"/>
      <c r="H16" s="3">
        <v>479.47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41052.199999999997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9.66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130</v>
      </c>
      <c r="B21" s="113"/>
      <c r="C21" s="113"/>
      <c r="D21" s="113"/>
      <c r="E21" s="113"/>
      <c r="F21" s="113"/>
      <c r="G21" s="113"/>
      <c r="H21" s="5">
        <v>463577.29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131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92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opLeftCell="A10" workbookViewId="0">
      <selection activeCell="H7" sqref="H7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121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122</v>
      </c>
      <c r="B5" s="132"/>
      <c r="C5" s="132"/>
      <c r="D5" s="132"/>
      <c r="E5" s="132"/>
      <c r="F5" s="132"/>
      <c r="G5" s="132"/>
      <c r="H5" s="5">
        <v>157125.67000000001</v>
      </c>
    </row>
    <row r="6" spans="1:8" ht="18" x14ac:dyDescent="0.2">
      <c r="A6" s="89"/>
      <c r="B6" s="90"/>
      <c r="C6" s="90"/>
      <c r="D6" s="90"/>
      <c r="E6" s="90"/>
      <c r="F6" s="90"/>
      <c r="G6" s="90"/>
      <c r="H6" s="3"/>
    </row>
    <row r="7" spans="1:8" ht="26.25" customHeight="1" x14ac:dyDescent="0.2">
      <c r="A7" s="129" t="s">
        <v>123</v>
      </c>
      <c r="B7" s="130"/>
      <c r="C7" s="130"/>
      <c r="D7" s="130"/>
      <c r="E7" s="130"/>
      <c r="F7" s="130"/>
      <c r="G7" s="130"/>
      <c r="H7" s="3">
        <v>792521.12</v>
      </c>
    </row>
    <row r="8" spans="1:8" ht="22.5" customHeight="1" x14ac:dyDescent="0.2">
      <c r="A8" s="89"/>
      <c r="B8" s="90"/>
      <c r="C8" s="90"/>
      <c r="D8" s="90"/>
      <c r="E8" s="90"/>
      <c r="F8" s="90"/>
      <c r="G8" s="90"/>
      <c r="H8" s="3"/>
    </row>
    <row r="9" spans="1:8" ht="44.25" customHeight="1" x14ac:dyDescent="0.2">
      <c r="A9" s="133" t="s">
        <v>124</v>
      </c>
      <c r="B9" s="134"/>
      <c r="C9" s="134"/>
      <c r="D9" s="134"/>
      <c r="E9" s="134"/>
      <c r="F9" s="134"/>
      <c r="G9" s="134"/>
      <c r="H9" s="3">
        <v>529749.42000000004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61516.98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283133.40000000002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4598.3500000000004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4857.12</v>
      </c>
    </row>
    <row r="14" spans="1:8" ht="26.25" customHeight="1" x14ac:dyDescent="0.2">
      <c r="A14" s="89" t="s">
        <v>8</v>
      </c>
      <c r="B14" s="90"/>
      <c r="C14" s="90"/>
      <c r="D14" s="90"/>
      <c r="E14" s="90"/>
      <c r="F14" s="90"/>
      <c r="G14" s="90"/>
      <c r="H14" s="3">
        <v>80482.149999999994</v>
      </c>
    </row>
    <row r="15" spans="1:8" ht="26.25" customHeight="1" x14ac:dyDescent="0.2">
      <c r="A15" s="89" t="s">
        <v>4</v>
      </c>
      <c r="B15" s="91"/>
      <c r="C15" s="91"/>
      <c r="D15" s="91"/>
      <c r="E15" s="91"/>
      <c r="F15" s="91"/>
      <c r="G15" s="91"/>
      <c r="H15" s="3">
        <v>41008.93</v>
      </c>
    </row>
    <row r="16" spans="1:8" ht="26.25" customHeight="1" x14ac:dyDescent="0.2">
      <c r="A16" s="89" t="s">
        <v>5</v>
      </c>
      <c r="B16" s="91"/>
      <c r="C16" s="91"/>
      <c r="D16" s="91"/>
      <c r="E16" s="91"/>
      <c r="F16" s="91"/>
      <c r="G16" s="91"/>
      <c r="H16" s="3">
        <v>9689.94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44320.639999999999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141.91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125</v>
      </c>
      <c r="B21" s="113"/>
      <c r="C21" s="113"/>
      <c r="D21" s="113"/>
      <c r="E21" s="113"/>
      <c r="F21" s="113"/>
      <c r="G21" s="113"/>
      <c r="H21" s="5">
        <v>262145.09999999998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88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H9" sqref="H9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116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117</v>
      </c>
      <c r="B5" s="132"/>
      <c r="C5" s="132"/>
      <c r="D5" s="132"/>
      <c r="E5" s="132"/>
      <c r="F5" s="132"/>
      <c r="G5" s="132"/>
      <c r="H5" s="5">
        <v>149256.4</v>
      </c>
    </row>
    <row r="6" spans="1:8" ht="18" x14ac:dyDescent="0.2">
      <c r="A6" s="84"/>
      <c r="B6" s="85"/>
      <c r="C6" s="85"/>
      <c r="D6" s="85"/>
      <c r="E6" s="85"/>
      <c r="F6" s="85"/>
      <c r="G6" s="85"/>
      <c r="H6" s="3"/>
    </row>
    <row r="7" spans="1:8" ht="26.25" customHeight="1" x14ac:dyDescent="0.2">
      <c r="A7" s="129" t="s">
        <v>118</v>
      </c>
      <c r="B7" s="130"/>
      <c r="C7" s="130"/>
      <c r="D7" s="130"/>
      <c r="E7" s="130"/>
      <c r="F7" s="130"/>
      <c r="G7" s="130"/>
      <c r="H7" s="3">
        <v>636249.35</v>
      </c>
    </row>
    <row r="8" spans="1:8" ht="22.5" customHeight="1" x14ac:dyDescent="0.2">
      <c r="A8" s="84"/>
      <c r="B8" s="85"/>
      <c r="C8" s="85"/>
      <c r="D8" s="85"/>
      <c r="E8" s="85"/>
      <c r="F8" s="85"/>
      <c r="G8" s="85"/>
      <c r="H8" s="3"/>
    </row>
    <row r="9" spans="1:8" ht="44.25" customHeight="1" x14ac:dyDescent="0.2">
      <c r="A9" s="133" t="s">
        <v>119</v>
      </c>
      <c r="B9" s="134"/>
      <c r="C9" s="134"/>
      <c r="D9" s="134"/>
      <c r="E9" s="134"/>
      <c r="F9" s="134"/>
      <c r="G9" s="134"/>
      <c r="H9" s="3">
        <v>523339.17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70081.33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288691.48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4300.4799999999996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4557.04</v>
      </c>
    </row>
    <row r="14" spans="1:8" ht="26.25" customHeight="1" x14ac:dyDescent="0.2">
      <c r="A14" s="84" t="s">
        <v>8</v>
      </c>
      <c r="B14" s="85"/>
      <c r="C14" s="85"/>
      <c r="D14" s="85"/>
      <c r="E14" s="85"/>
      <c r="F14" s="85"/>
      <c r="G14" s="85"/>
      <c r="H14" s="3">
        <v>53457.99</v>
      </c>
    </row>
    <row r="15" spans="1:8" ht="26.25" customHeight="1" x14ac:dyDescent="0.2">
      <c r="A15" s="84" t="s">
        <v>4</v>
      </c>
      <c r="B15" s="87"/>
      <c r="C15" s="87"/>
      <c r="D15" s="87"/>
      <c r="E15" s="87"/>
      <c r="F15" s="87"/>
      <c r="G15" s="87"/>
      <c r="H15" s="3">
        <v>66368.240000000005</v>
      </c>
    </row>
    <row r="16" spans="1:8" ht="26.25" customHeight="1" x14ac:dyDescent="0.2">
      <c r="A16" s="84" t="s">
        <v>5</v>
      </c>
      <c r="B16" s="87"/>
      <c r="C16" s="87"/>
      <c r="D16" s="87"/>
      <c r="E16" s="87"/>
      <c r="F16" s="87"/>
      <c r="G16" s="87"/>
      <c r="H16" s="3">
        <v>10027.35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42434.66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110.37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120</v>
      </c>
      <c r="B21" s="113"/>
      <c r="C21" s="113"/>
      <c r="D21" s="113"/>
      <c r="E21" s="113"/>
      <c r="F21" s="113"/>
      <c r="G21" s="113"/>
      <c r="H21" s="5">
        <v>157125.67000000001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86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  <mergeCell ref="A21:G21"/>
    <mergeCell ref="A22:G22"/>
    <mergeCell ref="A23:H26"/>
    <mergeCell ref="A27:H28"/>
    <mergeCell ref="A29:H30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workbookViewId="0">
      <selection activeCell="I24" sqref="I24"/>
    </sheetView>
  </sheetViews>
  <sheetFormatPr baseColWidth="10" defaultColWidth="8.83203125" defaultRowHeight="15" x14ac:dyDescent="0.2"/>
  <cols>
    <col min="7" max="7" width="17.1640625" customWidth="1"/>
    <col min="8" max="8" width="16.33203125" customWidth="1"/>
    <col min="9" max="9" width="15" customWidth="1"/>
  </cols>
  <sheetData>
    <row r="2" spans="1:8" ht="15" customHeight="1" x14ac:dyDescent="0.2">
      <c r="A2" s="131" t="s">
        <v>111</v>
      </c>
      <c r="B2" s="131"/>
      <c r="C2" s="131"/>
      <c r="D2" s="131"/>
      <c r="E2" s="131"/>
      <c r="F2" s="131"/>
      <c r="G2" s="131"/>
      <c r="H2" s="131"/>
    </row>
    <row r="3" spans="1:8" ht="41.25" customHeight="1" x14ac:dyDescent="0.2">
      <c r="A3" s="131"/>
      <c r="B3" s="131"/>
      <c r="C3" s="131"/>
      <c r="D3" s="131"/>
      <c r="E3" s="131"/>
      <c r="F3" s="131"/>
      <c r="G3" s="131"/>
      <c r="H3" s="131"/>
    </row>
    <row r="4" spans="1:8" ht="20" x14ac:dyDescent="0.2">
      <c r="A4" s="1"/>
      <c r="B4" s="1"/>
      <c r="C4" s="1"/>
      <c r="D4" s="1"/>
      <c r="E4" s="1"/>
      <c r="F4" s="1"/>
      <c r="G4" s="1"/>
      <c r="H4" s="1"/>
    </row>
    <row r="5" spans="1:8" ht="27.75" customHeight="1" x14ac:dyDescent="0.2">
      <c r="A5" s="132" t="s">
        <v>115</v>
      </c>
      <c r="B5" s="132"/>
      <c r="C5" s="132"/>
      <c r="D5" s="132"/>
      <c r="E5" s="132"/>
      <c r="F5" s="132"/>
      <c r="G5" s="132"/>
      <c r="H5" s="39">
        <v>118533.97</v>
      </c>
    </row>
    <row r="6" spans="1:8" ht="18" x14ac:dyDescent="0.2">
      <c r="A6" s="80"/>
      <c r="B6" s="81"/>
      <c r="C6" s="81"/>
      <c r="D6" s="81"/>
      <c r="E6" s="81"/>
      <c r="F6" s="81"/>
      <c r="G6" s="81"/>
      <c r="H6" s="3"/>
    </row>
    <row r="7" spans="1:8" ht="26.25" customHeight="1" x14ac:dyDescent="0.2">
      <c r="A7" s="129" t="s">
        <v>112</v>
      </c>
      <c r="B7" s="130"/>
      <c r="C7" s="130"/>
      <c r="D7" s="130"/>
      <c r="E7" s="130"/>
      <c r="F7" s="130"/>
      <c r="G7" s="130"/>
      <c r="H7" s="3">
        <v>533105.19999999995</v>
      </c>
    </row>
    <row r="8" spans="1:8" ht="22.5" customHeight="1" x14ac:dyDescent="0.2">
      <c r="A8" s="80"/>
      <c r="B8" s="81"/>
      <c r="C8" s="81"/>
      <c r="D8" s="81"/>
      <c r="E8" s="81"/>
      <c r="F8" s="81"/>
      <c r="G8" s="81"/>
      <c r="H8" s="3"/>
    </row>
    <row r="9" spans="1:8" ht="44.25" customHeight="1" x14ac:dyDescent="0.2">
      <c r="A9" s="133" t="s">
        <v>113</v>
      </c>
      <c r="B9" s="134"/>
      <c r="C9" s="134"/>
      <c r="D9" s="134"/>
      <c r="E9" s="134"/>
      <c r="F9" s="134"/>
      <c r="G9" s="134"/>
      <c r="H9" s="3">
        <v>499397.87</v>
      </c>
    </row>
    <row r="10" spans="1:8" ht="26.25" customHeight="1" x14ac:dyDescent="0.2">
      <c r="A10" s="129" t="s">
        <v>0</v>
      </c>
      <c r="B10" s="130"/>
      <c r="C10" s="130"/>
      <c r="D10" s="130"/>
      <c r="E10" s="130"/>
      <c r="F10" s="130"/>
      <c r="G10" s="130"/>
      <c r="H10" s="3">
        <v>59474.41</v>
      </c>
    </row>
    <row r="11" spans="1:8" ht="26.25" customHeight="1" x14ac:dyDescent="0.2">
      <c r="A11" s="129" t="s">
        <v>1</v>
      </c>
      <c r="B11" s="130"/>
      <c r="C11" s="130"/>
      <c r="D11" s="130"/>
      <c r="E11" s="130"/>
      <c r="F11" s="130"/>
      <c r="G11" s="130"/>
      <c r="H11" s="3">
        <v>260598.68</v>
      </c>
    </row>
    <row r="12" spans="1:8" ht="26.25" customHeight="1" x14ac:dyDescent="0.2">
      <c r="A12" s="129" t="s">
        <v>2</v>
      </c>
      <c r="B12" s="130"/>
      <c r="C12" s="130"/>
      <c r="D12" s="130"/>
      <c r="E12" s="130"/>
      <c r="F12" s="130"/>
      <c r="G12" s="130"/>
      <c r="H12" s="3">
        <v>4459</v>
      </c>
    </row>
    <row r="13" spans="1:8" ht="26.25" customHeight="1" x14ac:dyDescent="0.2">
      <c r="A13" s="129" t="s">
        <v>3</v>
      </c>
      <c r="B13" s="130"/>
      <c r="C13" s="130"/>
      <c r="D13" s="130"/>
      <c r="E13" s="130"/>
      <c r="F13" s="130"/>
      <c r="G13" s="130"/>
      <c r="H13" s="3">
        <v>4631.22</v>
      </c>
    </row>
    <row r="14" spans="1:8" ht="26.25" customHeight="1" x14ac:dyDescent="0.2">
      <c r="A14" s="80" t="s">
        <v>8</v>
      </c>
      <c r="B14" s="81"/>
      <c r="C14" s="81"/>
      <c r="D14" s="81"/>
      <c r="E14" s="81"/>
      <c r="F14" s="81"/>
      <c r="G14" s="81"/>
      <c r="H14" s="3">
        <v>51951.25</v>
      </c>
    </row>
    <row r="15" spans="1:8" ht="26.25" customHeight="1" x14ac:dyDescent="0.2">
      <c r="A15" s="80" t="s">
        <v>4</v>
      </c>
      <c r="B15" s="83"/>
      <c r="C15" s="83"/>
      <c r="D15" s="83"/>
      <c r="E15" s="83"/>
      <c r="F15" s="83"/>
      <c r="G15" s="83"/>
      <c r="H15" s="3">
        <v>45901.7</v>
      </c>
    </row>
    <row r="16" spans="1:8" ht="26.25" customHeight="1" x14ac:dyDescent="0.2">
      <c r="A16" s="80" t="s">
        <v>5</v>
      </c>
      <c r="B16" s="83"/>
      <c r="C16" s="83"/>
      <c r="D16" s="83"/>
      <c r="E16" s="83"/>
      <c r="F16" s="83"/>
      <c r="G16" s="83"/>
      <c r="H16" s="3">
        <v>30927.85</v>
      </c>
    </row>
    <row r="17" spans="1:9" ht="26.25" customHeight="1" x14ac:dyDescent="0.2">
      <c r="A17" s="129" t="s">
        <v>7</v>
      </c>
      <c r="B17" s="130"/>
      <c r="C17" s="130"/>
      <c r="D17" s="130"/>
      <c r="E17" s="130"/>
      <c r="F17" s="130"/>
      <c r="G17" s="130"/>
      <c r="H17" s="3">
        <v>40768.800000000003</v>
      </c>
    </row>
    <row r="18" spans="1:9" ht="26.25" customHeight="1" x14ac:dyDescent="0.2">
      <c r="A18" s="129" t="s">
        <v>6</v>
      </c>
      <c r="B18" s="130"/>
      <c r="C18" s="130"/>
      <c r="D18" s="130"/>
      <c r="E18" s="130"/>
      <c r="F18" s="130"/>
      <c r="G18" s="130"/>
      <c r="H18" s="3">
        <v>684.96</v>
      </c>
    </row>
    <row r="19" spans="1:9" ht="20.25" customHeight="1" x14ac:dyDescent="0.2">
      <c r="A19" s="129"/>
      <c r="B19" s="130"/>
      <c r="C19" s="130"/>
      <c r="D19" s="130"/>
      <c r="E19" s="130"/>
      <c r="F19" s="130"/>
      <c r="G19" s="130"/>
      <c r="H19" s="3"/>
    </row>
    <row r="20" spans="1:9" ht="18" x14ac:dyDescent="0.2">
      <c r="A20" s="129"/>
      <c r="B20" s="130"/>
      <c r="C20" s="130"/>
      <c r="D20" s="130"/>
      <c r="E20" s="130"/>
      <c r="F20" s="130"/>
      <c r="G20" s="130"/>
      <c r="H20" s="3"/>
    </row>
    <row r="21" spans="1:9" ht="34.5" customHeight="1" x14ac:dyDescent="0.2">
      <c r="A21" s="112" t="s">
        <v>114</v>
      </c>
      <c r="B21" s="113"/>
      <c r="C21" s="113"/>
      <c r="D21" s="113"/>
      <c r="E21" s="113"/>
      <c r="F21" s="113"/>
      <c r="G21" s="113"/>
      <c r="H21" s="5">
        <v>149256.4</v>
      </c>
      <c r="I21" s="6"/>
    </row>
    <row r="22" spans="1:9" ht="41.25" customHeight="1" x14ac:dyDescent="0.2">
      <c r="A22" s="114"/>
      <c r="B22" s="115"/>
      <c r="C22" s="115"/>
      <c r="D22" s="115"/>
      <c r="E22" s="115"/>
      <c r="F22" s="115"/>
      <c r="G22" s="115"/>
      <c r="H22" s="2"/>
    </row>
    <row r="23" spans="1:9" ht="22.5" customHeight="1" x14ac:dyDescent="0.2">
      <c r="A23" s="116" t="s">
        <v>39</v>
      </c>
      <c r="B23" s="117"/>
      <c r="C23" s="117"/>
      <c r="D23" s="117"/>
      <c r="E23" s="117"/>
      <c r="F23" s="117"/>
      <c r="G23" s="117"/>
      <c r="H23" s="118"/>
    </row>
    <row r="24" spans="1:9" x14ac:dyDescent="0.2">
      <c r="A24" s="119"/>
      <c r="B24" s="120"/>
      <c r="C24" s="120"/>
      <c r="D24" s="120"/>
      <c r="E24" s="120"/>
      <c r="F24" s="120"/>
      <c r="G24" s="120"/>
      <c r="H24" s="121"/>
    </row>
    <row r="25" spans="1:9" ht="15" customHeight="1" x14ac:dyDescent="0.2">
      <c r="A25" s="119"/>
      <c r="B25" s="120"/>
      <c r="C25" s="120"/>
      <c r="D25" s="120"/>
      <c r="E25" s="120"/>
      <c r="F25" s="120"/>
      <c r="G25" s="120"/>
      <c r="H25" s="121"/>
    </row>
    <row r="26" spans="1:9" ht="58.5" customHeight="1" x14ac:dyDescent="0.2">
      <c r="A26" s="122"/>
      <c r="B26" s="123"/>
      <c r="C26" s="123"/>
      <c r="D26" s="123"/>
      <c r="E26" s="123"/>
      <c r="F26" s="123"/>
      <c r="G26" s="123"/>
      <c r="H26" s="124"/>
    </row>
    <row r="27" spans="1:9" ht="26.25" customHeight="1" x14ac:dyDescent="0.2">
      <c r="A27" s="125" t="s">
        <v>9</v>
      </c>
      <c r="B27" s="126"/>
      <c r="C27" s="126"/>
      <c r="D27" s="126"/>
      <c r="E27" s="126"/>
      <c r="F27" s="126"/>
      <c r="G27" s="126"/>
      <c r="H27" s="126"/>
    </row>
    <row r="28" spans="1:9" ht="21" customHeight="1" x14ac:dyDescent="0.2">
      <c r="A28" s="126"/>
      <c r="B28" s="126"/>
      <c r="C28" s="126"/>
      <c r="D28" s="126"/>
      <c r="E28" s="126"/>
      <c r="F28" s="126"/>
      <c r="G28" s="126"/>
      <c r="H28" s="126"/>
    </row>
    <row r="29" spans="1:9" s="82" customFormat="1" ht="15" customHeight="1" x14ac:dyDescent="0.2">
      <c r="A29" s="127"/>
      <c r="B29" s="128"/>
      <c r="C29" s="128"/>
      <c r="D29" s="128"/>
      <c r="E29" s="128"/>
      <c r="F29" s="128"/>
      <c r="G29" s="128"/>
      <c r="H29" s="128"/>
    </row>
    <row r="30" spans="1:9" ht="82.5" customHeight="1" x14ac:dyDescent="0.2">
      <c r="A30" s="128"/>
      <c r="B30" s="128"/>
      <c r="C30" s="128"/>
      <c r="D30" s="128"/>
      <c r="E30" s="128"/>
      <c r="F30" s="128"/>
      <c r="G30" s="128"/>
      <c r="H30" s="128"/>
    </row>
    <row r="31" spans="1:9" ht="15" customHeight="1" x14ac:dyDescent="0.2"/>
  </sheetData>
  <mergeCells count="17">
    <mergeCell ref="A21:G21"/>
    <mergeCell ref="A22:G22"/>
    <mergeCell ref="A23:H26"/>
    <mergeCell ref="A27:H28"/>
    <mergeCell ref="A29:H30"/>
    <mergeCell ref="A20:G20"/>
    <mergeCell ref="A2:H3"/>
    <mergeCell ref="A5:G5"/>
    <mergeCell ref="A7:G7"/>
    <mergeCell ref="A9:G9"/>
    <mergeCell ref="A10:G10"/>
    <mergeCell ref="A11:G11"/>
    <mergeCell ref="A12:G12"/>
    <mergeCell ref="A13:G13"/>
    <mergeCell ref="A17:G17"/>
    <mergeCell ref="A18:G18"/>
    <mergeCell ref="A19:G19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27</vt:i4>
      </vt:variant>
    </vt:vector>
  </HeadingPairs>
  <TitlesOfParts>
    <vt:vector size="27" baseType="lpstr">
      <vt:lpstr>фев 2019</vt:lpstr>
      <vt:lpstr>янв 2019</vt:lpstr>
      <vt:lpstr>декабрь2018</vt:lpstr>
      <vt:lpstr>нояб 2018</vt:lpstr>
      <vt:lpstr>окт 2018</vt:lpstr>
      <vt:lpstr>сент 2018</vt:lpstr>
      <vt:lpstr>авг 2018</vt:lpstr>
      <vt:lpstr>июль 2018 </vt:lpstr>
      <vt:lpstr>июнь 2018</vt:lpstr>
      <vt:lpstr>май 2018</vt:lpstr>
      <vt:lpstr>апр 2018</vt:lpstr>
      <vt:lpstr>март 2018</vt:lpstr>
      <vt:lpstr>фев 2018)</vt:lpstr>
      <vt:lpstr>янв 2018</vt:lpstr>
      <vt:lpstr>дек 2017</vt:lpstr>
      <vt:lpstr>нояб 2017</vt:lpstr>
      <vt:lpstr>окт 2017</vt:lpstr>
      <vt:lpstr>сент. 2017</vt:lpstr>
      <vt:lpstr>авг 2017</vt:lpstr>
      <vt:lpstr>июль 2017</vt:lpstr>
      <vt:lpstr>июнь 2017</vt:lpstr>
      <vt:lpstr>май 2017</vt:lpstr>
      <vt:lpstr>апр 2017</vt:lpstr>
      <vt:lpstr>март 2017</vt:lpstr>
      <vt:lpstr>фев 2017</vt:lpstr>
      <vt:lpstr>янв 2017</vt:lpstr>
      <vt:lpstr>дек 2016</vt:lpstr>
    </vt:vector>
  </TitlesOfParts>
  <Company>DNS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Оксана</dc:creator>
  <cp:lastModifiedBy>пользователь Microsoft Office</cp:lastModifiedBy>
  <cp:lastPrinted>2014-05-15T03:52:06Z</cp:lastPrinted>
  <dcterms:created xsi:type="dcterms:W3CDTF">2011-02-07T06:28:49Z</dcterms:created>
  <dcterms:modified xsi:type="dcterms:W3CDTF">2019-03-18T03:59:58Z</dcterms:modified>
</cp:coreProperties>
</file>