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0" yWindow="465" windowWidth="15600" windowHeight="11760"/>
  </bookViews>
  <sheets>
    <sheet name="декабрь 2018 " sheetId="88" r:id="rId1"/>
    <sheet name="ноябрь 2018 " sheetId="87" r:id="rId2"/>
    <sheet name="октябрь 2018  " sheetId="86" r:id="rId3"/>
    <sheet name="сентябрь 2018 " sheetId="85" r:id="rId4"/>
    <sheet name="август 2018 " sheetId="84" r:id="rId5"/>
    <sheet name="июль 2018 " sheetId="83" r:id="rId6"/>
    <sheet name="июнь 2018   " sheetId="82" r:id="rId7"/>
    <sheet name="май 2018   " sheetId="81" r:id="rId8"/>
    <sheet name="апрель 2018  " sheetId="80" r:id="rId9"/>
    <sheet name="март 2018  " sheetId="79" r:id="rId10"/>
    <sheet name="февраль 2018 " sheetId="78" r:id="rId11"/>
    <sheet name="январь 2018" sheetId="77" r:id="rId12"/>
    <sheet name="декабрь 2017 " sheetId="76" r:id="rId13"/>
    <sheet name="ноябрь 2017 " sheetId="75" r:id="rId14"/>
    <sheet name="октябрь 2017 " sheetId="74" r:id="rId15"/>
    <sheet name="сентябрь 2017" sheetId="73" r:id="rId16"/>
    <sheet name="август 2017" sheetId="72" r:id="rId17"/>
    <sheet name="июль 2017 " sheetId="71" r:id="rId18"/>
    <sheet name="июнь 2017 " sheetId="70" r:id="rId19"/>
    <sheet name="май 2017 " sheetId="69" r:id="rId20"/>
    <sheet name="апрель 2017 " sheetId="68" r:id="rId21"/>
    <sheet name="март 2017 " sheetId="67" r:id="rId22"/>
    <sheet name="февраль 2017 " sheetId="66" r:id="rId23"/>
    <sheet name="январь 2017" sheetId="65" r:id="rId24"/>
    <sheet name="декабрь 2016 " sheetId="64" r:id="rId25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0" i="88" l="1"/>
  <c r="J10" i="87"/>
  <c r="J10" i="86"/>
  <c r="J10" i="85"/>
  <c r="J10" i="84"/>
  <c r="J10" i="83"/>
  <c r="J10" i="82"/>
  <c r="J11" i="81"/>
  <c r="J12" i="81"/>
  <c r="J10" i="81"/>
  <c r="J10" i="80"/>
  <c r="J11" i="79"/>
  <c r="J10" i="79"/>
  <c r="J11" i="78"/>
  <c r="J10" i="78"/>
  <c r="J11" i="77"/>
  <c r="J12" i="77"/>
  <c r="J10" i="77"/>
  <c r="J10" i="76"/>
  <c r="J10" i="75"/>
  <c r="J10" i="74"/>
  <c r="J10" i="73"/>
  <c r="J10" i="72"/>
  <c r="J10" i="71"/>
  <c r="J10" i="70"/>
  <c r="J10" i="69"/>
  <c r="J10" i="68"/>
  <c r="J19" i="67"/>
  <c r="J10" i="67"/>
  <c r="J10" i="66"/>
  <c r="J10" i="65"/>
  <c r="J10" i="64"/>
</calcChain>
</file>

<file path=xl/sharedStrings.xml><?xml version="1.0" encoding="utf-8"?>
<sst xmlns="http://schemas.openxmlformats.org/spreadsheetml/2006/main" count="419" uniqueCount="132">
  <si>
    <t>С Уважением ТСЖ "РАССВЕТ"</t>
  </si>
  <si>
    <t>Содержание и ремонт жилья</t>
  </si>
  <si>
    <t>Холодная вода и водоотведение</t>
  </si>
  <si>
    <t>Горячая вода</t>
  </si>
  <si>
    <t>Отопление</t>
  </si>
  <si>
    <t>Электроэнергия</t>
  </si>
  <si>
    <t>Коллективная антенна</t>
  </si>
  <si>
    <t>Капитальный ремонт</t>
  </si>
  <si>
    <t>Дополнительная площадь</t>
  </si>
  <si>
    <t>Страхование жилья, ответственности</t>
  </si>
  <si>
    <t>Пеня</t>
  </si>
  <si>
    <t>Поступило в счет оплаты содержания и ремонта жилья,коммунальных услуг, в т.ч.:</t>
  </si>
  <si>
    <t>Выполненные работы: 1.</t>
  </si>
  <si>
    <r>
      <t xml:space="preserve"> </t>
    </r>
    <r>
      <rPr>
        <b/>
        <sz val="20"/>
        <color theme="1"/>
        <rFont val="Times New Roman"/>
        <family val="1"/>
        <charset val="204"/>
      </rPr>
      <t xml:space="preserve">Отчет ТСЖ "РАССВЕТ"                                                                                                                                                                                                                за период  с 01.12.2016г. по 31.12.2016г  </t>
    </r>
    <r>
      <rPr>
        <sz val="20"/>
        <color theme="1"/>
        <rFont val="Times New Roman"/>
        <family val="1"/>
        <charset val="204"/>
      </rPr>
      <t xml:space="preserve">           </t>
    </r>
    <r>
      <rPr>
        <sz val="11"/>
        <color theme="1"/>
        <rFont val="Times New Roman"/>
        <family val="1"/>
        <charset val="204"/>
      </rPr>
      <t xml:space="preserve">                                                                                    </t>
    </r>
  </si>
  <si>
    <t>Задолженность собственников на 01.12.2016</t>
  </si>
  <si>
    <t>Начислено за декабрь 2016г</t>
  </si>
  <si>
    <t>Просроченная задолженность собственников на 31.12.2016</t>
  </si>
  <si>
    <r>
      <t xml:space="preserve"> </t>
    </r>
    <r>
      <rPr>
        <b/>
        <sz val="20"/>
        <color theme="1"/>
        <rFont val="Times New Roman"/>
        <family val="1"/>
        <charset val="204"/>
      </rPr>
      <t xml:space="preserve">Отчет ТСЖ "РАССВЕТ"                                                                                                                                                                                                                за период  с 01.01.2017г. по 31.01.2017г  </t>
    </r>
    <r>
      <rPr>
        <sz val="20"/>
        <color theme="1"/>
        <rFont val="Times New Roman"/>
        <family val="1"/>
        <charset val="204"/>
      </rPr>
      <t xml:space="preserve">           </t>
    </r>
    <r>
      <rPr>
        <sz val="11"/>
        <color theme="1"/>
        <rFont val="Times New Roman"/>
        <family val="1"/>
        <charset val="204"/>
      </rPr>
      <t xml:space="preserve">                                                                                    </t>
    </r>
  </si>
  <si>
    <t>Задолженность собственников на 01.01.2017</t>
  </si>
  <si>
    <t>Начислено за январь 2017г</t>
  </si>
  <si>
    <t>Просроченная задолженность собственников на 31.01.2017</t>
  </si>
  <si>
    <t>Выполненные работы: 1. Начаты работы по ремонту первого подъезда.</t>
  </si>
  <si>
    <r>
      <t xml:space="preserve"> </t>
    </r>
    <r>
      <rPr>
        <b/>
        <sz val="20"/>
        <color theme="1"/>
        <rFont val="Times New Roman"/>
        <family val="1"/>
        <charset val="204"/>
      </rPr>
      <t xml:space="preserve">Отчет ТСЖ "РАССВЕТ"                                                                                                                                                                                                                за период  с 01.02.2017г. по 28.02.2017г  </t>
    </r>
    <r>
      <rPr>
        <sz val="20"/>
        <color theme="1"/>
        <rFont val="Times New Roman"/>
        <family val="1"/>
        <charset val="204"/>
      </rPr>
      <t xml:space="preserve">           </t>
    </r>
    <r>
      <rPr>
        <sz val="11"/>
        <color theme="1"/>
        <rFont val="Times New Roman"/>
        <family val="1"/>
        <charset val="204"/>
      </rPr>
      <t xml:space="preserve">                                                                                    </t>
    </r>
  </si>
  <si>
    <t>Задолженность собственников на 01.02.2017</t>
  </si>
  <si>
    <t>Начислено за февраль 2017г</t>
  </si>
  <si>
    <t>Просроченная задолженность собственников на 28.02.2017</t>
  </si>
  <si>
    <t>Выполненные работы: 1. Завершены работы по ремонту первого, тертьего подъездов.</t>
  </si>
  <si>
    <r>
      <t xml:space="preserve"> </t>
    </r>
    <r>
      <rPr>
        <b/>
        <sz val="20"/>
        <color theme="1"/>
        <rFont val="Times New Roman"/>
        <family val="1"/>
        <charset val="204"/>
      </rPr>
      <t xml:space="preserve">Отчет ТСЖ "РАССВЕТ"                                                                                                                                                                                                                за период  с 01.03.2017г. по 31.03.2017г  </t>
    </r>
    <r>
      <rPr>
        <sz val="20"/>
        <color theme="1"/>
        <rFont val="Times New Roman"/>
        <family val="1"/>
        <charset val="204"/>
      </rPr>
      <t xml:space="preserve">           </t>
    </r>
    <r>
      <rPr>
        <sz val="11"/>
        <color theme="1"/>
        <rFont val="Times New Roman"/>
        <family val="1"/>
        <charset val="204"/>
      </rPr>
      <t xml:space="preserve">                                                                                    </t>
    </r>
  </si>
  <si>
    <t>Задолженность собственников на 01.03.2017</t>
  </si>
  <si>
    <t>Начислено за март 2017г</t>
  </si>
  <si>
    <t>Просроченная задолженность собственников на 31.03.2017</t>
  </si>
  <si>
    <t>Выполненные работы: 1. Начаты работы по ремонту тротуаров возле подъездов дома.</t>
  </si>
  <si>
    <r>
      <t xml:space="preserve"> </t>
    </r>
    <r>
      <rPr>
        <b/>
        <sz val="20"/>
        <color theme="1"/>
        <rFont val="Times New Roman"/>
        <family val="1"/>
        <charset val="204"/>
      </rPr>
      <t xml:space="preserve">Отчет ТСЖ "РАССВЕТ"                                                                                                                                                                                                                за период  с 01.04.2017г. по 30.04.2017г  </t>
    </r>
    <r>
      <rPr>
        <sz val="20"/>
        <color theme="1"/>
        <rFont val="Times New Roman"/>
        <family val="1"/>
        <charset val="204"/>
      </rPr>
      <t xml:space="preserve">           </t>
    </r>
    <r>
      <rPr>
        <sz val="11"/>
        <color theme="1"/>
        <rFont val="Times New Roman"/>
        <family val="1"/>
        <charset val="204"/>
      </rPr>
      <t xml:space="preserve">                                                                                    </t>
    </r>
  </si>
  <si>
    <t>Задолженность собственников на 01.04.2017</t>
  </si>
  <si>
    <t>Начислено за апрель 2017г</t>
  </si>
  <si>
    <t>Просроченная задолженность собственников на 30.04.2017</t>
  </si>
  <si>
    <t>Выполненные работы: 1. Завершены работы по ремонту тротуаров возле подъездов дома.</t>
  </si>
  <si>
    <r>
      <t xml:space="preserve"> </t>
    </r>
    <r>
      <rPr>
        <b/>
        <sz val="20"/>
        <color theme="1"/>
        <rFont val="Times New Roman"/>
        <family val="1"/>
        <charset val="204"/>
      </rPr>
      <t xml:space="preserve">Отчет ТСЖ "РАССВЕТ"                                                                                                                                                                                                                за период  с 01.05.2017г. по 31.05.2017г  </t>
    </r>
    <r>
      <rPr>
        <sz val="20"/>
        <color theme="1"/>
        <rFont val="Times New Roman"/>
        <family val="1"/>
        <charset val="204"/>
      </rPr>
      <t xml:space="preserve">           </t>
    </r>
    <r>
      <rPr>
        <sz val="11"/>
        <color theme="1"/>
        <rFont val="Times New Roman"/>
        <family val="1"/>
        <charset val="204"/>
      </rPr>
      <t xml:space="preserve">                                                                                    </t>
    </r>
  </si>
  <si>
    <t>Задолженность собственников на 01.05.2017</t>
  </si>
  <si>
    <t>Начислено за май 2017г</t>
  </si>
  <si>
    <t>Просроченная задолженность собственников на 31.05.2017</t>
  </si>
  <si>
    <t>Выполненные работы: 1. Произведены работы по ремонту кровли в местах протекания. 2. Произведены работы по ремонту швов по обращениям собственников. 3. Вымыты подъездные окна снаружи.</t>
  </si>
  <si>
    <r>
      <t xml:space="preserve"> </t>
    </r>
    <r>
      <rPr>
        <b/>
        <sz val="20"/>
        <color theme="1"/>
        <rFont val="Times New Roman"/>
        <family val="1"/>
        <charset val="204"/>
      </rPr>
      <t xml:space="preserve">Отчет ТСЖ "РАССВЕТ"                                                                                                                                                                                                                за период  с 01.06.2017г. по 30.06.2017г  </t>
    </r>
    <r>
      <rPr>
        <sz val="20"/>
        <color theme="1"/>
        <rFont val="Times New Roman"/>
        <family val="1"/>
        <charset val="204"/>
      </rPr>
      <t xml:space="preserve">           </t>
    </r>
    <r>
      <rPr>
        <sz val="11"/>
        <color theme="1"/>
        <rFont val="Times New Roman"/>
        <family val="1"/>
        <charset val="204"/>
      </rPr>
      <t xml:space="preserve">                                                                                    </t>
    </r>
  </si>
  <si>
    <t>Задолженность собственников на 01.06.2017</t>
  </si>
  <si>
    <t>Начислено за июнь 2017г</t>
  </si>
  <si>
    <t>Просроченная задолженность собственников на 30.06.2017</t>
  </si>
  <si>
    <t xml:space="preserve">Выполненные работы: 1. Произведен ремонт кровли в местах протекания. </t>
  </si>
  <si>
    <r>
      <t xml:space="preserve"> </t>
    </r>
    <r>
      <rPr>
        <b/>
        <sz val="20"/>
        <color theme="1"/>
        <rFont val="Times New Roman"/>
        <family val="1"/>
        <charset val="204"/>
      </rPr>
      <t xml:space="preserve">Отчет ТСЖ "РАССВЕТ"                                                                                                                                                                                                                за период  с 01.07.2017г. по 31.07.2017г  </t>
    </r>
    <r>
      <rPr>
        <sz val="20"/>
        <color theme="1"/>
        <rFont val="Times New Roman"/>
        <family val="1"/>
        <charset val="204"/>
      </rPr>
      <t xml:space="preserve">           </t>
    </r>
    <r>
      <rPr>
        <sz val="11"/>
        <color theme="1"/>
        <rFont val="Times New Roman"/>
        <family val="1"/>
        <charset val="204"/>
      </rPr>
      <t xml:space="preserve">                                                                                    </t>
    </r>
  </si>
  <si>
    <t>Задолженность собственников на 01.07.2017</t>
  </si>
  <si>
    <t>Начислено за июль 2017г</t>
  </si>
  <si>
    <t>Просроченная задолженность собственников на 31.07.2017</t>
  </si>
  <si>
    <r>
      <t xml:space="preserve"> </t>
    </r>
    <r>
      <rPr>
        <b/>
        <sz val="20"/>
        <color theme="1"/>
        <rFont val="Times New Roman"/>
        <family val="1"/>
        <charset val="204"/>
      </rPr>
      <t xml:space="preserve">Отчет ТСЖ "РАССВЕТ"                                                                                                                                                                                                                за период  с 01.08.2017г. по 31.08.2017г  </t>
    </r>
    <r>
      <rPr>
        <sz val="20"/>
        <color theme="1"/>
        <rFont val="Times New Roman"/>
        <family val="1"/>
        <charset val="204"/>
      </rPr>
      <t xml:space="preserve">           </t>
    </r>
    <r>
      <rPr>
        <sz val="11"/>
        <color theme="1"/>
        <rFont val="Times New Roman"/>
        <family val="1"/>
        <charset val="204"/>
      </rPr>
      <t xml:space="preserve">                                                                                    </t>
    </r>
  </si>
  <si>
    <t>Задолженность собственников на 01.08.2017</t>
  </si>
  <si>
    <t>Начислено за август 2017г</t>
  </si>
  <si>
    <t>Просроченная задолженность собственников на 31.08.2017</t>
  </si>
  <si>
    <t>Госпошлина в суд</t>
  </si>
  <si>
    <t xml:space="preserve">Выполненные работы: 1. Начаты работы по реконструкции детской площадки. 2. Установлено ограждение газона за домом со стороны 6 подъезда. </t>
  </si>
  <si>
    <r>
      <t xml:space="preserve"> </t>
    </r>
    <r>
      <rPr>
        <b/>
        <sz val="20"/>
        <color theme="1"/>
        <rFont val="Times New Roman"/>
        <family val="1"/>
        <charset val="204"/>
      </rPr>
      <t xml:space="preserve">Отчет ТСЖ "РАССВЕТ"                                                                                                                                                                                                                за период  с 01.09.2017г. по 30.09.2017г  </t>
    </r>
    <r>
      <rPr>
        <sz val="20"/>
        <color theme="1"/>
        <rFont val="Times New Roman"/>
        <family val="1"/>
        <charset val="204"/>
      </rPr>
      <t xml:space="preserve">           </t>
    </r>
    <r>
      <rPr>
        <sz val="11"/>
        <color theme="1"/>
        <rFont val="Times New Roman"/>
        <family val="1"/>
        <charset val="204"/>
      </rPr>
      <t xml:space="preserve">                                                                                    </t>
    </r>
  </si>
  <si>
    <t>Задолженность собственников на 01.09.2017</t>
  </si>
  <si>
    <t>Начислено за сентябрь 2017г</t>
  </si>
  <si>
    <t>Просроченная задолженность собственников на 30.09.2017</t>
  </si>
  <si>
    <t xml:space="preserve">Выполненные работы: 1. Сделано ограждение за домом </t>
  </si>
  <si>
    <r>
      <t xml:space="preserve"> </t>
    </r>
    <r>
      <rPr>
        <b/>
        <sz val="20"/>
        <color theme="1"/>
        <rFont val="Times New Roman"/>
        <family val="1"/>
        <charset val="204"/>
      </rPr>
      <t xml:space="preserve">Отчет ТСЖ "РАССВЕТ"                                                                                                                                                                                                                за период  с 01.10.2017г. по 31.10.2017г  </t>
    </r>
    <r>
      <rPr>
        <sz val="20"/>
        <color theme="1"/>
        <rFont val="Times New Roman"/>
        <family val="1"/>
        <charset val="204"/>
      </rPr>
      <t xml:space="preserve">           </t>
    </r>
    <r>
      <rPr>
        <sz val="11"/>
        <color theme="1"/>
        <rFont val="Times New Roman"/>
        <family val="1"/>
        <charset val="204"/>
      </rPr>
      <t xml:space="preserve">                                                                                    </t>
    </r>
  </si>
  <si>
    <t>Задолженность собственников на 01.10.2017</t>
  </si>
  <si>
    <t>Начислено за октябрь 2017г</t>
  </si>
  <si>
    <t>Просроченная задолженность собственников на 31.10.2017</t>
  </si>
  <si>
    <t>Выполненные работы: 1. Установлена вторая (деревянная) дверь на входе в подвальное помещение.</t>
  </si>
  <si>
    <r>
      <t xml:space="preserve"> </t>
    </r>
    <r>
      <rPr>
        <b/>
        <sz val="20"/>
        <color theme="1"/>
        <rFont val="Times New Roman"/>
        <family val="1"/>
        <charset val="204"/>
      </rPr>
      <t xml:space="preserve">Отчет ТСЖ "РАССВЕТ"                                                                                                                                                                                                                за период  с 01.11.2017г. по 30.11.2017г  </t>
    </r>
    <r>
      <rPr>
        <sz val="20"/>
        <color theme="1"/>
        <rFont val="Times New Roman"/>
        <family val="1"/>
        <charset val="204"/>
      </rPr>
      <t xml:space="preserve">           </t>
    </r>
    <r>
      <rPr>
        <sz val="11"/>
        <color theme="1"/>
        <rFont val="Times New Roman"/>
        <family val="1"/>
        <charset val="204"/>
      </rPr>
      <t xml:space="preserve">                                                                                    </t>
    </r>
  </si>
  <si>
    <t>Задолженность собственников на 01.11.2017</t>
  </si>
  <si>
    <t>Начислено за ноябрь 2017г</t>
  </si>
  <si>
    <t>Просроченная задолженность собственников на 30.11.2017</t>
  </si>
  <si>
    <t>Госпошлина за расмотрение дел в суде</t>
  </si>
  <si>
    <r>
      <t xml:space="preserve"> </t>
    </r>
    <r>
      <rPr>
        <b/>
        <sz val="20"/>
        <color theme="1"/>
        <rFont val="Times New Roman"/>
        <family val="1"/>
        <charset val="204"/>
      </rPr>
      <t xml:space="preserve">Отчет ТСЖ "РАССВЕТ"                                                                                                                                                                                                                за период  с 01.12.2017г. по 31.12.2017г  </t>
    </r>
    <r>
      <rPr>
        <sz val="20"/>
        <color theme="1"/>
        <rFont val="Times New Roman"/>
        <family val="1"/>
        <charset val="204"/>
      </rPr>
      <t xml:space="preserve">           </t>
    </r>
    <r>
      <rPr>
        <sz val="11"/>
        <color theme="1"/>
        <rFont val="Times New Roman"/>
        <family val="1"/>
        <charset val="204"/>
      </rPr>
      <t xml:space="preserve">                                                                                    </t>
    </r>
  </si>
  <si>
    <t>Задолженность собственников на 01.12.2017</t>
  </si>
  <si>
    <t>Начислено за декабрь 2017г</t>
  </si>
  <si>
    <t>Просроченная задолженность собственников на 31.12.2017</t>
  </si>
  <si>
    <t>Выполненные работы: 1. Произведены работы по новогоднему украшению дворовой территории.</t>
  </si>
  <si>
    <r>
      <t xml:space="preserve"> </t>
    </r>
    <r>
      <rPr>
        <b/>
        <sz val="20"/>
        <color theme="1"/>
        <rFont val="Times New Roman"/>
        <family val="1"/>
        <charset val="204"/>
      </rPr>
      <t xml:space="preserve">Отчет ТСЖ "РАССВЕТ"                                                                                                                                                                                                                за период  с 01.01.2018г. по 31.01.2018г  </t>
    </r>
    <r>
      <rPr>
        <sz val="20"/>
        <color theme="1"/>
        <rFont val="Times New Roman"/>
        <family val="1"/>
        <charset val="204"/>
      </rPr>
      <t xml:space="preserve">           </t>
    </r>
    <r>
      <rPr>
        <sz val="11"/>
        <color theme="1"/>
        <rFont val="Times New Roman"/>
        <family val="1"/>
        <charset val="204"/>
      </rPr>
      <t xml:space="preserve">                                                                                    </t>
    </r>
  </si>
  <si>
    <t>Задолженность собственников на 01.01.2018</t>
  </si>
  <si>
    <t>Начислено за январь 2018г</t>
  </si>
  <si>
    <t>Просроченная задолженность собственников на 31.01.2018</t>
  </si>
  <si>
    <r>
      <t xml:space="preserve"> </t>
    </r>
    <r>
      <rPr>
        <b/>
        <sz val="20"/>
        <color theme="1"/>
        <rFont val="Times New Roman"/>
        <family val="1"/>
        <charset val="204"/>
      </rPr>
      <t xml:space="preserve">Отчет ТСЖ "РАССВЕТ"                                                                                                                                                                                                                за период  с 01.02.2018г. по 28.02.2018г  </t>
    </r>
    <r>
      <rPr>
        <sz val="20"/>
        <color theme="1"/>
        <rFont val="Times New Roman"/>
        <family val="1"/>
        <charset val="204"/>
      </rPr>
      <t xml:space="preserve">           </t>
    </r>
    <r>
      <rPr>
        <sz val="11"/>
        <color theme="1"/>
        <rFont val="Times New Roman"/>
        <family val="1"/>
        <charset val="204"/>
      </rPr>
      <t xml:space="preserve">                                                                                    </t>
    </r>
  </si>
  <si>
    <t>Задолженность собственников на 01.02.2018</t>
  </si>
  <si>
    <t>Начислено за февраль 2018г</t>
  </si>
  <si>
    <t>Просроченная задолженность собственников на 28.02.2018</t>
  </si>
  <si>
    <t xml:space="preserve">Выполненные работы: 1. Ведуться подготовительные работы для проведения ремонта двух подъездов </t>
  </si>
  <si>
    <r>
      <t xml:space="preserve"> </t>
    </r>
    <r>
      <rPr>
        <b/>
        <sz val="20"/>
        <color theme="1"/>
        <rFont val="Times New Roman"/>
        <family val="1"/>
        <charset val="204"/>
      </rPr>
      <t xml:space="preserve">Отчет ТСЖ "РАССВЕТ"                                                                                                                                                                                                                за период  с 01.03.2018г. по 31.03.2018г  </t>
    </r>
    <r>
      <rPr>
        <sz val="20"/>
        <color theme="1"/>
        <rFont val="Times New Roman"/>
        <family val="1"/>
        <charset val="204"/>
      </rPr>
      <t xml:space="preserve">           </t>
    </r>
    <r>
      <rPr>
        <sz val="11"/>
        <color theme="1"/>
        <rFont val="Times New Roman"/>
        <family val="1"/>
        <charset val="204"/>
      </rPr>
      <t xml:space="preserve">                                                                                    </t>
    </r>
  </si>
  <si>
    <t>Задолженность собственников на 01.03.2018</t>
  </si>
  <si>
    <t>Начислено за март 2018г</t>
  </si>
  <si>
    <t>Просроченная задолженность собственников на 31.03.2018</t>
  </si>
  <si>
    <t>Выполненные работы: 1. Ведуться работы по ремонту двух подъездов</t>
  </si>
  <si>
    <r>
      <t xml:space="preserve"> </t>
    </r>
    <r>
      <rPr>
        <b/>
        <sz val="20"/>
        <color theme="1"/>
        <rFont val="Times New Roman"/>
        <family val="1"/>
        <charset val="204"/>
      </rPr>
      <t xml:space="preserve">Отчет ТСЖ "РАССВЕТ"                                                                                                                                                                                                                за период  с 01.04.2018г. по 30.04.2018г  </t>
    </r>
    <r>
      <rPr>
        <sz val="20"/>
        <color theme="1"/>
        <rFont val="Times New Roman"/>
        <family val="1"/>
        <charset val="204"/>
      </rPr>
      <t xml:space="preserve">           </t>
    </r>
    <r>
      <rPr>
        <sz val="11"/>
        <color theme="1"/>
        <rFont val="Times New Roman"/>
        <family val="1"/>
        <charset val="204"/>
      </rPr>
      <t xml:space="preserve">                                                                                    </t>
    </r>
  </si>
  <si>
    <t>Задолженность собственников на 01.04.2018</t>
  </si>
  <si>
    <t>Начислено за апрель 2018г</t>
  </si>
  <si>
    <t>Просроченная задолженность собственников на 30.04.2018</t>
  </si>
  <si>
    <t xml:space="preserve">Выполненные работы: 1. Завершены работы по ремонту двух подъездов. 2. Планируются работы по отсыпке площадки за домом для парковки машин. </t>
  </si>
  <si>
    <r>
      <t xml:space="preserve"> </t>
    </r>
    <r>
      <rPr>
        <b/>
        <sz val="20"/>
        <color theme="1"/>
        <rFont val="Times New Roman"/>
        <family val="1"/>
        <charset val="204"/>
      </rPr>
      <t xml:space="preserve">Отчет ТСЖ "РАССВЕТ"                                                                                                                                                                                                                за период  с 01.05.2018г. по 31.05.2018г  </t>
    </r>
    <r>
      <rPr>
        <sz val="20"/>
        <color theme="1"/>
        <rFont val="Times New Roman"/>
        <family val="1"/>
        <charset val="204"/>
      </rPr>
      <t xml:space="preserve">           </t>
    </r>
    <r>
      <rPr>
        <sz val="11"/>
        <color theme="1"/>
        <rFont val="Times New Roman"/>
        <family val="1"/>
        <charset val="204"/>
      </rPr>
      <t xml:space="preserve">                                                                                    </t>
    </r>
  </si>
  <si>
    <t>Задолженность собственников на 01.05.2018</t>
  </si>
  <si>
    <t>Начислено за май 2018г</t>
  </si>
  <si>
    <t>Просроченная задолженность собственников на 31.05.2018</t>
  </si>
  <si>
    <t xml:space="preserve">Госпошлина </t>
  </si>
  <si>
    <t>Выполненные работы: 1. Планируются работы по отсыпке площадки за домом для парковки машин. 2. Завершены работы по укладке брусчатки на детской площадке.</t>
  </si>
  <si>
    <r>
      <t xml:space="preserve"> </t>
    </r>
    <r>
      <rPr>
        <b/>
        <sz val="20"/>
        <color theme="1"/>
        <rFont val="Times New Roman"/>
        <family val="1"/>
        <charset val="204"/>
      </rPr>
      <t xml:space="preserve">Отчет ТСЖ "РАССВЕТ"                                                                                                                                                                                                                за период  с 01.06.2018г. по 30.06.2018г  </t>
    </r>
    <r>
      <rPr>
        <sz val="20"/>
        <color theme="1"/>
        <rFont val="Times New Roman"/>
        <family val="1"/>
        <charset val="204"/>
      </rPr>
      <t xml:space="preserve">           </t>
    </r>
    <r>
      <rPr>
        <sz val="11"/>
        <color theme="1"/>
        <rFont val="Times New Roman"/>
        <family val="1"/>
        <charset val="204"/>
      </rPr>
      <t xml:space="preserve">                                                                                    </t>
    </r>
  </si>
  <si>
    <t>Задолженность собственников на 01.06.2018</t>
  </si>
  <si>
    <t>Начислено за июнь 2018г</t>
  </si>
  <si>
    <t>Просроченная задолженность собственников на 30.06.2018</t>
  </si>
  <si>
    <t xml:space="preserve">Выполненные работы: 1. Завершены работы по отсыпке площадки за домом для парковки машин. </t>
  </si>
  <si>
    <r>
      <t xml:space="preserve"> </t>
    </r>
    <r>
      <rPr>
        <b/>
        <sz val="20"/>
        <color theme="1"/>
        <rFont val="Times New Roman"/>
        <family val="1"/>
        <charset val="204"/>
      </rPr>
      <t xml:space="preserve">Отчет ТСЖ "РАССВЕТ"                                                                                                                                                                                                                за период  с 01.07.2018г. по 31.07.2018г  </t>
    </r>
    <r>
      <rPr>
        <sz val="20"/>
        <color theme="1"/>
        <rFont val="Times New Roman"/>
        <family val="1"/>
        <charset val="204"/>
      </rPr>
      <t xml:space="preserve">           </t>
    </r>
    <r>
      <rPr>
        <sz val="11"/>
        <color theme="1"/>
        <rFont val="Times New Roman"/>
        <family val="1"/>
        <charset val="204"/>
      </rPr>
      <t xml:space="preserve">                                                                                    </t>
    </r>
  </si>
  <si>
    <t>Задолженность собственников на 01.07.2018</t>
  </si>
  <si>
    <t>Начислено за июль 2018г</t>
  </si>
  <si>
    <t>Просроченная задолженность собственников на 31.07.2018</t>
  </si>
  <si>
    <r>
      <t xml:space="preserve"> </t>
    </r>
    <r>
      <rPr>
        <b/>
        <sz val="20"/>
        <color theme="1"/>
        <rFont val="Times New Roman"/>
        <family val="1"/>
        <charset val="204"/>
      </rPr>
      <t xml:space="preserve">Отчет ТСЖ "РАССВЕТ"                                                                                                                                                                                                                за период  с 01.08.2018г. по 31.08.2018г  </t>
    </r>
    <r>
      <rPr>
        <sz val="20"/>
        <color theme="1"/>
        <rFont val="Times New Roman"/>
        <family val="1"/>
        <charset val="204"/>
      </rPr>
      <t xml:space="preserve">           </t>
    </r>
    <r>
      <rPr>
        <sz val="11"/>
        <color theme="1"/>
        <rFont val="Times New Roman"/>
        <family val="1"/>
        <charset val="204"/>
      </rPr>
      <t xml:space="preserve">                                                                                    </t>
    </r>
  </si>
  <si>
    <t>Задолженность собственников на 01.08.2018</t>
  </si>
  <si>
    <t>Начислено за август 2018г</t>
  </si>
  <si>
    <t>Просроченная задолженность собственников на 31.08.2018</t>
  </si>
  <si>
    <r>
      <t xml:space="preserve"> </t>
    </r>
    <r>
      <rPr>
        <b/>
        <sz val="20"/>
        <color theme="1"/>
        <rFont val="Times New Roman"/>
        <family val="1"/>
        <charset val="204"/>
      </rPr>
      <t xml:space="preserve">Отчет ТСЖ "РАССВЕТ"                                                                                                                                                                                                                за период  с 01.09.2018г. по 30.09.2018г  </t>
    </r>
    <r>
      <rPr>
        <sz val="20"/>
        <color theme="1"/>
        <rFont val="Times New Roman"/>
        <family val="1"/>
        <charset val="204"/>
      </rPr>
      <t xml:space="preserve">           </t>
    </r>
    <r>
      <rPr>
        <sz val="11"/>
        <color theme="1"/>
        <rFont val="Times New Roman"/>
        <family val="1"/>
        <charset val="204"/>
      </rPr>
      <t xml:space="preserve">                                                                                    </t>
    </r>
  </si>
  <si>
    <t>Задолженность собственников на 01.09.2018</t>
  </si>
  <si>
    <t>Начислено за сентябрь 2018г</t>
  </si>
  <si>
    <t>Просроченная задолженность собственников на 30.09.2018</t>
  </si>
  <si>
    <t>Платные услуги</t>
  </si>
  <si>
    <r>
      <t xml:space="preserve"> </t>
    </r>
    <r>
      <rPr>
        <b/>
        <sz val="20"/>
        <color theme="1"/>
        <rFont val="Times New Roman"/>
        <family val="1"/>
        <charset val="204"/>
      </rPr>
      <t xml:space="preserve">Отчет ТСЖ "РАССВЕТ"                                                                                                                                                                                                                за период  с 01.10.2018г. по 31.10.2018г  </t>
    </r>
    <r>
      <rPr>
        <sz val="20"/>
        <color theme="1"/>
        <rFont val="Times New Roman"/>
        <family val="1"/>
        <charset val="204"/>
      </rPr>
      <t xml:space="preserve">           </t>
    </r>
    <r>
      <rPr>
        <sz val="11"/>
        <color theme="1"/>
        <rFont val="Times New Roman"/>
        <family val="1"/>
        <charset val="204"/>
      </rPr>
      <t xml:space="preserve">                                                                                    </t>
    </r>
  </si>
  <si>
    <t>Задолженность собственников на 01.10.2018</t>
  </si>
  <si>
    <t>Начислено за октябрь 2018г</t>
  </si>
  <si>
    <t>Просроченная задолженность собственников на 31.10.2018</t>
  </si>
  <si>
    <r>
      <t xml:space="preserve"> </t>
    </r>
    <r>
      <rPr>
        <b/>
        <sz val="20"/>
        <color theme="1"/>
        <rFont val="Times New Roman"/>
        <family val="1"/>
        <charset val="204"/>
      </rPr>
      <t xml:space="preserve">Отчет ТСЖ "РАССВЕТ"                                                                                                                                                                                                                за период  с 01.11.2018г. по 30.11.2018г  </t>
    </r>
    <r>
      <rPr>
        <sz val="20"/>
        <color theme="1"/>
        <rFont val="Times New Roman"/>
        <family val="1"/>
        <charset val="204"/>
      </rPr>
      <t xml:space="preserve">           </t>
    </r>
    <r>
      <rPr>
        <sz val="11"/>
        <color theme="1"/>
        <rFont val="Times New Roman"/>
        <family val="1"/>
        <charset val="204"/>
      </rPr>
      <t xml:space="preserve">                                                                                    </t>
    </r>
  </si>
  <si>
    <t>Задолженность собственников на 01.11.2018</t>
  </si>
  <si>
    <t>Начислено за ноябрь 2018г</t>
  </si>
  <si>
    <t>Просроченная задолженность собственников на 30.11.2018</t>
  </si>
  <si>
    <r>
      <t xml:space="preserve"> </t>
    </r>
    <r>
      <rPr>
        <b/>
        <sz val="20"/>
        <color theme="1"/>
        <rFont val="Times New Roman"/>
        <family val="1"/>
        <charset val="204"/>
      </rPr>
      <t xml:space="preserve">Отчет ТСЖ "РАССВЕТ"                                                                                                                                                                                                                за период  с 01.12.2018г. по 31.12.2018г  </t>
    </r>
    <r>
      <rPr>
        <sz val="20"/>
        <color theme="1"/>
        <rFont val="Times New Roman"/>
        <family val="1"/>
        <charset val="204"/>
      </rPr>
      <t xml:space="preserve">           </t>
    </r>
    <r>
      <rPr>
        <sz val="11"/>
        <color theme="1"/>
        <rFont val="Times New Roman"/>
        <family val="1"/>
        <charset val="204"/>
      </rPr>
      <t xml:space="preserve">                                                                                    </t>
    </r>
  </si>
  <si>
    <t>Задолженность собственников на 01.12.2018</t>
  </si>
  <si>
    <t>Начислено за декабрь 2018г</t>
  </si>
  <si>
    <t>Просроченная задолженность собственников на 31.12.2018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</si>
</sst>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b/>
      <sz val="20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6"/>
      <color theme="1"/>
      <name val="Times New Roman"/>
      <family val="1"/>
      <charset val="204"/>
    </font>
    <font>
      <sz val="20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161">
    <xf numFmtId="0" fontId="0" fillId="0" borderId="0" xfId="0"/>
    <xf numFmtId="0" fontId="1" fillId="0" borderId="0" xfId="0" applyFont="1"/>
    <xf numFmtId="0" fontId="1" fillId="0" borderId="3" xfId="0" applyFont="1" applyBorder="1"/>
    <xf numFmtId="0" fontId="1" fillId="0" borderId="0" xfId="0" applyFont="1" applyBorder="1"/>
    <xf numFmtId="0" fontId="3" fillId="0" borderId="4" xfId="0" applyFont="1" applyBorder="1"/>
    <xf numFmtId="0" fontId="3" fillId="0" borderId="3" xfId="0" applyFont="1" applyBorder="1"/>
    <xf numFmtId="0" fontId="6" fillId="0" borderId="3" xfId="0" applyFont="1" applyBorder="1"/>
    <xf numFmtId="0" fontId="3" fillId="0" borderId="0" xfId="0" applyFont="1" applyBorder="1"/>
    <xf numFmtId="2" fontId="3" fillId="0" borderId="7" xfId="0" applyNumberFormat="1" applyFont="1" applyBorder="1"/>
    <xf numFmtId="2" fontId="5" fillId="0" borderId="4" xfId="0" applyNumberFormat="1" applyFont="1" applyBorder="1"/>
    <xf numFmtId="2" fontId="3" fillId="0" borderId="0" xfId="0" applyNumberFormat="1" applyFont="1" applyBorder="1"/>
    <xf numFmtId="0" fontId="4" fillId="0" borderId="8" xfId="0" applyFont="1" applyBorder="1" applyAlignment="1"/>
    <xf numFmtId="0" fontId="0" fillId="0" borderId="1" xfId="0" applyBorder="1" applyAlignment="1"/>
    <xf numFmtId="0" fontId="4" fillId="0" borderId="3" xfId="0" applyFont="1" applyBorder="1"/>
    <xf numFmtId="0" fontId="3" fillId="0" borderId="5" xfId="0" applyFont="1" applyBorder="1"/>
    <xf numFmtId="0" fontId="3" fillId="0" borderId="6" xfId="0" applyFont="1" applyBorder="1"/>
    <xf numFmtId="0" fontId="1" fillId="0" borderId="6" xfId="0" applyFont="1" applyBorder="1" applyAlignment="1">
      <alignment horizontal="center"/>
    </xf>
    <xf numFmtId="2" fontId="4" fillId="0" borderId="4" xfId="0" applyNumberFormat="1" applyFont="1" applyBorder="1" applyAlignment="1"/>
    <xf numFmtId="0" fontId="4" fillId="0" borderId="0" xfId="0" applyFont="1" applyBorder="1" applyAlignment="1"/>
    <xf numFmtId="0" fontId="4" fillId="0" borderId="3" xfId="0" applyFont="1" applyBorder="1" applyAlignment="1"/>
    <xf numFmtId="0" fontId="8" fillId="0" borderId="0" xfId="0" applyFont="1" applyBorder="1" applyAlignment="1"/>
    <xf numFmtId="2" fontId="4" fillId="0" borderId="0" xfId="0" applyNumberFormat="1" applyFont="1" applyBorder="1" applyAlignment="1"/>
    <xf numFmtId="0" fontId="8" fillId="0" borderId="4" xfId="0" applyFont="1" applyBorder="1" applyAlignment="1"/>
    <xf numFmtId="0" fontId="0" fillId="0" borderId="0" xfId="0" applyBorder="1" applyAlignment="1"/>
    <xf numFmtId="0" fontId="4" fillId="0" borderId="3" xfId="0" applyFont="1" applyBorder="1" applyAlignment="1"/>
    <xf numFmtId="2" fontId="4" fillId="0" borderId="0" xfId="0" applyNumberFormat="1" applyFont="1" applyBorder="1" applyAlignment="1"/>
    <xf numFmtId="0" fontId="8" fillId="0" borderId="4" xfId="0" applyFont="1" applyBorder="1" applyAlignment="1"/>
    <xf numFmtId="0" fontId="0" fillId="0" borderId="0" xfId="0" applyBorder="1" applyAlignment="1"/>
    <xf numFmtId="0" fontId="8" fillId="0" borderId="0" xfId="0" applyFont="1" applyBorder="1" applyAlignment="1"/>
    <xf numFmtId="0" fontId="4" fillId="0" borderId="3" xfId="0" applyFont="1" applyBorder="1" applyAlignment="1"/>
    <xf numFmtId="2" fontId="4" fillId="0" borderId="0" xfId="0" applyNumberFormat="1" applyFont="1" applyBorder="1" applyAlignment="1"/>
    <xf numFmtId="0" fontId="8" fillId="0" borderId="4" xfId="0" applyFont="1" applyBorder="1" applyAlignment="1"/>
    <xf numFmtId="0" fontId="0" fillId="0" borderId="0" xfId="0" applyBorder="1" applyAlignment="1"/>
    <xf numFmtId="0" fontId="8" fillId="0" borderId="0" xfId="0" applyFont="1" applyBorder="1" applyAlignment="1"/>
    <xf numFmtId="0" fontId="4" fillId="0" borderId="3" xfId="0" applyFont="1" applyBorder="1" applyAlignment="1"/>
    <xf numFmtId="2" fontId="4" fillId="0" borderId="0" xfId="0" applyNumberFormat="1" applyFont="1" applyBorder="1" applyAlignment="1"/>
    <xf numFmtId="0" fontId="8" fillId="0" borderId="4" xfId="0" applyFont="1" applyBorder="1" applyAlignment="1"/>
    <xf numFmtId="0" fontId="0" fillId="0" borderId="0" xfId="0" applyBorder="1" applyAlignment="1"/>
    <xf numFmtId="0" fontId="8" fillId="0" borderId="0" xfId="0" applyFont="1" applyBorder="1" applyAlignment="1"/>
    <xf numFmtId="0" fontId="4" fillId="0" borderId="3" xfId="0" applyFont="1" applyBorder="1" applyAlignment="1"/>
    <xf numFmtId="2" fontId="4" fillId="0" borderId="0" xfId="0" applyNumberFormat="1" applyFont="1" applyBorder="1" applyAlignment="1"/>
    <xf numFmtId="0" fontId="8" fillId="0" borderId="4" xfId="0" applyFont="1" applyBorder="1" applyAlignment="1"/>
    <xf numFmtId="0" fontId="0" fillId="0" borderId="0" xfId="0" applyBorder="1" applyAlignment="1"/>
    <xf numFmtId="0" fontId="8" fillId="0" borderId="0" xfId="0" applyFont="1" applyBorder="1" applyAlignment="1"/>
    <xf numFmtId="0" fontId="4" fillId="0" borderId="3" xfId="0" applyFont="1" applyBorder="1" applyAlignment="1"/>
    <xf numFmtId="2" fontId="4" fillId="0" borderId="0" xfId="0" applyNumberFormat="1" applyFont="1" applyBorder="1" applyAlignment="1"/>
    <xf numFmtId="0" fontId="8" fillId="0" borderId="4" xfId="0" applyFont="1" applyBorder="1" applyAlignment="1"/>
    <xf numFmtId="0" fontId="0" fillId="0" borderId="0" xfId="0" applyBorder="1" applyAlignment="1"/>
    <xf numFmtId="0" fontId="8" fillId="0" borderId="0" xfId="0" applyFont="1" applyBorder="1" applyAlignment="1"/>
    <xf numFmtId="0" fontId="4" fillId="0" borderId="3" xfId="0" applyFont="1" applyBorder="1" applyAlignment="1"/>
    <xf numFmtId="2" fontId="4" fillId="0" borderId="0" xfId="0" applyNumberFormat="1" applyFont="1" applyBorder="1" applyAlignment="1"/>
    <xf numFmtId="0" fontId="8" fillId="0" borderId="4" xfId="0" applyFont="1" applyBorder="1" applyAlignment="1"/>
    <xf numFmtId="0" fontId="0" fillId="0" borderId="0" xfId="0" applyBorder="1" applyAlignment="1"/>
    <xf numFmtId="0" fontId="8" fillId="0" borderId="0" xfId="0" applyFont="1" applyBorder="1" applyAlignment="1"/>
    <xf numFmtId="0" fontId="4" fillId="0" borderId="3" xfId="0" applyFont="1" applyBorder="1" applyAlignment="1"/>
    <xf numFmtId="2" fontId="4" fillId="0" borderId="0" xfId="0" applyNumberFormat="1" applyFont="1" applyBorder="1" applyAlignment="1"/>
    <xf numFmtId="0" fontId="8" fillId="0" borderId="4" xfId="0" applyFont="1" applyBorder="1" applyAlignment="1"/>
    <xf numFmtId="0" fontId="0" fillId="0" borderId="0" xfId="0" applyBorder="1" applyAlignment="1"/>
    <xf numFmtId="0" fontId="8" fillId="0" borderId="0" xfId="0" applyFont="1" applyBorder="1" applyAlignment="1"/>
    <xf numFmtId="0" fontId="4" fillId="0" borderId="3" xfId="0" applyFont="1" applyBorder="1" applyAlignment="1"/>
    <xf numFmtId="0" fontId="8" fillId="0" borderId="0" xfId="0" applyFont="1" applyBorder="1" applyAlignment="1"/>
    <xf numFmtId="2" fontId="4" fillId="0" borderId="0" xfId="0" applyNumberFormat="1" applyFont="1" applyBorder="1" applyAlignment="1"/>
    <xf numFmtId="0" fontId="8" fillId="0" borderId="4" xfId="0" applyFont="1" applyBorder="1" applyAlignment="1"/>
    <xf numFmtId="0" fontId="0" fillId="0" borderId="0" xfId="0" applyBorder="1" applyAlignment="1"/>
    <xf numFmtId="2" fontId="3" fillId="0" borderId="4" xfId="0" applyNumberFormat="1" applyFont="1" applyBorder="1"/>
    <xf numFmtId="0" fontId="4" fillId="0" borderId="3" xfId="0" applyFont="1" applyBorder="1" applyAlignment="1"/>
    <xf numFmtId="2" fontId="4" fillId="0" borderId="0" xfId="0" applyNumberFormat="1" applyFont="1" applyBorder="1" applyAlignment="1"/>
    <xf numFmtId="0" fontId="8" fillId="0" borderId="4" xfId="0" applyFont="1" applyBorder="1" applyAlignment="1"/>
    <xf numFmtId="0" fontId="0" fillId="0" borderId="0" xfId="0" applyBorder="1" applyAlignment="1"/>
    <xf numFmtId="0" fontId="8" fillId="0" borderId="0" xfId="0" applyFont="1" applyBorder="1" applyAlignment="1"/>
    <xf numFmtId="0" fontId="4" fillId="0" borderId="3" xfId="0" applyFont="1" applyBorder="1" applyAlignment="1"/>
    <xf numFmtId="2" fontId="4" fillId="0" borderId="0" xfId="0" applyNumberFormat="1" applyFont="1" applyBorder="1" applyAlignment="1"/>
    <xf numFmtId="0" fontId="8" fillId="0" borderId="4" xfId="0" applyFont="1" applyBorder="1" applyAlignment="1"/>
    <xf numFmtId="0" fontId="0" fillId="0" borderId="0" xfId="0" applyBorder="1" applyAlignment="1"/>
    <xf numFmtId="0" fontId="8" fillId="0" borderId="0" xfId="0" applyFont="1" applyBorder="1" applyAlignment="1"/>
    <xf numFmtId="0" fontId="4" fillId="0" borderId="3" xfId="0" applyFont="1" applyBorder="1" applyAlignment="1"/>
    <xf numFmtId="2" fontId="4" fillId="0" borderId="0" xfId="0" applyNumberFormat="1" applyFont="1" applyBorder="1" applyAlignment="1"/>
    <xf numFmtId="0" fontId="8" fillId="0" borderId="4" xfId="0" applyFont="1" applyBorder="1" applyAlignment="1"/>
    <xf numFmtId="0" fontId="0" fillId="0" borderId="0" xfId="0" applyBorder="1" applyAlignment="1"/>
    <xf numFmtId="0" fontId="8" fillId="0" borderId="0" xfId="0" applyFont="1" applyBorder="1" applyAlignment="1"/>
    <xf numFmtId="0" fontId="4" fillId="0" borderId="3" xfId="0" applyFont="1" applyBorder="1" applyAlignment="1"/>
    <xf numFmtId="0" fontId="8" fillId="0" borderId="0" xfId="0" applyFont="1" applyBorder="1" applyAlignment="1"/>
    <xf numFmtId="2" fontId="4" fillId="0" borderId="0" xfId="0" applyNumberFormat="1" applyFont="1" applyBorder="1" applyAlignment="1"/>
    <xf numFmtId="0" fontId="8" fillId="0" borderId="4" xfId="0" applyFont="1" applyBorder="1" applyAlignment="1"/>
    <xf numFmtId="0" fontId="0" fillId="0" borderId="0" xfId="0" applyBorder="1" applyAlignment="1"/>
    <xf numFmtId="0" fontId="4" fillId="0" borderId="3" xfId="0" applyFont="1" applyBorder="1" applyAlignment="1"/>
    <xf numFmtId="2" fontId="4" fillId="0" borderId="0" xfId="0" applyNumberFormat="1" applyFont="1" applyBorder="1" applyAlignment="1"/>
    <xf numFmtId="0" fontId="8" fillId="0" borderId="4" xfId="0" applyFont="1" applyBorder="1" applyAlignment="1"/>
    <xf numFmtId="0" fontId="0" fillId="0" borderId="0" xfId="0" applyBorder="1" applyAlignment="1"/>
    <xf numFmtId="0" fontId="8" fillId="0" borderId="0" xfId="0" applyFont="1" applyBorder="1" applyAlignment="1"/>
    <xf numFmtId="0" fontId="4" fillId="0" borderId="3" xfId="0" applyFont="1" applyBorder="1" applyAlignment="1"/>
    <xf numFmtId="2" fontId="4" fillId="0" borderId="0" xfId="0" applyNumberFormat="1" applyFont="1" applyBorder="1" applyAlignment="1"/>
    <xf numFmtId="0" fontId="8" fillId="0" borderId="4" xfId="0" applyFont="1" applyBorder="1" applyAlignment="1"/>
    <xf numFmtId="0" fontId="0" fillId="0" borderId="0" xfId="0" applyBorder="1" applyAlignment="1"/>
    <xf numFmtId="0" fontId="8" fillId="0" borderId="0" xfId="0" applyFont="1" applyBorder="1" applyAlignment="1"/>
    <xf numFmtId="0" fontId="4" fillId="0" borderId="3" xfId="0" applyFont="1" applyBorder="1" applyAlignment="1"/>
    <xf numFmtId="2" fontId="4" fillId="0" borderId="0" xfId="0" applyNumberFormat="1" applyFont="1" applyBorder="1" applyAlignment="1"/>
    <xf numFmtId="0" fontId="8" fillId="0" borderId="4" xfId="0" applyFont="1" applyBorder="1" applyAlignment="1"/>
    <xf numFmtId="0" fontId="0" fillId="0" borderId="0" xfId="0" applyBorder="1" applyAlignment="1"/>
    <xf numFmtId="0" fontId="8" fillId="0" borderId="0" xfId="0" applyFont="1" applyBorder="1" applyAlignment="1"/>
    <xf numFmtId="0" fontId="4" fillId="0" borderId="3" xfId="0" applyFont="1" applyBorder="1" applyAlignment="1"/>
    <xf numFmtId="2" fontId="4" fillId="0" borderId="0" xfId="0" applyNumberFormat="1" applyFont="1" applyBorder="1" applyAlignment="1"/>
    <xf numFmtId="0" fontId="8" fillId="0" borderId="4" xfId="0" applyFont="1" applyBorder="1" applyAlignment="1"/>
    <xf numFmtId="0" fontId="0" fillId="0" borderId="0" xfId="0" applyBorder="1" applyAlignment="1"/>
    <xf numFmtId="0" fontId="8" fillId="0" borderId="0" xfId="0" applyFont="1" applyBorder="1" applyAlignment="1"/>
    <xf numFmtId="0" fontId="4" fillId="0" borderId="3" xfId="0" applyFont="1" applyBorder="1" applyAlignment="1"/>
    <xf numFmtId="2" fontId="4" fillId="0" borderId="0" xfId="0" applyNumberFormat="1" applyFont="1" applyBorder="1" applyAlignment="1"/>
    <xf numFmtId="0" fontId="8" fillId="0" borderId="4" xfId="0" applyFont="1" applyBorder="1" applyAlignment="1"/>
    <xf numFmtId="0" fontId="0" fillId="0" borderId="0" xfId="0" applyBorder="1" applyAlignment="1"/>
    <xf numFmtId="0" fontId="8" fillId="0" borderId="0" xfId="0" applyFont="1" applyBorder="1" applyAlignment="1"/>
    <xf numFmtId="2" fontId="4" fillId="0" borderId="4" xfId="0" applyNumberFormat="1" applyFont="1" applyBorder="1"/>
    <xf numFmtId="0" fontId="4" fillId="0" borderId="3" xfId="0" applyFont="1" applyBorder="1" applyAlignment="1"/>
    <xf numFmtId="2" fontId="4" fillId="0" borderId="0" xfId="0" applyNumberFormat="1" applyFont="1" applyBorder="1" applyAlignment="1"/>
    <xf numFmtId="0" fontId="8" fillId="0" borderId="4" xfId="0" applyFont="1" applyBorder="1" applyAlignment="1"/>
    <xf numFmtId="0" fontId="0" fillId="0" borderId="0" xfId="0" applyBorder="1" applyAlignment="1"/>
    <xf numFmtId="0" fontId="8" fillId="0" borderId="0" xfId="0" applyFont="1" applyBorder="1" applyAlignment="1"/>
    <xf numFmtId="0" fontId="4" fillId="0" borderId="3" xfId="0" applyFont="1" applyBorder="1" applyAlignment="1"/>
    <xf numFmtId="2" fontId="4" fillId="0" borderId="0" xfId="0" applyNumberFormat="1" applyFont="1" applyBorder="1" applyAlignment="1"/>
    <xf numFmtId="0" fontId="8" fillId="0" borderId="4" xfId="0" applyFont="1" applyBorder="1" applyAlignment="1"/>
    <xf numFmtId="0" fontId="0" fillId="0" borderId="0" xfId="0" applyBorder="1" applyAlignment="1"/>
    <xf numFmtId="0" fontId="8" fillId="0" borderId="0" xfId="0" applyFont="1" applyBorder="1" applyAlignment="1"/>
    <xf numFmtId="0" fontId="4" fillId="0" borderId="3" xfId="0" applyFont="1" applyBorder="1" applyAlignment="1"/>
    <xf numFmtId="2" fontId="4" fillId="0" borderId="0" xfId="0" applyNumberFormat="1" applyFont="1" applyBorder="1" applyAlignment="1"/>
    <xf numFmtId="0" fontId="8" fillId="0" borderId="4" xfId="0" applyFont="1" applyBorder="1" applyAlignment="1"/>
    <xf numFmtId="0" fontId="0" fillId="0" borderId="0" xfId="0" applyBorder="1" applyAlignment="1"/>
    <xf numFmtId="0" fontId="8" fillId="0" borderId="0" xfId="0" applyFont="1" applyBorder="1" applyAlignment="1"/>
    <xf numFmtId="0" fontId="4" fillId="0" borderId="3" xfId="0" applyFont="1" applyBorder="1" applyAlignment="1"/>
    <xf numFmtId="0" fontId="8" fillId="0" borderId="0" xfId="0" applyFont="1" applyBorder="1" applyAlignment="1"/>
    <xf numFmtId="2" fontId="4" fillId="0" borderId="0" xfId="0" applyNumberFormat="1" applyFont="1" applyBorder="1" applyAlignment="1"/>
    <xf numFmtId="0" fontId="8" fillId="0" borderId="4" xfId="0" applyFont="1" applyBorder="1" applyAlignment="1"/>
    <xf numFmtId="0" fontId="0" fillId="0" borderId="0" xfId="0" applyBorder="1" applyAlignment="1"/>
    <xf numFmtId="0" fontId="4" fillId="0" borderId="3" xfId="0" applyFont="1" applyBorder="1" applyAlignment="1"/>
    <xf numFmtId="2" fontId="4" fillId="0" borderId="0" xfId="0" applyNumberFormat="1" applyFont="1" applyBorder="1" applyAlignment="1"/>
    <xf numFmtId="0" fontId="8" fillId="0" borderId="4" xfId="0" applyFont="1" applyBorder="1" applyAlignment="1"/>
    <xf numFmtId="0" fontId="0" fillId="0" borderId="0" xfId="0" applyBorder="1" applyAlignment="1"/>
    <xf numFmtId="0" fontId="8" fillId="0" borderId="0" xfId="0" applyFont="1" applyBorder="1" applyAlignment="1"/>
    <xf numFmtId="0" fontId="4" fillId="0" borderId="3" xfId="0" applyFont="1" applyBorder="1" applyAlignment="1"/>
    <xf numFmtId="2" fontId="4" fillId="0" borderId="0" xfId="0" applyNumberFormat="1" applyFont="1" applyBorder="1" applyAlignment="1"/>
    <xf numFmtId="0" fontId="8" fillId="0" borderId="4" xfId="0" applyFont="1" applyBorder="1" applyAlignment="1"/>
    <xf numFmtId="0" fontId="0" fillId="0" borderId="0" xfId="0" applyBorder="1" applyAlignment="1"/>
    <xf numFmtId="0" fontId="8" fillId="0" borderId="0" xfId="0" applyFont="1" applyBorder="1" applyAlignment="1"/>
    <xf numFmtId="0" fontId="4" fillId="0" borderId="3" xfId="0" applyFont="1" applyBorder="1" applyAlignment="1"/>
    <xf numFmtId="0" fontId="8" fillId="0" borderId="0" xfId="0" applyFont="1" applyBorder="1" applyAlignment="1"/>
    <xf numFmtId="2" fontId="4" fillId="0" borderId="0" xfId="0" applyNumberFormat="1" applyFont="1" applyBorder="1" applyAlignment="1"/>
    <xf numFmtId="0" fontId="8" fillId="0" borderId="4" xfId="0" applyFont="1" applyBorder="1" applyAlignment="1"/>
    <xf numFmtId="0" fontId="0" fillId="0" borderId="0" xfId="0" applyBorder="1" applyAlignment="1"/>
    <xf numFmtId="0" fontId="4" fillId="0" borderId="0" xfId="0" applyFont="1" applyAlignment="1">
      <alignment horizontal="right"/>
    </xf>
    <xf numFmtId="0" fontId="4" fillId="0" borderId="3" xfId="0" applyFont="1" applyBorder="1" applyAlignment="1"/>
    <xf numFmtId="0" fontId="0" fillId="0" borderId="0" xfId="0" applyAlignment="1"/>
    <xf numFmtId="2" fontId="4" fillId="0" borderId="0" xfId="0" applyNumberFormat="1" applyFont="1" applyBorder="1" applyAlignment="1"/>
    <xf numFmtId="0" fontId="8" fillId="0" borderId="4" xfId="0" applyFont="1" applyBorder="1" applyAlignment="1"/>
    <xf numFmtId="0" fontId="3" fillId="0" borderId="0" xfId="0" applyFont="1" applyBorder="1" applyAlignment="1"/>
    <xf numFmtId="0" fontId="0" fillId="0" borderId="0" xfId="0" applyBorder="1" applyAlignment="1"/>
    <xf numFmtId="0" fontId="3" fillId="0" borderId="0" xfId="0" applyFont="1" applyAlignment="1">
      <alignment vertical="top" wrapText="1"/>
    </xf>
    <xf numFmtId="0" fontId="1" fillId="0" borderId="0" xfId="0" applyFont="1" applyAlignment="1">
      <alignment horizontal="center" vertical="top" wrapText="1"/>
    </xf>
    <xf numFmtId="2" fontId="4" fillId="0" borderId="1" xfId="0" applyNumberFormat="1" applyFont="1" applyBorder="1" applyAlignment="1"/>
    <xf numFmtId="0" fontId="1" fillId="0" borderId="2" xfId="0" applyFont="1" applyBorder="1" applyAlignment="1"/>
    <xf numFmtId="0" fontId="8" fillId="0" borderId="0" xfId="0" applyFont="1" applyBorder="1" applyAlignment="1"/>
    <xf numFmtId="0" fontId="4" fillId="0" borderId="3" xfId="0" applyFont="1" applyBorder="1" applyAlignment="1">
      <alignment wrapText="1"/>
    </xf>
    <xf numFmtId="0" fontId="0" fillId="0" borderId="0" xfId="0" applyAlignment="1">
      <alignment wrapText="1"/>
    </xf>
    <xf numFmtId="0" fontId="8" fillId="0" borderId="0" xfId="0" applyFont="1" applyAlignme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tabSelected="1" workbookViewId="0">
      <selection activeCell="G21" sqref="G21"/>
    </sheetView>
  </sheetViews>
  <sheetFormatPr defaultColWidth="8.85546875" defaultRowHeight="15" x14ac:dyDescent="0.25"/>
  <cols>
    <col min="9" max="9" width="5.42578125" customWidth="1"/>
    <col min="10" max="10" width="15.7109375" customWidth="1"/>
  </cols>
  <sheetData>
    <row r="1" spans="1:10" x14ac:dyDescent="0.25">
      <c r="A1" s="154" t="s">
        <v>128</v>
      </c>
      <c r="B1" s="154"/>
      <c r="C1" s="154"/>
      <c r="D1" s="154"/>
      <c r="E1" s="154"/>
      <c r="F1" s="154"/>
      <c r="G1" s="154"/>
      <c r="H1" s="154"/>
      <c r="I1" s="154"/>
      <c r="J1" s="154"/>
    </row>
    <row r="2" spans="1:10" x14ac:dyDescent="0.25">
      <c r="A2" s="154"/>
      <c r="B2" s="154"/>
      <c r="C2" s="154"/>
      <c r="D2" s="154"/>
      <c r="E2" s="154"/>
      <c r="F2" s="154"/>
      <c r="G2" s="154"/>
      <c r="H2" s="154"/>
      <c r="I2" s="154"/>
      <c r="J2" s="154"/>
    </row>
    <row r="3" spans="1:10" x14ac:dyDescent="0.25">
      <c r="A3" s="154"/>
      <c r="B3" s="154"/>
      <c r="C3" s="154"/>
      <c r="D3" s="154"/>
      <c r="E3" s="154"/>
      <c r="F3" s="154"/>
      <c r="G3" s="154"/>
      <c r="H3" s="154"/>
      <c r="I3" s="154"/>
      <c r="J3" s="154"/>
    </row>
    <row r="4" spans="1:10" x14ac:dyDescent="0.25">
      <c r="A4" s="154"/>
      <c r="B4" s="154"/>
      <c r="C4" s="154"/>
      <c r="D4" s="154"/>
      <c r="E4" s="154"/>
      <c r="F4" s="154"/>
      <c r="G4" s="154"/>
      <c r="H4" s="154"/>
      <c r="I4" s="154"/>
      <c r="J4" s="154"/>
    </row>
    <row r="6" spans="1:10" ht="18.75" x14ac:dyDescent="0.3">
      <c r="A6" s="11" t="s">
        <v>129</v>
      </c>
      <c r="B6" s="12"/>
      <c r="C6" s="12"/>
      <c r="D6" s="12"/>
      <c r="E6" s="12"/>
      <c r="F6" s="12"/>
      <c r="G6" s="12"/>
      <c r="H6" s="12"/>
      <c r="I6" s="155">
        <v>2091568.08</v>
      </c>
      <c r="J6" s="156"/>
    </row>
    <row r="7" spans="1:10" ht="15.75" x14ac:dyDescent="0.25">
      <c r="A7" s="2"/>
      <c r="B7" s="3"/>
      <c r="C7" s="3"/>
      <c r="D7" s="3"/>
      <c r="E7" s="3"/>
      <c r="F7" s="3"/>
      <c r="G7" s="3"/>
      <c r="H7" s="3"/>
      <c r="I7" s="3"/>
      <c r="J7" s="4"/>
    </row>
    <row r="8" spans="1:10" ht="18.75" x14ac:dyDescent="0.3">
      <c r="A8" s="147" t="s">
        <v>130</v>
      </c>
      <c r="B8" s="157"/>
      <c r="C8" s="157"/>
      <c r="D8" s="157"/>
      <c r="E8" s="157"/>
      <c r="F8" s="157"/>
      <c r="G8" s="157"/>
      <c r="H8" s="157"/>
      <c r="I8" s="149">
        <v>2004273.7</v>
      </c>
      <c r="J8" s="150"/>
    </row>
    <row r="9" spans="1:10" ht="18.75" x14ac:dyDescent="0.3">
      <c r="A9" s="141"/>
      <c r="B9" s="142"/>
      <c r="C9" s="142"/>
      <c r="D9" s="142"/>
      <c r="E9" s="142"/>
      <c r="F9" s="142"/>
      <c r="G9" s="142"/>
      <c r="H9" s="142"/>
      <c r="I9" s="143"/>
      <c r="J9" s="144"/>
    </row>
    <row r="10" spans="1:10" ht="43.5" customHeight="1" x14ac:dyDescent="0.3">
      <c r="A10" s="158" t="s">
        <v>11</v>
      </c>
      <c r="B10" s="159"/>
      <c r="C10" s="159"/>
      <c r="D10" s="159"/>
      <c r="E10" s="159"/>
      <c r="F10" s="159"/>
      <c r="G10" s="159"/>
      <c r="H10" s="159"/>
      <c r="I10" s="159"/>
      <c r="J10" s="17">
        <f>SUM(J11:J20)</f>
        <v>2004978.0000000002</v>
      </c>
    </row>
    <row r="11" spans="1:10" ht="21.75" customHeight="1" x14ac:dyDescent="0.3">
      <c r="A11" s="147" t="s">
        <v>1</v>
      </c>
      <c r="B11" s="148"/>
      <c r="C11" s="148"/>
      <c r="D11" s="148"/>
      <c r="E11" s="148"/>
      <c r="F11" s="148"/>
      <c r="G11" s="148"/>
      <c r="H11" s="148"/>
      <c r="I11" s="18"/>
      <c r="J11" s="17">
        <v>616419.36</v>
      </c>
    </row>
    <row r="12" spans="1:10" ht="21.75" customHeight="1" x14ac:dyDescent="0.3">
      <c r="A12" s="147" t="s">
        <v>2</v>
      </c>
      <c r="B12" s="148"/>
      <c r="C12" s="148"/>
      <c r="D12" s="148"/>
      <c r="E12" s="148"/>
      <c r="F12" s="148"/>
      <c r="G12" s="148"/>
      <c r="H12" s="148"/>
      <c r="I12" s="18"/>
      <c r="J12" s="17">
        <v>249863.06</v>
      </c>
    </row>
    <row r="13" spans="1:10" ht="18.75" x14ac:dyDescent="0.3">
      <c r="A13" s="147" t="s">
        <v>3</v>
      </c>
      <c r="B13" s="148"/>
      <c r="C13" s="148"/>
      <c r="D13" s="148"/>
      <c r="E13" s="148"/>
      <c r="F13" s="148"/>
      <c r="G13" s="148"/>
      <c r="H13" s="148"/>
      <c r="I13" s="18"/>
      <c r="J13" s="17">
        <v>195522.29</v>
      </c>
    </row>
    <row r="14" spans="1:10" ht="18.75" x14ac:dyDescent="0.3">
      <c r="A14" s="147" t="s">
        <v>4</v>
      </c>
      <c r="B14" s="148"/>
      <c r="C14" s="148"/>
      <c r="D14" s="148"/>
      <c r="E14" s="148"/>
      <c r="F14" s="148"/>
      <c r="G14" s="148"/>
      <c r="H14" s="148"/>
      <c r="I14" s="18"/>
      <c r="J14" s="17">
        <v>510494.07</v>
      </c>
    </row>
    <row r="15" spans="1:10" ht="18.75" x14ac:dyDescent="0.3">
      <c r="A15" s="147" t="s">
        <v>5</v>
      </c>
      <c r="B15" s="148"/>
      <c r="C15" s="148"/>
      <c r="D15" s="148"/>
      <c r="E15" s="148"/>
      <c r="F15" s="148"/>
      <c r="G15" s="148"/>
      <c r="H15" s="148"/>
      <c r="I15" s="18"/>
      <c r="J15" s="17">
        <v>272266.33</v>
      </c>
    </row>
    <row r="16" spans="1:10" ht="18.75" x14ac:dyDescent="0.3">
      <c r="A16" s="147" t="s">
        <v>6</v>
      </c>
      <c r="B16" s="148"/>
      <c r="C16" s="148"/>
      <c r="D16" s="148"/>
      <c r="E16" s="148"/>
      <c r="F16" s="148"/>
      <c r="G16" s="148"/>
      <c r="H16" s="148"/>
      <c r="I16" s="18"/>
      <c r="J16" s="17">
        <v>12408.82</v>
      </c>
    </row>
    <row r="17" spans="1:10" ht="20.25" customHeight="1" x14ac:dyDescent="0.3">
      <c r="A17" s="147" t="s">
        <v>7</v>
      </c>
      <c r="B17" s="148"/>
      <c r="C17" s="148"/>
      <c r="D17" s="148"/>
      <c r="E17" s="148"/>
      <c r="F17" s="148"/>
      <c r="G17" s="148"/>
      <c r="H17" s="148"/>
      <c r="I17" s="18"/>
      <c r="J17" s="17">
        <v>124777.33</v>
      </c>
    </row>
    <row r="18" spans="1:10" ht="21" customHeight="1" x14ac:dyDescent="0.3">
      <c r="A18" s="147" t="s">
        <v>8</v>
      </c>
      <c r="B18" s="148"/>
      <c r="C18" s="148"/>
      <c r="D18" s="148"/>
      <c r="E18" s="148"/>
      <c r="F18" s="148"/>
      <c r="G18" s="148"/>
      <c r="H18" s="148"/>
      <c r="I18" s="18"/>
      <c r="J18" s="17">
        <v>727.12</v>
      </c>
    </row>
    <row r="19" spans="1:10" ht="21" customHeight="1" x14ac:dyDescent="0.3">
      <c r="A19" s="147" t="s">
        <v>119</v>
      </c>
      <c r="B19" s="148"/>
      <c r="C19" s="148"/>
      <c r="D19" s="148"/>
      <c r="E19" s="148"/>
      <c r="F19" s="148"/>
      <c r="G19" s="148"/>
      <c r="H19" s="148"/>
      <c r="I19" s="18"/>
      <c r="J19" s="17">
        <v>5084.97</v>
      </c>
    </row>
    <row r="20" spans="1:10" ht="18.75" x14ac:dyDescent="0.3">
      <c r="A20" s="147" t="s">
        <v>10</v>
      </c>
      <c r="B20" s="148"/>
      <c r="C20" s="148"/>
      <c r="D20" s="148"/>
      <c r="E20" s="148"/>
      <c r="F20" s="148"/>
      <c r="G20" s="148"/>
      <c r="H20" s="148"/>
      <c r="I20" s="18"/>
      <c r="J20" s="17">
        <v>17414.650000000001</v>
      </c>
    </row>
    <row r="21" spans="1:10" ht="27.75" customHeight="1" x14ac:dyDescent="0.3">
      <c r="A21" s="13" t="s">
        <v>131</v>
      </c>
      <c r="B21" s="3"/>
      <c r="C21" s="3"/>
      <c r="D21" s="3"/>
      <c r="E21" s="3"/>
      <c r="F21" s="3"/>
      <c r="G21" s="3"/>
      <c r="H21" s="3"/>
      <c r="I21" s="149">
        <v>1954110.56</v>
      </c>
      <c r="J21" s="150"/>
    </row>
    <row r="22" spans="1:10" ht="15.75" x14ac:dyDescent="0.25">
      <c r="A22" s="5"/>
      <c r="B22" s="3"/>
      <c r="C22" s="3"/>
      <c r="D22" s="3"/>
      <c r="E22" s="3"/>
      <c r="F22" s="3"/>
      <c r="G22" s="3"/>
      <c r="H22" s="3"/>
      <c r="I22" s="3"/>
      <c r="J22" s="4"/>
    </row>
    <row r="23" spans="1:10" ht="15.75" x14ac:dyDescent="0.25">
      <c r="A23" s="14"/>
      <c r="B23" s="15"/>
      <c r="C23" s="15"/>
      <c r="D23" s="16"/>
      <c r="E23" s="15"/>
      <c r="F23" s="15"/>
      <c r="G23" s="15"/>
      <c r="H23" s="15"/>
      <c r="I23" s="15"/>
      <c r="J23" s="8"/>
    </row>
    <row r="24" spans="1:10" ht="15.75" x14ac:dyDescent="0.25">
      <c r="A24" s="151"/>
      <c r="B24" s="152"/>
      <c r="C24" s="152"/>
      <c r="D24" s="152"/>
      <c r="E24" s="152"/>
      <c r="F24" s="152"/>
      <c r="G24" s="152"/>
      <c r="H24" s="152"/>
      <c r="I24" s="145"/>
      <c r="J24" s="10"/>
    </row>
    <row r="25" spans="1:10" ht="15.75" x14ac:dyDescent="0.25">
      <c r="A25" s="7"/>
      <c r="B25" s="3"/>
      <c r="C25" s="3"/>
      <c r="D25" s="3"/>
      <c r="E25" s="3"/>
      <c r="F25" s="3"/>
      <c r="G25" s="3"/>
      <c r="H25" s="3"/>
      <c r="I25" s="3"/>
      <c r="J25" s="10"/>
    </row>
    <row r="26" spans="1:10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</row>
    <row r="27" spans="1:10" ht="73.5" customHeight="1" x14ac:dyDescent="0.25">
      <c r="A27" s="153" t="s">
        <v>12</v>
      </c>
      <c r="B27" s="153"/>
      <c r="C27" s="153"/>
      <c r="D27" s="153"/>
      <c r="E27" s="153"/>
      <c r="F27" s="153"/>
      <c r="G27" s="153"/>
      <c r="H27" s="153"/>
      <c r="I27" s="153"/>
      <c r="J27" s="153"/>
    </row>
    <row r="28" spans="1:10" ht="29.25" customHeight="1" x14ac:dyDescent="0.3">
      <c r="A28" s="146" t="s">
        <v>0</v>
      </c>
      <c r="B28" s="146"/>
      <c r="C28" s="146"/>
      <c r="D28" s="146"/>
      <c r="E28" s="146"/>
      <c r="F28" s="146"/>
      <c r="G28" s="146"/>
      <c r="H28" s="146"/>
      <c r="I28" s="146"/>
      <c r="J28" s="146"/>
    </row>
  </sheetData>
  <mergeCells count="19">
    <mergeCell ref="A17:H17"/>
    <mergeCell ref="A1:J4"/>
    <mergeCell ref="I6:J6"/>
    <mergeCell ref="A8:H8"/>
    <mergeCell ref="I8:J8"/>
    <mergeCell ref="A10:I10"/>
    <mergeCell ref="A11:H11"/>
    <mergeCell ref="A12:H12"/>
    <mergeCell ref="A13:H13"/>
    <mergeCell ref="A14:H14"/>
    <mergeCell ref="A15:H15"/>
    <mergeCell ref="A16:H16"/>
    <mergeCell ref="A28:J28"/>
    <mergeCell ref="A18:H18"/>
    <mergeCell ref="A19:H19"/>
    <mergeCell ref="A20:H20"/>
    <mergeCell ref="I21:J21"/>
    <mergeCell ref="A24:H24"/>
    <mergeCell ref="A27:J27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workbookViewId="0">
      <selection activeCell="A27" sqref="A27:J27"/>
    </sheetView>
  </sheetViews>
  <sheetFormatPr defaultColWidth="8.85546875" defaultRowHeight="15" x14ac:dyDescent="0.25"/>
  <cols>
    <col min="9" max="9" width="5.42578125" customWidth="1"/>
    <col min="10" max="10" width="15.7109375" customWidth="1"/>
  </cols>
  <sheetData>
    <row r="1" spans="1:10" x14ac:dyDescent="0.25">
      <c r="A1" s="154" t="s">
        <v>86</v>
      </c>
      <c r="B1" s="154"/>
      <c r="C1" s="154"/>
      <c r="D1" s="154"/>
      <c r="E1" s="154"/>
      <c r="F1" s="154"/>
      <c r="G1" s="154"/>
      <c r="H1" s="154"/>
      <c r="I1" s="154"/>
      <c r="J1" s="154"/>
    </row>
    <row r="2" spans="1:10" x14ac:dyDescent="0.25">
      <c r="A2" s="154"/>
      <c r="B2" s="154"/>
      <c r="C2" s="154"/>
      <c r="D2" s="154"/>
      <c r="E2" s="154"/>
      <c r="F2" s="154"/>
      <c r="G2" s="154"/>
      <c r="H2" s="154"/>
      <c r="I2" s="154"/>
      <c r="J2" s="154"/>
    </row>
    <row r="3" spans="1:10" x14ac:dyDescent="0.25">
      <c r="A3" s="154"/>
      <c r="B3" s="154"/>
      <c r="C3" s="154"/>
      <c r="D3" s="154"/>
      <c r="E3" s="154"/>
      <c r="F3" s="154"/>
      <c r="G3" s="154"/>
      <c r="H3" s="154"/>
      <c r="I3" s="154"/>
      <c r="J3" s="154"/>
    </row>
    <row r="4" spans="1:10" x14ac:dyDescent="0.25">
      <c r="A4" s="154"/>
      <c r="B4" s="154"/>
      <c r="C4" s="154"/>
      <c r="D4" s="154"/>
      <c r="E4" s="154"/>
      <c r="F4" s="154"/>
      <c r="G4" s="154"/>
      <c r="H4" s="154"/>
      <c r="I4" s="154"/>
      <c r="J4" s="154"/>
    </row>
    <row r="6" spans="1:10" ht="18.75" x14ac:dyDescent="0.3">
      <c r="A6" s="11" t="s">
        <v>87</v>
      </c>
      <c r="B6" s="12"/>
      <c r="C6" s="12"/>
      <c r="D6" s="12"/>
      <c r="E6" s="12"/>
      <c r="F6" s="12"/>
      <c r="G6" s="12"/>
      <c r="H6" s="12"/>
      <c r="I6" s="155">
        <v>1999344.93</v>
      </c>
      <c r="J6" s="156"/>
    </row>
    <row r="7" spans="1:10" ht="15.75" x14ac:dyDescent="0.25">
      <c r="A7" s="2"/>
      <c r="B7" s="3"/>
      <c r="C7" s="3"/>
      <c r="D7" s="3"/>
      <c r="E7" s="3"/>
      <c r="F7" s="3"/>
      <c r="G7" s="3"/>
      <c r="H7" s="3"/>
      <c r="I7" s="3"/>
      <c r="J7" s="4"/>
    </row>
    <row r="8" spans="1:10" ht="18.75" x14ac:dyDescent="0.3">
      <c r="A8" s="147" t="s">
        <v>88</v>
      </c>
      <c r="B8" s="157"/>
      <c r="C8" s="157"/>
      <c r="D8" s="157"/>
      <c r="E8" s="157"/>
      <c r="F8" s="157"/>
      <c r="G8" s="157"/>
      <c r="H8" s="157"/>
      <c r="I8" s="149">
        <v>1693910.66</v>
      </c>
      <c r="J8" s="150"/>
    </row>
    <row r="9" spans="1:10" ht="18.75" x14ac:dyDescent="0.3">
      <c r="A9" s="95"/>
      <c r="B9" s="99"/>
      <c r="C9" s="99"/>
      <c r="D9" s="99"/>
      <c r="E9" s="99"/>
      <c r="F9" s="99"/>
      <c r="G9" s="99"/>
      <c r="H9" s="99"/>
      <c r="I9" s="96"/>
      <c r="J9" s="97"/>
    </row>
    <row r="10" spans="1:10" ht="43.5" customHeight="1" x14ac:dyDescent="0.3">
      <c r="A10" s="158" t="s">
        <v>11</v>
      </c>
      <c r="B10" s="159"/>
      <c r="C10" s="159"/>
      <c r="D10" s="159"/>
      <c r="E10" s="159"/>
      <c r="F10" s="159"/>
      <c r="G10" s="159"/>
      <c r="H10" s="159"/>
      <c r="I10" s="159"/>
      <c r="J10" s="17">
        <f>SUM(J11:J20)</f>
        <v>1738273.42</v>
      </c>
    </row>
    <row r="11" spans="1:10" ht="21.75" customHeight="1" x14ac:dyDescent="0.3">
      <c r="A11" s="147" t="s">
        <v>1</v>
      </c>
      <c r="B11" s="148"/>
      <c r="C11" s="148"/>
      <c r="D11" s="148"/>
      <c r="E11" s="148"/>
      <c r="F11" s="148"/>
      <c r="G11" s="148"/>
      <c r="H11" s="148"/>
      <c r="I11" s="18"/>
      <c r="J11" s="17">
        <f>502712.97+1685.73</f>
        <v>504398.69999999995</v>
      </c>
    </row>
    <row r="12" spans="1:10" ht="21.75" customHeight="1" x14ac:dyDescent="0.3">
      <c r="A12" s="147" t="s">
        <v>2</v>
      </c>
      <c r="B12" s="148"/>
      <c r="C12" s="148"/>
      <c r="D12" s="148"/>
      <c r="E12" s="148"/>
      <c r="F12" s="148"/>
      <c r="G12" s="148"/>
      <c r="H12" s="148"/>
      <c r="I12" s="18"/>
      <c r="J12" s="17">
        <v>153484.1</v>
      </c>
    </row>
    <row r="13" spans="1:10" ht="18.75" x14ac:dyDescent="0.3">
      <c r="A13" s="147" t="s">
        <v>3</v>
      </c>
      <c r="B13" s="148"/>
      <c r="C13" s="148"/>
      <c r="D13" s="148"/>
      <c r="E13" s="148"/>
      <c r="F13" s="148"/>
      <c r="G13" s="148"/>
      <c r="H13" s="148"/>
      <c r="I13" s="18"/>
      <c r="J13" s="17">
        <v>104343.56</v>
      </c>
    </row>
    <row r="14" spans="1:10" ht="18.75" x14ac:dyDescent="0.3">
      <c r="A14" s="147" t="s">
        <v>4</v>
      </c>
      <c r="B14" s="148"/>
      <c r="C14" s="148"/>
      <c r="D14" s="148"/>
      <c r="E14" s="148"/>
      <c r="F14" s="148"/>
      <c r="G14" s="148"/>
      <c r="H14" s="148"/>
      <c r="I14" s="18"/>
      <c r="J14" s="17">
        <v>658119.42000000004</v>
      </c>
    </row>
    <row r="15" spans="1:10" ht="18.75" x14ac:dyDescent="0.3">
      <c r="A15" s="147" t="s">
        <v>5</v>
      </c>
      <c r="B15" s="148"/>
      <c r="C15" s="148"/>
      <c r="D15" s="148"/>
      <c r="E15" s="148"/>
      <c r="F15" s="148"/>
      <c r="G15" s="148"/>
      <c r="H15" s="148"/>
      <c r="I15" s="18"/>
      <c r="J15" s="17">
        <v>196968.82</v>
      </c>
    </row>
    <row r="16" spans="1:10" ht="18.75" x14ac:dyDescent="0.3">
      <c r="A16" s="147" t="s">
        <v>6</v>
      </c>
      <c r="B16" s="148"/>
      <c r="C16" s="148"/>
      <c r="D16" s="148"/>
      <c r="E16" s="148"/>
      <c r="F16" s="148"/>
      <c r="G16" s="148"/>
      <c r="H16" s="148"/>
      <c r="I16" s="18"/>
      <c r="J16" s="17">
        <v>10062.5</v>
      </c>
    </row>
    <row r="17" spans="1:10" ht="20.25" customHeight="1" x14ac:dyDescent="0.3">
      <c r="A17" s="147" t="s">
        <v>7</v>
      </c>
      <c r="B17" s="148"/>
      <c r="C17" s="148"/>
      <c r="D17" s="148"/>
      <c r="E17" s="148"/>
      <c r="F17" s="148"/>
      <c r="G17" s="148"/>
      <c r="H17" s="148"/>
      <c r="I17" s="18"/>
      <c r="J17" s="17">
        <v>102259.24</v>
      </c>
    </row>
    <row r="18" spans="1:10" ht="21" customHeight="1" x14ac:dyDescent="0.3">
      <c r="A18" s="147" t="s">
        <v>8</v>
      </c>
      <c r="B18" s="148"/>
      <c r="C18" s="148"/>
      <c r="D18" s="148"/>
      <c r="E18" s="148"/>
      <c r="F18" s="148"/>
      <c r="G18" s="148"/>
      <c r="H18" s="148"/>
      <c r="I18" s="18"/>
      <c r="J18" s="17">
        <v>795.12</v>
      </c>
    </row>
    <row r="19" spans="1:10" ht="18.75" x14ac:dyDescent="0.3">
      <c r="A19" s="147" t="s">
        <v>10</v>
      </c>
      <c r="B19" s="148"/>
      <c r="C19" s="148"/>
      <c r="D19" s="148"/>
      <c r="E19" s="148"/>
      <c r="F19" s="148"/>
      <c r="G19" s="148"/>
      <c r="H19" s="148"/>
      <c r="I19" s="18"/>
      <c r="J19" s="17">
        <v>7841.96</v>
      </c>
    </row>
    <row r="20" spans="1:10" ht="18.75" x14ac:dyDescent="0.3">
      <c r="A20" s="147"/>
      <c r="B20" s="160"/>
      <c r="C20" s="160"/>
      <c r="D20" s="160"/>
      <c r="E20" s="160"/>
      <c r="F20" s="160"/>
      <c r="G20" s="160"/>
      <c r="H20" s="160"/>
      <c r="I20" s="3"/>
      <c r="J20" s="64"/>
    </row>
    <row r="21" spans="1:10" ht="27.75" customHeight="1" x14ac:dyDescent="0.3">
      <c r="A21" s="13" t="s">
        <v>89</v>
      </c>
      <c r="B21" s="3"/>
      <c r="C21" s="3"/>
      <c r="D21" s="3"/>
      <c r="E21" s="3"/>
      <c r="F21" s="3"/>
      <c r="G21" s="3"/>
      <c r="H21" s="3"/>
      <c r="I21" s="149">
        <v>2141731.2799999998</v>
      </c>
      <c r="J21" s="150"/>
    </row>
    <row r="22" spans="1:10" ht="15.75" x14ac:dyDescent="0.25">
      <c r="A22" s="5"/>
      <c r="B22" s="3"/>
      <c r="C22" s="3"/>
      <c r="D22" s="3"/>
      <c r="E22" s="3"/>
      <c r="F22" s="3"/>
      <c r="G22" s="3"/>
      <c r="H22" s="3"/>
      <c r="I22" s="3"/>
      <c r="J22" s="4"/>
    </row>
    <row r="23" spans="1:10" ht="15.75" x14ac:dyDescent="0.25">
      <c r="A23" s="14"/>
      <c r="B23" s="15"/>
      <c r="C23" s="15"/>
      <c r="D23" s="16"/>
      <c r="E23" s="15"/>
      <c r="F23" s="15"/>
      <c r="G23" s="15"/>
      <c r="H23" s="15"/>
      <c r="I23" s="15"/>
      <c r="J23" s="8"/>
    </row>
    <row r="24" spans="1:10" ht="15.75" x14ac:dyDescent="0.25">
      <c r="A24" s="151"/>
      <c r="B24" s="152"/>
      <c r="C24" s="152"/>
      <c r="D24" s="152"/>
      <c r="E24" s="152"/>
      <c r="F24" s="152"/>
      <c r="G24" s="152"/>
      <c r="H24" s="152"/>
      <c r="I24" s="98"/>
      <c r="J24" s="10"/>
    </row>
    <row r="25" spans="1:10" ht="15.75" x14ac:dyDescent="0.25">
      <c r="A25" s="7"/>
      <c r="B25" s="3"/>
      <c r="C25" s="3"/>
      <c r="D25" s="3"/>
      <c r="E25" s="3"/>
      <c r="F25" s="3"/>
      <c r="G25" s="3"/>
      <c r="H25" s="3"/>
      <c r="I25" s="3"/>
      <c r="J25" s="10"/>
    </row>
    <row r="26" spans="1:10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</row>
    <row r="27" spans="1:10" ht="73.5" customHeight="1" x14ac:dyDescent="0.25">
      <c r="A27" s="153" t="s">
        <v>90</v>
      </c>
      <c r="B27" s="153"/>
      <c r="C27" s="153"/>
      <c r="D27" s="153"/>
      <c r="E27" s="153"/>
      <c r="F27" s="153"/>
      <c r="G27" s="153"/>
      <c r="H27" s="153"/>
      <c r="I27" s="153"/>
      <c r="J27" s="153"/>
    </row>
    <row r="28" spans="1:10" ht="29.25" customHeight="1" x14ac:dyDescent="0.3">
      <c r="A28" s="146" t="s">
        <v>0</v>
      </c>
      <c r="B28" s="146"/>
      <c r="C28" s="146"/>
      <c r="D28" s="146"/>
      <c r="E28" s="146"/>
      <c r="F28" s="146"/>
      <c r="G28" s="146"/>
      <c r="H28" s="146"/>
      <c r="I28" s="146"/>
      <c r="J28" s="146"/>
    </row>
  </sheetData>
  <mergeCells count="19">
    <mergeCell ref="A28:J28"/>
    <mergeCell ref="A18:H18"/>
    <mergeCell ref="A19:H19"/>
    <mergeCell ref="A20:H20"/>
    <mergeCell ref="I21:J21"/>
    <mergeCell ref="A24:H24"/>
    <mergeCell ref="A27:J27"/>
    <mergeCell ref="A17:H17"/>
    <mergeCell ref="A1:J4"/>
    <mergeCell ref="I6:J6"/>
    <mergeCell ref="A8:H8"/>
    <mergeCell ref="I8:J8"/>
    <mergeCell ref="A10:I10"/>
    <mergeCell ref="A11:H11"/>
    <mergeCell ref="A12:H12"/>
    <mergeCell ref="A13:H13"/>
    <mergeCell ref="A14:H14"/>
    <mergeCell ref="A15:H15"/>
    <mergeCell ref="A16:H16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workbookViewId="0">
      <selection activeCell="A27" sqref="A27:J27"/>
    </sheetView>
  </sheetViews>
  <sheetFormatPr defaultColWidth="8.85546875" defaultRowHeight="15" x14ac:dyDescent="0.25"/>
  <cols>
    <col min="9" max="9" width="5.42578125" customWidth="1"/>
    <col min="10" max="10" width="15.7109375" customWidth="1"/>
  </cols>
  <sheetData>
    <row r="1" spans="1:10" x14ac:dyDescent="0.25">
      <c r="A1" s="154" t="s">
        <v>81</v>
      </c>
      <c r="B1" s="154"/>
      <c r="C1" s="154"/>
      <c r="D1" s="154"/>
      <c r="E1" s="154"/>
      <c r="F1" s="154"/>
      <c r="G1" s="154"/>
      <c r="H1" s="154"/>
      <c r="I1" s="154"/>
      <c r="J1" s="154"/>
    </row>
    <row r="2" spans="1:10" x14ac:dyDescent="0.25">
      <c r="A2" s="154"/>
      <c r="B2" s="154"/>
      <c r="C2" s="154"/>
      <c r="D2" s="154"/>
      <c r="E2" s="154"/>
      <c r="F2" s="154"/>
      <c r="G2" s="154"/>
      <c r="H2" s="154"/>
      <c r="I2" s="154"/>
      <c r="J2" s="154"/>
    </row>
    <row r="3" spans="1:10" x14ac:dyDescent="0.25">
      <c r="A3" s="154"/>
      <c r="B3" s="154"/>
      <c r="C3" s="154"/>
      <c r="D3" s="154"/>
      <c r="E3" s="154"/>
      <c r="F3" s="154"/>
      <c r="G3" s="154"/>
      <c r="H3" s="154"/>
      <c r="I3" s="154"/>
      <c r="J3" s="154"/>
    </row>
    <row r="4" spans="1:10" x14ac:dyDescent="0.25">
      <c r="A4" s="154"/>
      <c r="B4" s="154"/>
      <c r="C4" s="154"/>
      <c r="D4" s="154"/>
      <c r="E4" s="154"/>
      <c r="F4" s="154"/>
      <c r="G4" s="154"/>
      <c r="H4" s="154"/>
      <c r="I4" s="154"/>
      <c r="J4" s="154"/>
    </row>
    <row r="6" spans="1:10" ht="18.75" x14ac:dyDescent="0.3">
      <c r="A6" s="11" t="s">
        <v>82</v>
      </c>
      <c r="B6" s="12"/>
      <c r="C6" s="12"/>
      <c r="D6" s="12"/>
      <c r="E6" s="12"/>
      <c r="F6" s="12"/>
      <c r="G6" s="12"/>
      <c r="H6" s="12"/>
      <c r="I6" s="155">
        <v>1795027.41</v>
      </c>
      <c r="J6" s="156"/>
    </row>
    <row r="7" spans="1:10" ht="15.75" x14ac:dyDescent="0.25">
      <c r="A7" s="2"/>
      <c r="B7" s="3"/>
      <c r="C7" s="3"/>
      <c r="D7" s="3"/>
      <c r="E7" s="3"/>
      <c r="F7" s="3"/>
      <c r="G7" s="3"/>
      <c r="H7" s="3"/>
      <c r="I7" s="3"/>
      <c r="J7" s="4"/>
    </row>
    <row r="8" spans="1:10" ht="18.75" x14ac:dyDescent="0.3">
      <c r="A8" s="147" t="s">
        <v>83</v>
      </c>
      <c r="B8" s="157"/>
      <c r="C8" s="157"/>
      <c r="D8" s="157"/>
      <c r="E8" s="157"/>
      <c r="F8" s="157"/>
      <c r="G8" s="157"/>
      <c r="H8" s="157"/>
      <c r="I8" s="149">
        <v>1909169.87</v>
      </c>
      <c r="J8" s="150"/>
    </row>
    <row r="9" spans="1:10" ht="18.75" x14ac:dyDescent="0.3">
      <c r="A9" s="90"/>
      <c r="B9" s="94"/>
      <c r="C9" s="94"/>
      <c r="D9" s="94"/>
      <c r="E9" s="94"/>
      <c r="F9" s="94"/>
      <c r="G9" s="94"/>
      <c r="H9" s="94"/>
      <c r="I9" s="91"/>
      <c r="J9" s="92"/>
    </row>
    <row r="10" spans="1:10" ht="43.5" customHeight="1" x14ac:dyDescent="0.3">
      <c r="A10" s="158" t="s">
        <v>11</v>
      </c>
      <c r="B10" s="159"/>
      <c r="C10" s="159"/>
      <c r="D10" s="159"/>
      <c r="E10" s="159"/>
      <c r="F10" s="159"/>
      <c r="G10" s="159"/>
      <c r="H10" s="159"/>
      <c r="I10" s="159"/>
      <c r="J10" s="17">
        <f>SUM(J11:J20)</f>
        <v>1757213.63</v>
      </c>
    </row>
    <row r="11" spans="1:10" ht="21.75" customHeight="1" x14ac:dyDescent="0.3">
      <c r="A11" s="147" t="s">
        <v>1</v>
      </c>
      <c r="B11" s="148"/>
      <c r="C11" s="148"/>
      <c r="D11" s="148"/>
      <c r="E11" s="148"/>
      <c r="F11" s="148"/>
      <c r="G11" s="148"/>
      <c r="H11" s="148"/>
      <c r="I11" s="18"/>
      <c r="J11" s="17">
        <f>491367.61+178.22</f>
        <v>491545.82999999996</v>
      </c>
    </row>
    <row r="12" spans="1:10" ht="21.75" customHeight="1" x14ac:dyDescent="0.3">
      <c r="A12" s="147" t="s">
        <v>2</v>
      </c>
      <c r="B12" s="148"/>
      <c r="C12" s="148"/>
      <c r="D12" s="148"/>
      <c r="E12" s="148"/>
      <c r="F12" s="148"/>
      <c r="G12" s="148"/>
      <c r="H12" s="148"/>
      <c r="I12" s="18"/>
      <c r="J12" s="17">
        <v>156210.63</v>
      </c>
    </row>
    <row r="13" spans="1:10" ht="18.75" x14ac:dyDescent="0.3">
      <c r="A13" s="147" t="s">
        <v>3</v>
      </c>
      <c r="B13" s="148"/>
      <c r="C13" s="148"/>
      <c r="D13" s="148"/>
      <c r="E13" s="148"/>
      <c r="F13" s="148"/>
      <c r="G13" s="148"/>
      <c r="H13" s="148"/>
      <c r="I13" s="18"/>
      <c r="J13" s="17">
        <v>111899.86</v>
      </c>
    </row>
    <row r="14" spans="1:10" ht="18.75" x14ac:dyDescent="0.3">
      <c r="A14" s="147" t="s">
        <v>4</v>
      </c>
      <c r="B14" s="148"/>
      <c r="C14" s="148"/>
      <c r="D14" s="148"/>
      <c r="E14" s="148"/>
      <c r="F14" s="148"/>
      <c r="G14" s="148"/>
      <c r="H14" s="148"/>
      <c r="I14" s="18"/>
      <c r="J14" s="17">
        <v>707631.25</v>
      </c>
    </row>
    <row r="15" spans="1:10" ht="18.75" x14ac:dyDescent="0.3">
      <c r="A15" s="147" t="s">
        <v>5</v>
      </c>
      <c r="B15" s="148"/>
      <c r="C15" s="148"/>
      <c r="D15" s="148"/>
      <c r="E15" s="148"/>
      <c r="F15" s="148"/>
      <c r="G15" s="148"/>
      <c r="H15" s="148"/>
      <c r="I15" s="18"/>
      <c r="J15" s="17">
        <v>179581.96</v>
      </c>
    </row>
    <row r="16" spans="1:10" ht="18.75" x14ac:dyDescent="0.3">
      <c r="A16" s="147" t="s">
        <v>6</v>
      </c>
      <c r="B16" s="148"/>
      <c r="C16" s="148"/>
      <c r="D16" s="148"/>
      <c r="E16" s="148"/>
      <c r="F16" s="148"/>
      <c r="G16" s="148"/>
      <c r="H16" s="148"/>
      <c r="I16" s="18"/>
      <c r="J16" s="17">
        <v>9679.58</v>
      </c>
    </row>
    <row r="17" spans="1:10" ht="20.25" customHeight="1" x14ac:dyDescent="0.3">
      <c r="A17" s="147" t="s">
        <v>7</v>
      </c>
      <c r="B17" s="148"/>
      <c r="C17" s="148"/>
      <c r="D17" s="148"/>
      <c r="E17" s="148"/>
      <c r="F17" s="148"/>
      <c r="G17" s="148"/>
      <c r="H17" s="148"/>
      <c r="I17" s="18"/>
      <c r="J17" s="17">
        <v>99844.29</v>
      </c>
    </row>
    <row r="18" spans="1:10" ht="21" customHeight="1" x14ac:dyDescent="0.3">
      <c r="A18" s="147" t="s">
        <v>8</v>
      </c>
      <c r="B18" s="148"/>
      <c r="C18" s="148"/>
      <c r="D18" s="148"/>
      <c r="E18" s="148"/>
      <c r="F18" s="148"/>
      <c r="G18" s="148"/>
      <c r="H18" s="148"/>
      <c r="I18" s="18"/>
      <c r="J18" s="17">
        <v>669.3</v>
      </c>
    </row>
    <row r="19" spans="1:10" ht="18.75" x14ac:dyDescent="0.3">
      <c r="A19" s="147" t="s">
        <v>10</v>
      </c>
      <c r="B19" s="148"/>
      <c r="C19" s="148"/>
      <c r="D19" s="148"/>
      <c r="E19" s="148"/>
      <c r="F19" s="148"/>
      <c r="G19" s="148"/>
      <c r="H19" s="148"/>
      <c r="I19" s="18"/>
      <c r="J19" s="17">
        <v>150.93</v>
      </c>
    </row>
    <row r="20" spans="1:10" ht="18.75" x14ac:dyDescent="0.3">
      <c r="A20" s="147"/>
      <c r="B20" s="160"/>
      <c r="C20" s="160"/>
      <c r="D20" s="160"/>
      <c r="E20" s="160"/>
      <c r="F20" s="160"/>
      <c r="G20" s="160"/>
      <c r="H20" s="160"/>
      <c r="I20" s="3"/>
      <c r="J20" s="64"/>
    </row>
    <row r="21" spans="1:10" ht="27.75" customHeight="1" x14ac:dyDescent="0.3">
      <c r="A21" s="13" t="s">
        <v>84</v>
      </c>
      <c r="B21" s="3"/>
      <c r="C21" s="3"/>
      <c r="D21" s="3"/>
      <c r="E21" s="3"/>
      <c r="F21" s="3"/>
      <c r="G21" s="3"/>
      <c r="H21" s="3"/>
      <c r="I21" s="149">
        <v>1999344.93</v>
      </c>
      <c r="J21" s="150"/>
    </row>
    <row r="22" spans="1:10" ht="15.75" x14ac:dyDescent="0.25">
      <c r="A22" s="5"/>
      <c r="B22" s="3"/>
      <c r="C22" s="3"/>
      <c r="D22" s="3"/>
      <c r="E22" s="3"/>
      <c r="F22" s="3"/>
      <c r="G22" s="3"/>
      <c r="H22" s="3"/>
      <c r="I22" s="3"/>
      <c r="J22" s="4"/>
    </row>
    <row r="23" spans="1:10" ht="15.75" x14ac:dyDescent="0.25">
      <c r="A23" s="14"/>
      <c r="B23" s="15"/>
      <c r="C23" s="15"/>
      <c r="D23" s="16"/>
      <c r="E23" s="15"/>
      <c r="F23" s="15"/>
      <c r="G23" s="15"/>
      <c r="H23" s="15"/>
      <c r="I23" s="15"/>
      <c r="J23" s="8"/>
    </row>
    <row r="24" spans="1:10" ht="15.75" x14ac:dyDescent="0.25">
      <c r="A24" s="151"/>
      <c r="B24" s="152"/>
      <c r="C24" s="152"/>
      <c r="D24" s="152"/>
      <c r="E24" s="152"/>
      <c r="F24" s="152"/>
      <c r="G24" s="152"/>
      <c r="H24" s="152"/>
      <c r="I24" s="93"/>
      <c r="J24" s="10"/>
    </row>
    <row r="25" spans="1:10" ht="15.75" x14ac:dyDescent="0.25">
      <c r="A25" s="7"/>
      <c r="B25" s="3"/>
      <c r="C25" s="3"/>
      <c r="D25" s="3"/>
      <c r="E25" s="3"/>
      <c r="F25" s="3"/>
      <c r="G25" s="3"/>
      <c r="H25" s="3"/>
      <c r="I25" s="3"/>
      <c r="J25" s="10"/>
    </row>
    <row r="26" spans="1:10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</row>
    <row r="27" spans="1:10" ht="73.5" customHeight="1" x14ac:dyDescent="0.25">
      <c r="A27" s="153" t="s">
        <v>85</v>
      </c>
      <c r="B27" s="153"/>
      <c r="C27" s="153"/>
      <c r="D27" s="153"/>
      <c r="E27" s="153"/>
      <c r="F27" s="153"/>
      <c r="G27" s="153"/>
      <c r="H27" s="153"/>
      <c r="I27" s="153"/>
      <c r="J27" s="153"/>
    </row>
    <row r="28" spans="1:10" ht="29.25" customHeight="1" x14ac:dyDescent="0.3">
      <c r="A28" s="146" t="s">
        <v>0</v>
      </c>
      <c r="B28" s="146"/>
      <c r="C28" s="146"/>
      <c r="D28" s="146"/>
      <c r="E28" s="146"/>
      <c r="F28" s="146"/>
      <c r="G28" s="146"/>
      <c r="H28" s="146"/>
      <c r="I28" s="146"/>
      <c r="J28" s="146"/>
    </row>
  </sheetData>
  <mergeCells count="19">
    <mergeCell ref="A28:J28"/>
    <mergeCell ref="A18:H18"/>
    <mergeCell ref="A19:H19"/>
    <mergeCell ref="A20:H20"/>
    <mergeCell ref="I21:J21"/>
    <mergeCell ref="A24:H24"/>
    <mergeCell ref="A27:J27"/>
    <mergeCell ref="A17:H17"/>
    <mergeCell ref="A1:J4"/>
    <mergeCell ref="I6:J6"/>
    <mergeCell ref="A8:H8"/>
    <mergeCell ref="I8:J8"/>
    <mergeCell ref="A10:I10"/>
    <mergeCell ref="A11:H11"/>
    <mergeCell ref="A12:H12"/>
    <mergeCell ref="A13:H13"/>
    <mergeCell ref="A14:H14"/>
    <mergeCell ref="A15:H15"/>
    <mergeCell ref="A16:H16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workbookViewId="0">
      <selection activeCell="A27" sqref="A27:J27"/>
    </sheetView>
  </sheetViews>
  <sheetFormatPr defaultColWidth="8.85546875" defaultRowHeight="15" x14ac:dyDescent="0.25"/>
  <cols>
    <col min="9" max="9" width="5.42578125" customWidth="1"/>
    <col min="10" max="10" width="15.7109375" customWidth="1"/>
  </cols>
  <sheetData>
    <row r="1" spans="1:10" x14ac:dyDescent="0.25">
      <c r="A1" s="154" t="s">
        <v>77</v>
      </c>
      <c r="B1" s="154"/>
      <c r="C1" s="154"/>
      <c r="D1" s="154"/>
      <c r="E1" s="154"/>
      <c r="F1" s="154"/>
      <c r="G1" s="154"/>
      <c r="H1" s="154"/>
      <c r="I1" s="154"/>
      <c r="J1" s="154"/>
    </row>
    <row r="2" spans="1:10" x14ac:dyDescent="0.25">
      <c r="A2" s="154"/>
      <c r="B2" s="154"/>
      <c r="C2" s="154"/>
      <c r="D2" s="154"/>
      <c r="E2" s="154"/>
      <c r="F2" s="154"/>
      <c r="G2" s="154"/>
      <c r="H2" s="154"/>
      <c r="I2" s="154"/>
      <c r="J2" s="154"/>
    </row>
    <row r="3" spans="1:10" x14ac:dyDescent="0.25">
      <c r="A3" s="154"/>
      <c r="B3" s="154"/>
      <c r="C3" s="154"/>
      <c r="D3" s="154"/>
      <c r="E3" s="154"/>
      <c r="F3" s="154"/>
      <c r="G3" s="154"/>
      <c r="H3" s="154"/>
      <c r="I3" s="154"/>
      <c r="J3" s="154"/>
    </row>
    <row r="4" spans="1:10" x14ac:dyDescent="0.25">
      <c r="A4" s="154"/>
      <c r="B4" s="154"/>
      <c r="C4" s="154"/>
      <c r="D4" s="154"/>
      <c r="E4" s="154"/>
      <c r="F4" s="154"/>
      <c r="G4" s="154"/>
      <c r="H4" s="154"/>
      <c r="I4" s="154"/>
      <c r="J4" s="154"/>
    </row>
    <row r="6" spans="1:10" ht="18.75" x14ac:dyDescent="0.3">
      <c r="A6" s="11" t="s">
        <v>78</v>
      </c>
      <c r="B6" s="12"/>
      <c r="C6" s="12"/>
      <c r="D6" s="12"/>
      <c r="E6" s="12"/>
      <c r="F6" s="12"/>
      <c r="G6" s="12"/>
      <c r="H6" s="12"/>
      <c r="I6" s="155">
        <v>1707274.32</v>
      </c>
      <c r="J6" s="156"/>
    </row>
    <row r="7" spans="1:10" ht="15.75" x14ac:dyDescent="0.25">
      <c r="A7" s="2"/>
      <c r="B7" s="3"/>
      <c r="C7" s="3"/>
      <c r="D7" s="3"/>
      <c r="E7" s="3"/>
      <c r="F7" s="3"/>
      <c r="G7" s="3"/>
      <c r="H7" s="3"/>
      <c r="I7" s="3"/>
      <c r="J7" s="4"/>
    </row>
    <row r="8" spans="1:10" ht="18.75" x14ac:dyDescent="0.3">
      <c r="A8" s="147" t="s">
        <v>79</v>
      </c>
      <c r="B8" s="157"/>
      <c r="C8" s="157"/>
      <c r="D8" s="157"/>
      <c r="E8" s="157"/>
      <c r="F8" s="157"/>
      <c r="G8" s="157"/>
      <c r="H8" s="157"/>
      <c r="I8" s="149">
        <v>1983111.95</v>
      </c>
      <c r="J8" s="150"/>
    </row>
    <row r="9" spans="1:10" ht="18.75" x14ac:dyDescent="0.3">
      <c r="A9" s="85"/>
      <c r="B9" s="89"/>
      <c r="C9" s="89"/>
      <c r="D9" s="89"/>
      <c r="E9" s="89"/>
      <c r="F9" s="89"/>
      <c r="G9" s="89"/>
      <c r="H9" s="89"/>
      <c r="I9" s="86"/>
      <c r="J9" s="87"/>
    </row>
    <row r="10" spans="1:10" ht="43.5" customHeight="1" x14ac:dyDescent="0.3">
      <c r="A10" s="158" t="s">
        <v>11</v>
      </c>
      <c r="B10" s="159"/>
      <c r="C10" s="159"/>
      <c r="D10" s="159"/>
      <c r="E10" s="159"/>
      <c r="F10" s="159"/>
      <c r="G10" s="159"/>
      <c r="H10" s="159"/>
      <c r="I10" s="159"/>
      <c r="J10" s="17">
        <f>SUM(J11:J20)</f>
        <v>1888370.92</v>
      </c>
    </row>
    <row r="11" spans="1:10" ht="21.75" customHeight="1" x14ac:dyDescent="0.3">
      <c r="A11" s="147" t="s">
        <v>1</v>
      </c>
      <c r="B11" s="148"/>
      <c r="C11" s="148"/>
      <c r="D11" s="148"/>
      <c r="E11" s="148"/>
      <c r="F11" s="148"/>
      <c r="G11" s="148"/>
      <c r="H11" s="148"/>
      <c r="I11" s="18"/>
      <c r="J11" s="17">
        <f>7006.77+3225.48+502393.27+2277.8+14958.49+2168.53+776</f>
        <v>532806.34000000008</v>
      </c>
    </row>
    <row r="12" spans="1:10" ht="21.75" customHeight="1" x14ac:dyDescent="0.3">
      <c r="A12" s="147" t="s">
        <v>2</v>
      </c>
      <c r="B12" s="148"/>
      <c r="C12" s="148"/>
      <c r="D12" s="148"/>
      <c r="E12" s="148"/>
      <c r="F12" s="148"/>
      <c r="G12" s="148"/>
      <c r="H12" s="148"/>
      <c r="I12" s="18"/>
      <c r="J12" s="17">
        <f>94543.25+74908.52</f>
        <v>169451.77000000002</v>
      </c>
    </row>
    <row r="13" spans="1:10" ht="18.75" x14ac:dyDescent="0.3">
      <c r="A13" s="147" t="s">
        <v>3</v>
      </c>
      <c r="B13" s="148"/>
      <c r="C13" s="148"/>
      <c r="D13" s="148"/>
      <c r="E13" s="148"/>
      <c r="F13" s="148"/>
      <c r="G13" s="148"/>
      <c r="H13" s="148"/>
      <c r="I13" s="18"/>
      <c r="J13" s="17">
        <v>128875.2</v>
      </c>
    </row>
    <row r="14" spans="1:10" ht="18.75" x14ac:dyDescent="0.3">
      <c r="A14" s="147" t="s">
        <v>4</v>
      </c>
      <c r="B14" s="148"/>
      <c r="C14" s="148"/>
      <c r="D14" s="148"/>
      <c r="E14" s="148"/>
      <c r="F14" s="148"/>
      <c r="G14" s="148"/>
      <c r="H14" s="148"/>
      <c r="I14" s="18"/>
      <c r="J14" s="17">
        <v>704496.54</v>
      </c>
    </row>
    <row r="15" spans="1:10" ht="18.75" x14ac:dyDescent="0.3">
      <c r="A15" s="147" t="s">
        <v>5</v>
      </c>
      <c r="B15" s="148"/>
      <c r="C15" s="148"/>
      <c r="D15" s="148"/>
      <c r="E15" s="148"/>
      <c r="F15" s="148"/>
      <c r="G15" s="148"/>
      <c r="H15" s="148"/>
      <c r="I15" s="18"/>
      <c r="J15" s="17">
        <v>229486.42</v>
      </c>
    </row>
    <row r="16" spans="1:10" ht="18.75" x14ac:dyDescent="0.3">
      <c r="A16" s="147" t="s">
        <v>6</v>
      </c>
      <c r="B16" s="148"/>
      <c r="C16" s="148"/>
      <c r="D16" s="148"/>
      <c r="E16" s="148"/>
      <c r="F16" s="148"/>
      <c r="G16" s="148"/>
      <c r="H16" s="148"/>
      <c r="I16" s="18"/>
      <c r="J16" s="17">
        <v>11525.38</v>
      </c>
    </row>
    <row r="17" spans="1:10" ht="20.25" customHeight="1" x14ac:dyDescent="0.3">
      <c r="A17" s="147" t="s">
        <v>7</v>
      </c>
      <c r="B17" s="148"/>
      <c r="C17" s="148"/>
      <c r="D17" s="148"/>
      <c r="E17" s="148"/>
      <c r="F17" s="148"/>
      <c r="G17" s="148"/>
      <c r="H17" s="148"/>
      <c r="I17" s="18"/>
      <c r="J17" s="17">
        <v>109856.09</v>
      </c>
    </row>
    <row r="18" spans="1:10" ht="21" customHeight="1" x14ac:dyDescent="0.3">
      <c r="A18" s="147" t="s">
        <v>8</v>
      </c>
      <c r="B18" s="148"/>
      <c r="C18" s="148"/>
      <c r="D18" s="148"/>
      <c r="E18" s="148"/>
      <c r="F18" s="148"/>
      <c r="G18" s="148"/>
      <c r="H18" s="148"/>
      <c r="I18" s="18"/>
      <c r="J18" s="17">
        <v>835.97</v>
      </c>
    </row>
    <row r="19" spans="1:10" ht="18.75" x14ac:dyDescent="0.3">
      <c r="A19" s="147" t="s">
        <v>10</v>
      </c>
      <c r="B19" s="148"/>
      <c r="C19" s="148"/>
      <c r="D19" s="148"/>
      <c r="E19" s="148"/>
      <c r="F19" s="148"/>
      <c r="G19" s="148"/>
      <c r="H19" s="148"/>
      <c r="I19" s="18"/>
      <c r="J19" s="17">
        <v>1037.21</v>
      </c>
    </row>
    <row r="20" spans="1:10" ht="18.75" x14ac:dyDescent="0.3">
      <c r="A20" s="147"/>
      <c r="B20" s="160"/>
      <c r="C20" s="160"/>
      <c r="D20" s="160"/>
      <c r="E20" s="160"/>
      <c r="F20" s="160"/>
      <c r="G20" s="160"/>
      <c r="H20" s="160"/>
      <c r="I20" s="3"/>
      <c r="J20" s="64"/>
    </row>
    <row r="21" spans="1:10" ht="27.75" customHeight="1" x14ac:dyDescent="0.3">
      <c r="A21" s="13" t="s">
        <v>80</v>
      </c>
      <c r="B21" s="3"/>
      <c r="C21" s="3"/>
      <c r="D21" s="3"/>
      <c r="E21" s="3"/>
      <c r="F21" s="3"/>
      <c r="G21" s="3"/>
      <c r="H21" s="3"/>
      <c r="I21" s="149">
        <v>1795027.41</v>
      </c>
      <c r="J21" s="150"/>
    </row>
    <row r="22" spans="1:10" ht="15.75" x14ac:dyDescent="0.25">
      <c r="A22" s="5"/>
      <c r="B22" s="3"/>
      <c r="C22" s="3"/>
      <c r="D22" s="3"/>
      <c r="E22" s="3"/>
      <c r="F22" s="3"/>
      <c r="G22" s="3"/>
      <c r="H22" s="3"/>
      <c r="I22" s="3"/>
      <c r="J22" s="4"/>
    </row>
    <row r="23" spans="1:10" ht="15.75" x14ac:dyDescent="0.25">
      <c r="A23" s="14"/>
      <c r="B23" s="15"/>
      <c r="C23" s="15"/>
      <c r="D23" s="16"/>
      <c r="E23" s="15"/>
      <c r="F23" s="15"/>
      <c r="G23" s="15"/>
      <c r="H23" s="15"/>
      <c r="I23" s="15"/>
      <c r="J23" s="8"/>
    </row>
    <row r="24" spans="1:10" ht="15.75" x14ac:dyDescent="0.25">
      <c r="A24" s="151"/>
      <c r="B24" s="152"/>
      <c r="C24" s="152"/>
      <c r="D24" s="152"/>
      <c r="E24" s="152"/>
      <c r="F24" s="152"/>
      <c r="G24" s="152"/>
      <c r="H24" s="152"/>
      <c r="I24" s="88"/>
      <c r="J24" s="10"/>
    </row>
    <row r="25" spans="1:10" ht="15.75" x14ac:dyDescent="0.25">
      <c r="A25" s="7"/>
      <c r="B25" s="3"/>
      <c r="C25" s="3"/>
      <c r="D25" s="3"/>
      <c r="E25" s="3"/>
      <c r="F25" s="3"/>
      <c r="G25" s="3"/>
      <c r="H25" s="3"/>
      <c r="I25" s="3"/>
      <c r="J25" s="10"/>
    </row>
    <row r="26" spans="1:10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</row>
    <row r="27" spans="1:10" ht="73.5" customHeight="1" x14ac:dyDescent="0.25">
      <c r="A27" s="153" t="s">
        <v>12</v>
      </c>
      <c r="B27" s="153"/>
      <c r="C27" s="153"/>
      <c r="D27" s="153"/>
      <c r="E27" s="153"/>
      <c r="F27" s="153"/>
      <c r="G27" s="153"/>
      <c r="H27" s="153"/>
      <c r="I27" s="153"/>
      <c r="J27" s="153"/>
    </row>
    <row r="28" spans="1:10" ht="29.25" customHeight="1" x14ac:dyDescent="0.3">
      <c r="A28" s="146" t="s">
        <v>0</v>
      </c>
      <c r="B28" s="146"/>
      <c r="C28" s="146"/>
      <c r="D28" s="146"/>
      <c r="E28" s="146"/>
      <c r="F28" s="146"/>
      <c r="G28" s="146"/>
      <c r="H28" s="146"/>
      <c r="I28" s="146"/>
      <c r="J28" s="146"/>
    </row>
  </sheetData>
  <mergeCells count="19">
    <mergeCell ref="A28:J28"/>
    <mergeCell ref="A18:H18"/>
    <mergeCell ref="A19:H19"/>
    <mergeCell ref="A20:H20"/>
    <mergeCell ref="I21:J21"/>
    <mergeCell ref="A24:H24"/>
    <mergeCell ref="A27:J27"/>
    <mergeCell ref="A17:H17"/>
    <mergeCell ref="A1:J4"/>
    <mergeCell ref="I6:J6"/>
    <mergeCell ref="A8:H8"/>
    <mergeCell ref="I8:J8"/>
    <mergeCell ref="A10:I10"/>
    <mergeCell ref="A11:H11"/>
    <mergeCell ref="A12:H12"/>
    <mergeCell ref="A13:H13"/>
    <mergeCell ref="A14:H14"/>
    <mergeCell ref="A15:H15"/>
    <mergeCell ref="A16:H16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workbookViewId="0">
      <selection activeCell="A27" sqref="A27:J27"/>
    </sheetView>
  </sheetViews>
  <sheetFormatPr defaultColWidth="8.85546875" defaultRowHeight="15" x14ac:dyDescent="0.25"/>
  <cols>
    <col min="9" max="9" width="5.42578125" customWidth="1"/>
    <col min="10" max="10" width="15.7109375" customWidth="1"/>
  </cols>
  <sheetData>
    <row r="1" spans="1:10" x14ac:dyDescent="0.25">
      <c r="A1" s="154" t="s">
        <v>72</v>
      </c>
      <c r="B1" s="154"/>
      <c r="C1" s="154"/>
      <c r="D1" s="154"/>
      <c r="E1" s="154"/>
      <c r="F1" s="154"/>
      <c r="G1" s="154"/>
      <c r="H1" s="154"/>
      <c r="I1" s="154"/>
      <c r="J1" s="154"/>
    </row>
    <row r="2" spans="1:10" x14ac:dyDescent="0.25">
      <c r="A2" s="154"/>
      <c r="B2" s="154"/>
      <c r="C2" s="154"/>
      <c r="D2" s="154"/>
      <c r="E2" s="154"/>
      <c r="F2" s="154"/>
      <c r="G2" s="154"/>
      <c r="H2" s="154"/>
      <c r="I2" s="154"/>
      <c r="J2" s="154"/>
    </row>
    <row r="3" spans="1:10" x14ac:dyDescent="0.25">
      <c r="A3" s="154"/>
      <c r="B3" s="154"/>
      <c r="C3" s="154"/>
      <c r="D3" s="154"/>
      <c r="E3" s="154"/>
      <c r="F3" s="154"/>
      <c r="G3" s="154"/>
      <c r="H3" s="154"/>
      <c r="I3" s="154"/>
      <c r="J3" s="154"/>
    </row>
    <row r="4" spans="1:10" x14ac:dyDescent="0.25">
      <c r="A4" s="154"/>
      <c r="B4" s="154"/>
      <c r="C4" s="154"/>
      <c r="D4" s="154"/>
      <c r="E4" s="154"/>
      <c r="F4" s="154"/>
      <c r="G4" s="154"/>
      <c r="H4" s="154"/>
      <c r="I4" s="154"/>
      <c r="J4" s="154"/>
    </row>
    <row r="6" spans="1:10" ht="18.75" x14ac:dyDescent="0.3">
      <c r="A6" s="11" t="s">
        <v>73</v>
      </c>
      <c r="B6" s="12"/>
      <c r="C6" s="12"/>
      <c r="D6" s="12"/>
      <c r="E6" s="12"/>
      <c r="F6" s="12"/>
      <c r="G6" s="12"/>
      <c r="H6" s="12"/>
      <c r="I6" s="155">
        <v>1583340.42</v>
      </c>
      <c r="J6" s="156"/>
    </row>
    <row r="7" spans="1:10" ht="15.75" x14ac:dyDescent="0.25">
      <c r="A7" s="2"/>
      <c r="B7" s="3"/>
      <c r="C7" s="3"/>
      <c r="D7" s="3"/>
      <c r="E7" s="3"/>
      <c r="F7" s="3"/>
      <c r="G7" s="3"/>
      <c r="H7" s="3"/>
      <c r="I7" s="3"/>
      <c r="J7" s="4"/>
    </row>
    <row r="8" spans="1:10" ht="18.75" x14ac:dyDescent="0.3">
      <c r="A8" s="147" t="s">
        <v>74</v>
      </c>
      <c r="B8" s="157"/>
      <c r="C8" s="157"/>
      <c r="D8" s="157"/>
      <c r="E8" s="157"/>
      <c r="F8" s="157"/>
      <c r="G8" s="157"/>
      <c r="H8" s="157"/>
      <c r="I8" s="149">
        <v>1944895.33</v>
      </c>
      <c r="J8" s="150"/>
    </row>
    <row r="9" spans="1:10" ht="18.75" x14ac:dyDescent="0.3">
      <c r="A9" s="80"/>
      <c r="B9" s="81"/>
      <c r="C9" s="81"/>
      <c r="D9" s="81"/>
      <c r="E9" s="81"/>
      <c r="F9" s="81"/>
      <c r="G9" s="81"/>
      <c r="H9" s="81"/>
      <c r="I9" s="82"/>
      <c r="J9" s="83"/>
    </row>
    <row r="10" spans="1:10" ht="43.5" customHeight="1" x14ac:dyDescent="0.3">
      <c r="A10" s="158" t="s">
        <v>11</v>
      </c>
      <c r="B10" s="159"/>
      <c r="C10" s="159"/>
      <c r="D10" s="159"/>
      <c r="E10" s="159"/>
      <c r="F10" s="159"/>
      <c r="G10" s="159"/>
      <c r="H10" s="159"/>
      <c r="I10" s="159"/>
      <c r="J10" s="17">
        <f>SUM(J11:J20)</f>
        <v>1559237.2699999998</v>
      </c>
    </row>
    <row r="11" spans="1:10" ht="21.75" customHeight="1" x14ac:dyDescent="0.3">
      <c r="A11" s="147" t="s">
        <v>1</v>
      </c>
      <c r="B11" s="148"/>
      <c r="C11" s="148"/>
      <c r="D11" s="148"/>
      <c r="E11" s="148"/>
      <c r="F11" s="148"/>
      <c r="G11" s="148"/>
      <c r="H11" s="148"/>
      <c r="I11" s="18"/>
      <c r="J11" s="17">
        <v>491463.56</v>
      </c>
    </row>
    <row r="12" spans="1:10" ht="21.75" customHeight="1" x14ac:dyDescent="0.3">
      <c r="A12" s="147" t="s">
        <v>2</v>
      </c>
      <c r="B12" s="148"/>
      <c r="C12" s="148"/>
      <c r="D12" s="148"/>
      <c r="E12" s="148"/>
      <c r="F12" s="148"/>
      <c r="G12" s="148"/>
      <c r="H12" s="148"/>
      <c r="I12" s="18"/>
      <c r="J12" s="17">
        <v>152547.67000000001</v>
      </c>
    </row>
    <row r="13" spans="1:10" ht="18.75" x14ac:dyDescent="0.3">
      <c r="A13" s="147" t="s">
        <v>3</v>
      </c>
      <c r="B13" s="148"/>
      <c r="C13" s="148"/>
      <c r="D13" s="148"/>
      <c r="E13" s="148"/>
      <c r="F13" s="148"/>
      <c r="G13" s="148"/>
      <c r="H13" s="148"/>
      <c r="I13" s="18"/>
      <c r="J13" s="17">
        <v>109481.93</v>
      </c>
    </row>
    <row r="14" spans="1:10" ht="18.75" x14ac:dyDescent="0.3">
      <c r="A14" s="147" t="s">
        <v>4</v>
      </c>
      <c r="B14" s="148"/>
      <c r="C14" s="148"/>
      <c r="D14" s="148"/>
      <c r="E14" s="148"/>
      <c r="F14" s="148"/>
      <c r="G14" s="148"/>
      <c r="H14" s="148"/>
      <c r="I14" s="18"/>
      <c r="J14" s="17">
        <v>498417.96</v>
      </c>
    </row>
    <row r="15" spans="1:10" ht="18.75" x14ac:dyDescent="0.3">
      <c r="A15" s="147" t="s">
        <v>5</v>
      </c>
      <c r="B15" s="148"/>
      <c r="C15" s="148"/>
      <c r="D15" s="148"/>
      <c r="E15" s="148"/>
      <c r="F15" s="148"/>
      <c r="G15" s="148"/>
      <c r="H15" s="148"/>
      <c r="I15" s="18"/>
      <c r="J15" s="17">
        <v>186937.42</v>
      </c>
    </row>
    <row r="16" spans="1:10" ht="18.75" x14ac:dyDescent="0.3">
      <c r="A16" s="147" t="s">
        <v>6</v>
      </c>
      <c r="B16" s="148"/>
      <c r="C16" s="148"/>
      <c r="D16" s="148"/>
      <c r="E16" s="148"/>
      <c r="F16" s="148"/>
      <c r="G16" s="148"/>
      <c r="H16" s="148"/>
      <c r="I16" s="18"/>
      <c r="J16" s="17">
        <v>9800.1</v>
      </c>
    </row>
    <row r="17" spans="1:10" ht="20.25" customHeight="1" x14ac:dyDescent="0.3">
      <c r="A17" s="147" t="s">
        <v>7</v>
      </c>
      <c r="B17" s="148"/>
      <c r="C17" s="148"/>
      <c r="D17" s="148"/>
      <c r="E17" s="148"/>
      <c r="F17" s="148"/>
      <c r="G17" s="148"/>
      <c r="H17" s="148"/>
      <c r="I17" s="18"/>
      <c r="J17" s="17">
        <v>102053.79</v>
      </c>
    </row>
    <row r="18" spans="1:10" ht="21" customHeight="1" x14ac:dyDescent="0.3">
      <c r="A18" s="147" t="s">
        <v>8</v>
      </c>
      <c r="B18" s="148"/>
      <c r="C18" s="148"/>
      <c r="D18" s="148"/>
      <c r="E18" s="148"/>
      <c r="F18" s="148"/>
      <c r="G18" s="148"/>
      <c r="H18" s="148"/>
      <c r="I18" s="18"/>
      <c r="J18" s="17">
        <v>643.39</v>
      </c>
    </row>
    <row r="19" spans="1:10" ht="18.75" x14ac:dyDescent="0.3">
      <c r="A19" s="147" t="s">
        <v>10</v>
      </c>
      <c r="B19" s="148"/>
      <c r="C19" s="148"/>
      <c r="D19" s="148"/>
      <c r="E19" s="148"/>
      <c r="F19" s="148"/>
      <c r="G19" s="148"/>
      <c r="H19" s="148"/>
      <c r="I19" s="18"/>
      <c r="J19" s="17">
        <v>7891.45</v>
      </c>
    </row>
    <row r="20" spans="1:10" ht="18.75" x14ac:dyDescent="0.3">
      <c r="A20" s="147"/>
      <c r="B20" s="160"/>
      <c r="C20" s="160"/>
      <c r="D20" s="160"/>
      <c r="E20" s="160"/>
      <c r="F20" s="160"/>
      <c r="G20" s="160"/>
      <c r="H20" s="160"/>
      <c r="I20" s="3"/>
      <c r="J20" s="64"/>
    </row>
    <row r="21" spans="1:10" ht="27.75" customHeight="1" x14ac:dyDescent="0.3">
      <c r="A21" s="13" t="s">
        <v>75</v>
      </c>
      <c r="B21" s="3"/>
      <c r="C21" s="3"/>
      <c r="D21" s="3"/>
      <c r="E21" s="3"/>
      <c r="F21" s="3"/>
      <c r="G21" s="3"/>
      <c r="H21" s="3"/>
      <c r="I21" s="149">
        <v>1707274.32</v>
      </c>
      <c r="J21" s="150"/>
    </row>
    <row r="22" spans="1:10" ht="15.75" x14ac:dyDescent="0.25">
      <c r="A22" s="5"/>
      <c r="B22" s="3"/>
      <c r="C22" s="3"/>
      <c r="D22" s="3"/>
      <c r="E22" s="3"/>
      <c r="F22" s="3"/>
      <c r="G22" s="3"/>
      <c r="H22" s="3"/>
      <c r="I22" s="3"/>
      <c r="J22" s="4"/>
    </row>
    <row r="23" spans="1:10" ht="15.75" x14ac:dyDescent="0.25">
      <c r="A23" s="14"/>
      <c r="B23" s="15"/>
      <c r="C23" s="15"/>
      <c r="D23" s="16"/>
      <c r="E23" s="15"/>
      <c r="F23" s="15"/>
      <c r="G23" s="15"/>
      <c r="H23" s="15"/>
      <c r="I23" s="15"/>
      <c r="J23" s="8"/>
    </row>
    <row r="24" spans="1:10" ht="15.75" x14ac:dyDescent="0.25">
      <c r="A24" s="151"/>
      <c r="B24" s="152"/>
      <c r="C24" s="152"/>
      <c r="D24" s="152"/>
      <c r="E24" s="152"/>
      <c r="F24" s="152"/>
      <c r="G24" s="152"/>
      <c r="H24" s="152"/>
      <c r="I24" s="84"/>
      <c r="J24" s="10"/>
    </row>
    <row r="25" spans="1:10" ht="15.75" x14ac:dyDescent="0.25">
      <c r="A25" s="7"/>
      <c r="B25" s="3"/>
      <c r="C25" s="3"/>
      <c r="D25" s="3"/>
      <c r="E25" s="3"/>
      <c r="F25" s="3"/>
      <c r="G25" s="3"/>
      <c r="H25" s="3"/>
      <c r="I25" s="3"/>
      <c r="J25" s="10"/>
    </row>
    <row r="26" spans="1:10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</row>
    <row r="27" spans="1:10" ht="73.5" customHeight="1" x14ac:dyDescent="0.25">
      <c r="A27" s="153" t="s">
        <v>76</v>
      </c>
      <c r="B27" s="153"/>
      <c r="C27" s="153"/>
      <c r="D27" s="153"/>
      <c r="E27" s="153"/>
      <c r="F27" s="153"/>
      <c r="G27" s="153"/>
      <c r="H27" s="153"/>
      <c r="I27" s="153"/>
      <c r="J27" s="153"/>
    </row>
    <row r="28" spans="1:10" ht="29.25" customHeight="1" x14ac:dyDescent="0.3">
      <c r="A28" s="146" t="s">
        <v>0</v>
      </c>
      <c r="B28" s="146"/>
      <c r="C28" s="146"/>
      <c r="D28" s="146"/>
      <c r="E28" s="146"/>
      <c r="F28" s="146"/>
      <c r="G28" s="146"/>
      <c r="H28" s="146"/>
      <c r="I28" s="146"/>
      <c r="J28" s="146"/>
    </row>
  </sheetData>
  <mergeCells count="19">
    <mergeCell ref="A27:J27"/>
    <mergeCell ref="A28:J28"/>
    <mergeCell ref="A18:H18"/>
    <mergeCell ref="A19:H19"/>
    <mergeCell ref="A20:H20"/>
    <mergeCell ref="I21:J21"/>
    <mergeCell ref="A24:H24"/>
    <mergeCell ref="A17:H17"/>
    <mergeCell ref="A1:J4"/>
    <mergeCell ref="I6:J6"/>
    <mergeCell ref="A8:H8"/>
    <mergeCell ref="I8:J8"/>
    <mergeCell ref="A10:I10"/>
    <mergeCell ref="A11:H11"/>
    <mergeCell ref="A12:H12"/>
    <mergeCell ref="A13:H13"/>
    <mergeCell ref="A14:H14"/>
    <mergeCell ref="A15:H15"/>
    <mergeCell ref="A16:H16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workbookViewId="0">
      <selection activeCell="I23" sqref="I23"/>
    </sheetView>
  </sheetViews>
  <sheetFormatPr defaultColWidth="8.85546875" defaultRowHeight="15" x14ac:dyDescent="0.25"/>
  <cols>
    <col min="9" max="9" width="5.42578125" customWidth="1"/>
    <col min="10" max="10" width="15.7109375" customWidth="1"/>
  </cols>
  <sheetData>
    <row r="1" spans="1:10" x14ac:dyDescent="0.25">
      <c r="A1" s="154" t="s">
        <v>67</v>
      </c>
      <c r="B1" s="154"/>
      <c r="C1" s="154"/>
      <c r="D1" s="154"/>
      <c r="E1" s="154"/>
      <c r="F1" s="154"/>
      <c r="G1" s="154"/>
      <c r="H1" s="154"/>
      <c r="I1" s="154"/>
      <c r="J1" s="154"/>
    </row>
    <row r="2" spans="1:10" x14ac:dyDescent="0.25">
      <c r="A2" s="154"/>
      <c r="B2" s="154"/>
      <c r="C2" s="154"/>
      <c r="D2" s="154"/>
      <c r="E2" s="154"/>
      <c r="F2" s="154"/>
      <c r="G2" s="154"/>
      <c r="H2" s="154"/>
      <c r="I2" s="154"/>
      <c r="J2" s="154"/>
    </row>
    <row r="3" spans="1:10" x14ac:dyDescent="0.25">
      <c r="A3" s="154"/>
      <c r="B3" s="154"/>
      <c r="C3" s="154"/>
      <c r="D3" s="154"/>
      <c r="E3" s="154"/>
      <c r="F3" s="154"/>
      <c r="G3" s="154"/>
      <c r="H3" s="154"/>
      <c r="I3" s="154"/>
      <c r="J3" s="154"/>
    </row>
    <row r="4" spans="1:10" x14ac:dyDescent="0.25">
      <c r="A4" s="154"/>
      <c r="B4" s="154"/>
      <c r="C4" s="154"/>
      <c r="D4" s="154"/>
      <c r="E4" s="154"/>
      <c r="F4" s="154"/>
      <c r="G4" s="154"/>
      <c r="H4" s="154"/>
      <c r="I4" s="154"/>
      <c r="J4" s="154"/>
    </row>
    <row r="6" spans="1:10" ht="18.75" x14ac:dyDescent="0.3">
      <c r="A6" s="11" t="s">
        <v>68</v>
      </c>
      <c r="B6" s="12"/>
      <c r="C6" s="12"/>
      <c r="D6" s="12"/>
      <c r="E6" s="12"/>
      <c r="F6" s="12"/>
      <c r="G6" s="12"/>
      <c r="H6" s="12"/>
      <c r="I6" s="155">
        <v>1846139.31</v>
      </c>
      <c r="J6" s="156"/>
    </row>
    <row r="7" spans="1:10" ht="15.75" x14ac:dyDescent="0.25">
      <c r="A7" s="2"/>
      <c r="B7" s="3"/>
      <c r="C7" s="3"/>
      <c r="D7" s="3"/>
      <c r="E7" s="3"/>
      <c r="F7" s="3"/>
      <c r="G7" s="3"/>
      <c r="H7" s="3"/>
      <c r="I7" s="3"/>
      <c r="J7" s="4"/>
    </row>
    <row r="8" spans="1:10" ht="18.75" x14ac:dyDescent="0.3">
      <c r="A8" s="147" t="s">
        <v>69</v>
      </c>
      <c r="B8" s="157"/>
      <c r="C8" s="157"/>
      <c r="D8" s="157"/>
      <c r="E8" s="157"/>
      <c r="F8" s="157"/>
      <c r="G8" s="157"/>
      <c r="H8" s="157"/>
      <c r="I8" s="149">
        <v>1715706.89</v>
      </c>
      <c r="J8" s="150"/>
    </row>
    <row r="9" spans="1:10" ht="18.75" x14ac:dyDescent="0.3">
      <c r="A9" s="75"/>
      <c r="B9" s="79"/>
      <c r="C9" s="79"/>
      <c r="D9" s="79"/>
      <c r="E9" s="79"/>
      <c r="F9" s="79"/>
      <c r="G9" s="79"/>
      <c r="H9" s="79"/>
      <c r="I9" s="76"/>
      <c r="J9" s="77"/>
    </row>
    <row r="10" spans="1:10" ht="43.5" customHeight="1" x14ac:dyDescent="0.3">
      <c r="A10" s="158" t="s">
        <v>11</v>
      </c>
      <c r="B10" s="159"/>
      <c r="C10" s="159"/>
      <c r="D10" s="159"/>
      <c r="E10" s="159"/>
      <c r="F10" s="159"/>
      <c r="G10" s="159"/>
      <c r="H10" s="159"/>
      <c r="I10" s="159"/>
      <c r="J10" s="17">
        <f>SUM(J11:J21)</f>
        <v>1713951.46</v>
      </c>
    </row>
    <row r="11" spans="1:10" ht="21.75" customHeight="1" x14ac:dyDescent="0.3">
      <c r="A11" s="147" t="s">
        <v>1</v>
      </c>
      <c r="B11" s="148"/>
      <c r="C11" s="148"/>
      <c r="D11" s="148"/>
      <c r="E11" s="148"/>
      <c r="F11" s="148"/>
      <c r="G11" s="148"/>
      <c r="H11" s="148"/>
      <c r="I11" s="18"/>
      <c r="J11" s="17">
        <v>599365.04</v>
      </c>
    </row>
    <row r="12" spans="1:10" ht="21.75" customHeight="1" x14ac:dyDescent="0.3">
      <c r="A12" s="147" t="s">
        <v>2</v>
      </c>
      <c r="B12" s="148"/>
      <c r="C12" s="148"/>
      <c r="D12" s="148"/>
      <c r="E12" s="148"/>
      <c r="F12" s="148"/>
      <c r="G12" s="148"/>
      <c r="H12" s="148"/>
      <c r="I12" s="18"/>
      <c r="J12" s="17">
        <v>195017.4</v>
      </c>
    </row>
    <row r="13" spans="1:10" ht="18.75" x14ac:dyDescent="0.3">
      <c r="A13" s="147" t="s">
        <v>3</v>
      </c>
      <c r="B13" s="148"/>
      <c r="C13" s="148"/>
      <c r="D13" s="148"/>
      <c r="E13" s="148"/>
      <c r="F13" s="148"/>
      <c r="G13" s="148"/>
      <c r="H13" s="148"/>
      <c r="I13" s="18"/>
      <c r="J13" s="17">
        <v>158102.01</v>
      </c>
    </row>
    <row r="14" spans="1:10" ht="18.75" x14ac:dyDescent="0.3">
      <c r="A14" s="147" t="s">
        <v>4</v>
      </c>
      <c r="B14" s="148"/>
      <c r="C14" s="148"/>
      <c r="D14" s="148"/>
      <c r="E14" s="148"/>
      <c r="F14" s="148"/>
      <c r="G14" s="148"/>
      <c r="H14" s="148"/>
      <c r="I14" s="18"/>
      <c r="J14" s="17">
        <v>290063.13</v>
      </c>
    </row>
    <row r="15" spans="1:10" ht="18.75" x14ac:dyDescent="0.3">
      <c r="A15" s="147" t="s">
        <v>5</v>
      </c>
      <c r="B15" s="148"/>
      <c r="C15" s="148"/>
      <c r="D15" s="148"/>
      <c r="E15" s="148"/>
      <c r="F15" s="148"/>
      <c r="G15" s="148"/>
      <c r="H15" s="148"/>
      <c r="I15" s="18"/>
      <c r="J15" s="17">
        <v>242655.18</v>
      </c>
    </row>
    <row r="16" spans="1:10" ht="18.75" x14ac:dyDescent="0.3">
      <c r="A16" s="147" t="s">
        <v>6</v>
      </c>
      <c r="B16" s="148"/>
      <c r="C16" s="148"/>
      <c r="D16" s="148"/>
      <c r="E16" s="148"/>
      <c r="F16" s="148"/>
      <c r="G16" s="148"/>
      <c r="H16" s="148"/>
      <c r="I16" s="18"/>
      <c r="J16" s="17">
        <v>11024.19</v>
      </c>
    </row>
    <row r="17" spans="1:10" ht="18.75" x14ac:dyDescent="0.3">
      <c r="A17" s="147" t="s">
        <v>7</v>
      </c>
      <c r="B17" s="148"/>
      <c r="C17" s="148"/>
      <c r="D17" s="148"/>
      <c r="E17" s="148"/>
      <c r="F17" s="148"/>
      <c r="G17" s="148"/>
      <c r="H17" s="148"/>
      <c r="I17" s="18"/>
      <c r="J17" s="17">
        <v>122444.52</v>
      </c>
    </row>
    <row r="18" spans="1:10" ht="18.75" x14ac:dyDescent="0.3">
      <c r="A18" s="147" t="s">
        <v>8</v>
      </c>
      <c r="B18" s="148"/>
      <c r="C18" s="148"/>
      <c r="D18" s="148"/>
      <c r="E18" s="148"/>
      <c r="F18" s="148"/>
      <c r="G18" s="148"/>
      <c r="H18" s="148"/>
      <c r="I18" s="18"/>
      <c r="J18" s="17">
        <v>642.01</v>
      </c>
    </row>
    <row r="19" spans="1:10" ht="18.75" x14ac:dyDescent="0.3">
      <c r="A19" s="147" t="s">
        <v>9</v>
      </c>
      <c r="B19" s="148"/>
      <c r="C19" s="148"/>
      <c r="D19" s="148"/>
      <c r="E19" s="148"/>
      <c r="F19" s="148"/>
      <c r="G19" s="148"/>
      <c r="H19" s="148"/>
      <c r="I19" s="18"/>
      <c r="J19" s="17">
        <v>0</v>
      </c>
    </row>
    <row r="20" spans="1:10" ht="18.75" x14ac:dyDescent="0.3">
      <c r="A20" s="147" t="s">
        <v>10</v>
      </c>
      <c r="B20" s="148"/>
      <c r="C20" s="148"/>
      <c r="D20" s="148"/>
      <c r="E20" s="148"/>
      <c r="F20" s="148"/>
      <c r="G20" s="148"/>
      <c r="H20" s="148"/>
      <c r="I20" s="18"/>
      <c r="J20" s="17">
        <v>92112.98</v>
      </c>
    </row>
    <row r="21" spans="1:10" ht="18.75" x14ac:dyDescent="0.3">
      <c r="A21" s="147" t="s">
        <v>71</v>
      </c>
      <c r="B21" s="160"/>
      <c r="C21" s="160"/>
      <c r="D21" s="160"/>
      <c r="E21" s="160"/>
      <c r="F21" s="160"/>
      <c r="G21" s="160"/>
      <c r="H21" s="160"/>
      <c r="I21" s="3"/>
      <c r="J21" s="64">
        <v>2525</v>
      </c>
    </row>
    <row r="22" spans="1:10" ht="30.75" customHeight="1" x14ac:dyDescent="0.3">
      <c r="A22" s="13" t="s">
        <v>70</v>
      </c>
      <c r="B22" s="3"/>
      <c r="C22" s="3"/>
      <c r="D22" s="3"/>
      <c r="E22" s="3"/>
      <c r="F22" s="3"/>
      <c r="G22" s="3"/>
      <c r="H22" s="3"/>
      <c r="I22" s="149">
        <v>1583340.42</v>
      </c>
      <c r="J22" s="150"/>
    </row>
    <row r="23" spans="1:10" ht="15.75" x14ac:dyDescent="0.25">
      <c r="A23" s="5"/>
      <c r="B23" s="3"/>
      <c r="C23" s="3"/>
      <c r="D23" s="3"/>
      <c r="E23" s="3"/>
      <c r="F23" s="3"/>
      <c r="G23" s="3"/>
      <c r="H23" s="3"/>
      <c r="I23" s="3"/>
      <c r="J23" s="4"/>
    </row>
    <row r="24" spans="1:10" ht="15.75" x14ac:dyDescent="0.25">
      <c r="A24" s="14"/>
      <c r="B24" s="15"/>
      <c r="C24" s="15"/>
      <c r="D24" s="16"/>
      <c r="E24" s="15"/>
      <c r="F24" s="15"/>
      <c r="G24" s="15"/>
      <c r="H24" s="15"/>
      <c r="I24" s="15"/>
      <c r="J24" s="8"/>
    </row>
    <row r="25" spans="1:10" ht="15.75" x14ac:dyDescent="0.25">
      <c r="A25" s="151"/>
      <c r="B25" s="152"/>
      <c r="C25" s="152"/>
      <c r="D25" s="152"/>
      <c r="E25" s="152"/>
      <c r="F25" s="152"/>
      <c r="G25" s="152"/>
      <c r="H25" s="152"/>
      <c r="I25" s="78"/>
      <c r="J25" s="10"/>
    </row>
    <row r="26" spans="1:10" ht="15.75" x14ac:dyDescent="0.25">
      <c r="A26" s="7"/>
      <c r="B26" s="3"/>
      <c r="C26" s="3"/>
      <c r="D26" s="3"/>
      <c r="E26" s="3"/>
      <c r="F26" s="3"/>
      <c r="G26" s="3"/>
      <c r="H26" s="3"/>
      <c r="I26" s="3"/>
      <c r="J26" s="10"/>
    </row>
    <row r="27" spans="1:10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</row>
    <row r="28" spans="1:10" ht="73.5" customHeight="1" x14ac:dyDescent="0.25">
      <c r="A28" s="153" t="s">
        <v>66</v>
      </c>
      <c r="B28" s="153"/>
      <c r="C28" s="153"/>
      <c r="D28" s="153"/>
      <c r="E28" s="153"/>
      <c r="F28" s="153"/>
      <c r="G28" s="153"/>
      <c r="H28" s="153"/>
      <c r="I28" s="153"/>
      <c r="J28" s="153"/>
    </row>
    <row r="29" spans="1:10" ht="29.25" customHeight="1" x14ac:dyDescent="0.3">
      <c r="A29" s="146" t="s">
        <v>0</v>
      </c>
      <c r="B29" s="146"/>
      <c r="C29" s="146"/>
      <c r="D29" s="146"/>
      <c r="E29" s="146"/>
      <c r="F29" s="146"/>
      <c r="G29" s="146"/>
      <c r="H29" s="146"/>
      <c r="I29" s="146"/>
      <c r="J29" s="146"/>
    </row>
  </sheetData>
  <mergeCells count="20">
    <mergeCell ref="A17:H17"/>
    <mergeCell ref="A1:J4"/>
    <mergeCell ref="I6:J6"/>
    <mergeCell ref="A8:H8"/>
    <mergeCell ref="I8:J8"/>
    <mergeCell ref="A10:I10"/>
    <mergeCell ref="A11:H11"/>
    <mergeCell ref="A12:H12"/>
    <mergeCell ref="A13:H13"/>
    <mergeCell ref="A14:H14"/>
    <mergeCell ref="A15:H15"/>
    <mergeCell ref="A16:H16"/>
    <mergeCell ref="A28:J28"/>
    <mergeCell ref="A29:J29"/>
    <mergeCell ref="A18:H18"/>
    <mergeCell ref="A19:H19"/>
    <mergeCell ref="A20:H20"/>
    <mergeCell ref="A21:H21"/>
    <mergeCell ref="I22:J22"/>
    <mergeCell ref="A25:H25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workbookViewId="0">
      <selection activeCell="A28" sqref="A28:J28"/>
    </sheetView>
  </sheetViews>
  <sheetFormatPr defaultColWidth="8.85546875" defaultRowHeight="15" x14ac:dyDescent="0.25"/>
  <cols>
    <col min="9" max="9" width="5.42578125" customWidth="1"/>
    <col min="10" max="10" width="15.7109375" customWidth="1"/>
  </cols>
  <sheetData>
    <row r="1" spans="1:10" x14ac:dyDescent="0.25">
      <c r="A1" s="154" t="s">
        <v>62</v>
      </c>
      <c r="B1" s="154"/>
      <c r="C1" s="154"/>
      <c r="D1" s="154"/>
      <c r="E1" s="154"/>
      <c r="F1" s="154"/>
      <c r="G1" s="154"/>
      <c r="H1" s="154"/>
      <c r="I1" s="154"/>
      <c r="J1" s="154"/>
    </row>
    <row r="2" spans="1:10" x14ac:dyDescent="0.25">
      <c r="A2" s="154"/>
      <c r="B2" s="154"/>
      <c r="C2" s="154"/>
      <c r="D2" s="154"/>
      <c r="E2" s="154"/>
      <c r="F2" s="154"/>
      <c r="G2" s="154"/>
      <c r="H2" s="154"/>
      <c r="I2" s="154"/>
      <c r="J2" s="154"/>
    </row>
    <row r="3" spans="1:10" x14ac:dyDescent="0.25">
      <c r="A3" s="154"/>
      <c r="B3" s="154"/>
      <c r="C3" s="154"/>
      <c r="D3" s="154"/>
      <c r="E3" s="154"/>
      <c r="F3" s="154"/>
      <c r="G3" s="154"/>
      <c r="H3" s="154"/>
      <c r="I3" s="154"/>
      <c r="J3" s="154"/>
    </row>
    <row r="4" spans="1:10" x14ac:dyDescent="0.25">
      <c r="A4" s="154"/>
      <c r="B4" s="154"/>
      <c r="C4" s="154"/>
      <c r="D4" s="154"/>
      <c r="E4" s="154"/>
      <c r="F4" s="154"/>
      <c r="G4" s="154"/>
      <c r="H4" s="154"/>
      <c r="I4" s="154"/>
      <c r="J4" s="154"/>
    </row>
    <row r="6" spans="1:10" ht="18.75" x14ac:dyDescent="0.3">
      <c r="A6" s="11" t="s">
        <v>63</v>
      </c>
      <c r="B6" s="12"/>
      <c r="C6" s="12"/>
      <c r="D6" s="12"/>
      <c r="E6" s="12"/>
      <c r="F6" s="12"/>
      <c r="G6" s="12"/>
      <c r="H6" s="12"/>
      <c r="I6" s="155">
        <v>1951122.6</v>
      </c>
      <c r="J6" s="156"/>
    </row>
    <row r="7" spans="1:10" ht="15.75" x14ac:dyDescent="0.25">
      <c r="A7" s="2"/>
      <c r="B7" s="3"/>
      <c r="C7" s="3"/>
      <c r="D7" s="3"/>
      <c r="E7" s="3"/>
      <c r="F7" s="3"/>
      <c r="G7" s="3"/>
      <c r="H7" s="3"/>
      <c r="I7" s="3"/>
      <c r="J7" s="4"/>
    </row>
    <row r="8" spans="1:10" ht="18.75" x14ac:dyDescent="0.3">
      <c r="A8" s="147" t="s">
        <v>64</v>
      </c>
      <c r="B8" s="157"/>
      <c r="C8" s="157"/>
      <c r="D8" s="157"/>
      <c r="E8" s="157"/>
      <c r="F8" s="157"/>
      <c r="G8" s="157"/>
      <c r="H8" s="157"/>
      <c r="I8" s="149">
        <v>1468706.07</v>
      </c>
      <c r="J8" s="150"/>
    </row>
    <row r="9" spans="1:10" ht="18.75" x14ac:dyDescent="0.3">
      <c r="A9" s="70"/>
      <c r="B9" s="74"/>
      <c r="C9" s="74"/>
      <c r="D9" s="74"/>
      <c r="E9" s="74"/>
      <c r="F9" s="74"/>
      <c r="G9" s="74"/>
      <c r="H9" s="74"/>
      <c r="I9" s="71"/>
      <c r="J9" s="72"/>
    </row>
    <row r="10" spans="1:10" ht="43.5" customHeight="1" x14ac:dyDescent="0.3">
      <c r="A10" s="158" t="s">
        <v>11</v>
      </c>
      <c r="B10" s="159"/>
      <c r="C10" s="159"/>
      <c r="D10" s="159"/>
      <c r="E10" s="159"/>
      <c r="F10" s="159"/>
      <c r="G10" s="159"/>
      <c r="H10" s="159"/>
      <c r="I10" s="159"/>
      <c r="J10" s="17">
        <f>SUM(J11:J21)</f>
        <v>1237768.4900000002</v>
      </c>
    </row>
    <row r="11" spans="1:10" ht="21.75" customHeight="1" x14ac:dyDescent="0.3">
      <c r="A11" s="147" t="s">
        <v>1</v>
      </c>
      <c r="B11" s="148"/>
      <c r="C11" s="148"/>
      <c r="D11" s="148"/>
      <c r="E11" s="148"/>
      <c r="F11" s="148"/>
      <c r="G11" s="148"/>
      <c r="H11" s="148"/>
      <c r="I11" s="18"/>
      <c r="J11" s="17">
        <v>558302.85</v>
      </c>
    </row>
    <row r="12" spans="1:10" ht="21.75" customHeight="1" x14ac:dyDescent="0.3">
      <c r="A12" s="147" t="s">
        <v>2</v>
      </c>
      <c r="B12" s="148"/>
      <c r="C12" s="148"/>
      <c r="D12" s="148"/>
      <c r="E12" s="148"/>
      <c r="F12" s="148"/>
      <c r="G12" s="148"/>
      <c r="H12" s="148"/>
      <c r="I12" s="18"/>
      <c r="J12" s="17">
        <v>162838.57999999999</v>
      </c>
    </row>
    <row r="13" spans="1:10" ht="18.75" x14ac:dyDescent="0.3">
      <c r="A13" s="147" t="s">
        <v>3</v>
      </c>
      <c r="B13" s="148"/>
      <c r="C13" s="148"/>
      <c r="D13" s="148"/>
      <c r="E13" s="148"/>
      <c r="F13" s="148"/>
      <c r="G13" s="148"/>
      <c r="H13" s="148"/>
      <c r="I13" s="18"/>
      <c r="J13" s="17">
        <v>122879.2</v>
      </c>
    </row>
    <row r="14" spans="1:10" ht="18.75" x14ac:dyDescent="0.3">
      <c r="A14" s="147" t="s">
        <v>4</v>
      </c>
      <c r="B14" s="148"/>
      <c r="C14" s="148"/>
      <c r="D14" s="148"/>
      <c r="E14" s="148"/>
      <c r="F14" s="148"/>
      <c r="G14" s="148"/>
      <c r="H14" s="148"/>
      <c r="I14" s="18"/>
      <c r="J14" s="17">
        <v>33416.39</v>
      </c>
    </row>
    <row r="15" spans="1:10" ht="18.75" x14ac:dyDescent="0.3">
      <c r="A15" s="147" t="s">
        <v>5</v>
      </c>
      <c r="B15" s="148"/>
      <c r="C15" s="148"/>
      <c r="D15" s="148"/>
      <c r="E15" s="148"/>
      <c r="F15" s="148"/>
      <c r="G15" s="148"/>
      <c r="H15" s="148"/>
      <c r="I15" s="18"/>
      <c r="J15" s="17">
        <v>222190.16</v>
      </c>
    </row>
    <row r="16" spans="1:10" ht="18.75" x14ac:dyDescent="0.3">
      <c r="A16" s="147" t="s">
        <v>6</v>
      </c>
      <c r="B16" s="148"/>
      <c r="C16" s="148"/>
      <c r="D16" s="148"/>
      <c r="E16" s="148"/>
      <c r="F16" s="148"/>
      <c r="G16" s="148"/>
      <c r="H16" s="148"/>
      <c r="I16" s="18"/>
      <c r="J16" s="17">
        <v>11881.11</v>
      </c>
    </row>
    <row r="17" spans="1:10" ht="18.75" x14ac:dyDescent="0.3">
      <c r="A17" s="147" t="s">
        <v>7</v>
      </c>
      <c r="B17" s="148"/>
      <c r="C17" s="148"/>
      <c r="D17" s="148"/>
      <c r="E17" s="148"/>
      <c r="F17" s="148"/>
      <c r="G17" s="148"/>
      <c r="H17" s="148"/>
      <c r="I17" s="18"/>
      <c r="J17" s="17">
        <v>116561.56</v>
      </c>
    </row>
    <row r="18" spans="1:10" ht="18.75" x14ac:dyDescent="0.3">
      <c r="A18" s="147" t="s">
        <v>8</v>
      </c>
      <c r="B18" s="148"/>
      <c r="C18" s="148"/>
      <c r="D18" s="148"/>
      <c r="E18" s="148"/>
      <c r="F18" s="148"/>
      <c r="G18" s="148"/>
      <c r="H18" s="148"/>
      <c r="I18" s="18"/>
      <c r="J18" s="17">
        <v>676.61</v>
      </c>
    </row>
    <row r="19" spans="1:10" ht="18.75" x14ac:dyDescent="0.3">
      <c r="A19" s="147" t="s">
        <v>9</v>
      </c>
      <c r="B19" s="148"/>
      <c r="C19" s="148"/>
      <c r="D19" s="148"/>
      <c r="E19" s="148"/>
      <c r="F19" s="148"/>
      <c r="G19" s="148"/>
      <c r="H19" s="148"/>
      <c r="I19" s="18"/>
      <c r="J19" s="17">
        <v>2710.46</v>
      </c>
    </row>
    <row r="20" spans="1:10" ht="18.75" x14ac:dyDescent="0.3">
      <c r="A20" s="147" t="s">
        <v>10</v>
      </c>
      <c r="B20" s="148"/>
      <c r="C20" s="148"/>
      <c r="D20" s="148"/>
      <c r="E20" s="148"/>
      <c r="F20" s="148"/>
      <c r="G20" s="148"/>
      <c r="H20" s="148"/>
      <c r="I20" s="18"/>
      <c r="J20" s="17">
        <v>6311.57</v>
      </c>
    </row>
    <row r="21" spans="1:10" ht="18.75" x14ac:dyDescent="0.3">
      <c r="A21" s="147"/>
      <c r="B21" s="160"/>
      <c r="C21" s="160"/>
      <c r="D21" s="160"/>
      <c r="E21" s="160"/>
      <c r="F21" s="160"/>
      <c r="G21" s="160"/>
      <c r="H21" s="160"/>
      <c r="I21" s="3"/>
      <c r="J21" s="64"/>
    </row>
    <row r="22" spans="1:10" ht="30.75" customHeight="1" x14ac:dyDescent="0.3">
      <c r="A22" s="13" t="s">
        <v>65</v>
      </c>
      <c r="B22" s="3"/>
      <c r="C22" s="3"/>
      <c r="D22" s="3"/>
      <c r="E22" s="3"/>
      <c r="F22" s="3"/>
      <c r="G22" s="3"/>
      <c r="H22" s="3"/>
      <c r="I22" s="149">
        <v>1846139.31</v>
      </c>
      <c r="J22" s="150"/>
    </row>
    <row r="23" spans="1:10" ht="15.75" x14ac:dyDescent="0.25">
      <c r="A23" s="5"/>
      <c r="B23" s="3"/>
      <c r="C23" s="3"/>
      <c r="D23" s="3"/>
      <c r="E23" s="3"/>
      <c r="F23" s="3"/>
      <c r="G23" s="3"/>
      <c r="H23" s="3"/>
      <c r="I23" s="3"/>
      <c r="J23" s="4"/>
    </row>
    <row r="24" spans="1:10" ht="15.75" x14ac:dyDescent="0.25">
      <c r="A24" s="14"/>
      <c r="B24" s="15"/>
      <c r="C24" s="15"/>
      <c r="D24" s="16"/>
      <c r="E24" s="15"/>
      <c r="F24" s="15"/>
      <c r="G24" s="15"/>
      <c r="H24" s="15"/>
      <c r="I24" s="15"/>
      <c r="J24" s="8"/>
    </row>
    <row r="25" spans="1:10" ht="15.75" x14ac:dyDescent="0.25">
      <c r="A25" s="151"/>
      <c r="B25" s="152"/>
      <c r="C25" s="152"/>
      <c r="D25" s="152"/>
      <c r="E25" s="152"/>
      <c r="F25" s="152"/>
      <c r="G25" s="152"/>
      <c r="H25" s="152"/>
      <c r="I25" s="73"/>
      <c r="J25" s="10"/>
    </row>
    <row r="26" spans="1:10" ht="15.75" x14ac:dyDescent="0.25">
      <c r="A26" s="7"/>
      <c r="B26" s="3"/>
      <c r="C26" s="3"/>
      <c r="D26" s="3"/>
      <c r="E26" s="3"/>
      <c r="F26" s="3"/>
      <c r="G26" s="3"/>
      <c r="H26" s="3"/>
      <c r="I26" s="3"/>
      <c r="J26" s="10"/>
    </row>
    <row r="27" spans="1:10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</row>
    <row r="28" spans="1:10" ht="73.5" customHeight="1" x14ac:dyDescent="0.25">
      <c r="A28" s="153" t="s">
        <v>66</v>
      </c>
      <c r="B28" s="153"/>
      <c r="C28" s="153"/>
      <c r="D28" s="153"/>
      <c r="E28" s="153"/>
      <c r="F28" s="153"/>
      <c r="G28" s="153"/>
      <c r="H28" s="153"/>
      <c r="I28" s="153"/>
      <c r="J28" s="153"/>
    </row>
    <row r="29" spans="1:10" ht="29.25" customHeight="1" x14ac:dyDescent="0.3">
      <c r="A29" s="146" t="s">
        <v>0</v>
      </c>
      <c r="B29" s="146"/>
      <c r="C29" s="146"/>
      <c r="D29" s="146"/>
      <c r="E29" s="146"/>
      <c r="F29" s="146"/>
      <c r="G29" s="146"/>
      <c r="H29" s="146"/>
      <c r="I29" s="146"/>
      <c r="J29" s="146"/>
    </row>
  </sheetData>
  <mergeCells count="20">
    <mergeCell ref="A17:H17"/>
    <mergeCell ref="A1:J4"/>
    <mergeCell ref="I6:J6"/>
    <mergeCell ref="A8:H8"/>
    <mergeCell ref="I8:J8"/>
    <mergeCell ref="A10:I10"/>
    <mergeCell ref="A11:H11"/>
    <mergeCell ref="A12:H12"/>
    <mergeCell ref="A13:H13"/>
    <mergeCell ref="A14:H14"/>
    <mergeCell ref="A15:H15"/>
    <mergeCell ref="A16:H16"/>
    <mergeCell ref="A28:J28"/>
    <mergeCell ref="A29:J29"/>
    <mergeCell ref="A18:H18"/>
    <mergeCell ref="A19:H19"/>
    <mergeCell ref="A20:H20"/>
    <mergeCell ref="A21:H21"/>
    <mergeCell ref="I22:J22"/>
    <mergeCell ref="A25:H25"/>
  </mergeCell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workbookViewId="0">
      <selection activeCell="A28" sqref="A28:J28"/>
    </sheetView>
  </sheetViews>
  <sheetFormatPr defaultColWidth="8.85546875" defaultRowHeight="15" x14ac:dyDescent="0.25"/>
  <cols>
    <col min="9" max="9" width="5.42578125" customWidth="1"/>
    <col min="10" max="10" width="15.7109375" customWidth="1"/>
  </cols>
  <sheetData>
    <row r="1" spans="1:10" x14ac:dyDescent="0.25">
      <c r="A1" s="154" t="s">
        <v>57</v>
      </c>
      <c r="B1" s="154"/>
      <c r="C1" s="154"/>
      <c r="D1" s="154"/>
      <c r="E1" s="154"/>
      <c r="F1" s="154"/>
      <c r="G1" s="154"/>
      <c r="H1" s="154"/>
      <c r="I1" s="154"/>
      <c r="J1" s="154"/>
    </row>
    <row r="2" spans="1:10" x14ac:dyDescent="0.25">
      <c r="A2" s="154"/>
      <c r="B2" s="154"/>
      <c r="C2" s="154"/>
      <c r="D2" s="154"/>
      <c r="E2" s="154"/>
      <c r="F2" s="154"/>
      <c r="G2" s="154"/>
      <c r="H2" s="154"/>
      <c r="I2" s="154"/>
      <c r="J2" s="154"/>
    </row>
    <row r="3" spans="1:10" x14ac:dyDescent="0.25">
      <c r="A3" s="154"/>
      <c r="B3" s="154"/>
      <c r="C3" s="154"/>
      <c r="D3" s="154"/>
      <c r="E3" s="154"/>
      <c r="F3" s="154"/>
      <c r="G3" s="154"/>
      <c r="H3" s="154"/>
      <c r="I3" s="154"/>
      <c r="J3" s="154"/>
    </row>
    <row r="4" spans="1:10" x14ac:dyDescent="0.25">
      <c r="A4" s="154"/>
      <c r="B4" s="154"/>
      <c r="C4" s="154"/>
      <c r="D4" s="154"/>
      <c r="E4" s="154"/>
      <c r="F4" s="154"/>
      <c r="G4" s="154"/>
      <c r="H4" s="154"/>
      <c r="I4" s="154"/>
      <c r="J4" s="154"/>
    </row>
    <row r="6" spans="1:10" ht="18.75" x14ac:dyDescent="0.3">
      <c r="A6" s="11" t="s">
        <v>58</v>
      </c>
      <c r="B6" s="12"/>
      <c r="C6" s="12"/>
      <c r="D6" s="12"/>
      <c r="E6" s="12"/>
      <c r="F6" s="12"/>
      <c r="G6" s="12"/>
      <c r="H6" s="12"/>
      <c r="I6" s="155">
        <v>2024180.03</v>
      </c>
      <c r="J6" s="156"/>
    </row>
    <row r="7" spans="1:10" ht="15.75" x14ac:dyDescent="0.25">
      <c r="A7" s="2"/>
      <c r="B7" s="3"/>
      <c r="C7" s="3"/>
      <c r="D7" s="3"/>
      <c r="E7" s="3"/>
      <c r="F7" s="3"/>
      <c r="G7" s="3"/>
      <c r="H7" s="3"/>
      <c r="I7" s="3"/>
      <c r="J7" s="4"/>
    </row>
    <row r="8" spans="1:10" ht="18.75" x14ac:dyDescent="0.3">
      <c r="A8" s="147" t="s">
        <v>59</v>
      </c>
      <c r="B8" s="157"/>
      <c r="C8" s="157"/>
      <c r="D8" s="157"/>
      <c r="E8" s="157"/>
      <c r="F8" s="157"/>
      <c r="G8" s="157"/>
      <c r="H8" s="157"/>
      <c r="I8" s="149">
        <v>1132785.2</v>
      </c>
      <c r="J8" s="150"/>
    </row>
    <row r="9" spans="1:10" ht="18.75" x14ac:dyDescent="0.3">
      <c r="A9" s="65"/>
      <c r="B9" s="69"/>
      <c r="C9" s="69"/>
      <c r="D9" s="69"/>
      <c r="E9" s="69"/>
      <c r="F9" s="69"/>
      <c r="G9" s="69"/>
      <c r="H9" s="69"/>
      <c r="I9" s="66"/>
      <c r="J9" s="67"/>
    </row>
    <row r="10" spans="1:10" ht="43.5" customHeight="1" x14ac:dyDescent="0.3">
      <c r="A10" s="158" t="s">
        <v>11</v>
      </c>
      <c r="B10" s="159"/>
      <c r="C10" s="159"/>
      <c r="D10" s="159"/>
      <c r="E10" s="159"/>
      <c r="F10" s="159"/>
      <c r="G10" s="159"/>
      <c r="H10" s="159"/>
      <c r="I10" s="159"/>
      <c r="J10" s="17">
        <f>SUM(J11:J21)</f>
        <v>1234529.8799999999</v>
      </c>
    </row>
    <row r="11" spans="1:10" ht="21.75" customHeight="1" x14ac:dyDescent="0.3">
      <c r="A11" s="147" t="s">
        <v>1</v>
      </c>
      <c r="B11" s="148"/>
      <c r="C11" s="148"/>
      <c r="D11" s="148"/>
      <c r="E11" s="148"/>
      <c r="F11" s="148"/>
      <c r="G11" s="148"/>
      <c r="H11" s="148"/>
      <c r="I11" s="18"/>
      <c r="J11" s="17">
        <v>526714.36</v>
      </c>
    </row>
    <row r="12" spans="1:10" ht="21.75" customHeight="1" x14ac:dyDescent="0.3">
      <c r="A12" s="147" t="s">
        <v>2</v>
      </c>
      <c r="B12" s="148"/>
      <c r="C12" s="148"/>
      <c r="D12" s="148"/>
      <c r="E12" s="148"/>
      <c r="F12" s="148"/>
      <c r="G12" s="148"/>
      <c r="H12" s="148"/>
      <c r="I12" s="18"/>
      <c r="J12" s="17">
        <v>164602.88</v>
      </c>
    </row>
    <row r="13" spans="1:10" ht="18.75" x14ac:dyDescent="0.3">
      <c r="A13" s="147" t="s">
        <v>3</v>
      </c>
      <c r="B13" s="148"/>
      <c r="C13" s="148"/>
      <c r="D13" s="148"/>
      <c r="E13" s="148"/>
      <c r="F13" s="148"/>
      <c r="G13" s="148"/>
      <c r="H13" s="148"/>
      <c r="I13" s="18"/>
      <c r="J13" s="17">
        <v>127405.25</v>
      </c>
    </row>
    <row r="14" spans="1:10" ht="18.75" x14ac:dyDescent="0.3">
      <c r="A14" s="147" t="s">
        <v>4</v>
      </c>
      <c r="B14" s="148"/>
      <c r="C14" s="148"/>
      <c r="D14" s="148"/>
      <c r="E14" s="148"/>
      <c r="F14" s="148"/>
      <c r="G14" s="148"/>
      <c r="H14" s="148"/>
      <c r="I14" s="18"/>
      <c r="J14" s="17">
        <v>37725.08</v>
      </c>
    </row>
    <row r="15" spans="1:10" ht="18.75" x14ac:dyDescent="0.3">
      <c r="A15" s="147" t="s">
        <v>5</v>
      </c>
      <c r="B15" s="148"/>
      <c r="C15" s="148"/>
      <c r="D15" s="148"/>
      <c r="E15" s="148"/>
      <c r="F15" s="148"/>
      <c r="G15" s="148"/>
      <c r="H15" s="148"/>
      <c r="I15" s="18"/>
      <c r="J15" s="17">
        <v>211358.25</v>
      </c>
    </row>
    <row r="16" spans="1:10" ht="18.75" x14ac:dyDescent="0.3">
      <c r="A16" s="147" t="s">
        <v>6</v>
      </c>
      <c r="B16" s="148"/>
      <c r="C16" s="148"/>
      <c r="D16" s="148"/>
      <c r="E16" s="148"/>
      <c r="F16" s="148"/>
      <c r="G16" s="148"/>
      <c r="H16" s="148"/>
      <c r="I16" s="18"/>
      <c r="J16" s="17">
        <v>11226.43</v>
      </c>
    </row>
    <row r="17" spans="1:10" ht="18.75" x14ac:dyDescent="0.3">
      <c r="A17" s="147" t="s">
        <v>7</v>
      </c>
      <c r="B17" s="148"/>
      <c r="C17" s="148"/>
      <c r="D17" s="148"/>
      <c r="E17" s="148"/>
      <c r="F17" s="148"/>
      <c r="G17" s="148"/>
      <c r="H17" s="148"/>
      <c r="I17" s="18"/>
      <c r="J17" s="17">
        <v>109841.45</v>
      </c>
    </row>
    <row r="18" spans="1:10" ht="18.75" x14ac:dyDescent="0.3">
      <c r="A18" s="147" t="s">
        <v>8</v>
      </c>
      <c r="B18" s="148"/>
      <c r="C18" s="148"/>
      <c r="D18" s="148"/>
      <c r="E18" s="148"/>
      <c r="F18" s="148"/>
      <c r="G18" s="148"/>
      <c r="H18" s="148"/>
      <c r="I18" s="18"/>
      <c r="J18" s="17">
        <v>770.83</v>
      </c>
    </row>
    <row r="19" spans="1:10" ht="18.75" x14ac:dyDescent="0.3">
      <c r="A19" s="147" t="s">
        <v>9</v>
      </c>
      <c r="B19" s="148"/>
      <c r="C19" s="148"/>
      <c r="D19" s="148"/>
      <c r="E19" s="148"/>
      <c r="F19" s="148"/>
      <c r="G19" s="148"/>
      <c r="H19" s="148"/>
      <c r="I19" s="18"/>
      <c r="J19" s="17">
        <v>5017.62</v>
      </c>
    </row>
    <row r="20" spans="1:10" ht="18.75" x14ac:dyDescent="0.3">
      <c r="A20" s="147" t="s">
        <v>10</v>
      </c>
      <c r="B20" s="148"/>
      <c r="C20" s="148"/>
      <c r="D20" s="148"/>
      <c r="E20" s="148"/>
      <c r="F20" s="148"/>
      <c r="G20" s="148"/>
      <c r="H20" s="148"/>
      <c r="I20" s="18"/>
      <c r="J20" s="17">
        <v>39867.730000000003</v>
      </c>
    </row>
    <row r="21" spans="1:10" ht="18.75" x14ac:dyDescent="0.3">
      <c r="A21" s="147"/>
      <c r="B21" s="160"/>
      <c r="C21" s="160"/>
      <c r="D21" s="160"/>
      <c r="E21" s="160"/>
      <c r="F21" s="160"/>
      <c r="G21" s="160"/>
      <c r="H21" s="160"/>
      <c r="I21" s="3"/>
      <c r="J21" s="64"/>
    </row>
    <row r="22" spans="1:10" ht="30.75" customHeight="1" x14ac:dyDescent="0.3">
      <c r="A22" s="13" t="s">
        <v>60</v>
      </c>
      <c r="B22" s="3"/>
      <c r="C22" s="3"/>
      <c r="D22" s="3"/>
      <c r="E22" s="3"/>
      <c r="F22" s="3"/>
      <c r="G22" s="3"/>
      <c r="H22" s="3"/>
      <c r="I22" s="149">
        <v>1951122.6</v>
      </c>
      <c r="J22" s="150"/>
    </row>
    <row r="23" spans="1:10" ht="15.75" x14ac:dyDescent="0.25">
      <c r="A23" s="5"/>
      <c r="B23" s="3"/>
      <c r="C23" s="3"/>
      <c r="D23" s="3"/>
      <c r="E23" s="3"/>
      <c r="F23" s="3"/>
      <c r="G23" s="3"/>
      <c r="H23" s="3"/>
      <c r="I23" s="3"/>
      <c r="J23" s="4"/>
    </row>
    <row r="24" spans="1:10" ht="15.75" x14ac:dyDescent="0.25">
      <c r="A24" s="14"/>
      <c r="B24" s="15"/>
      <c r="C24" s="15"/>
      <c r="D24" s="16"/>
      <c r="E24" s="15"/>
      <c r="F24" s="15"/>
      <c r="G24" s="15"/>
      <c r="H24" s="15"/>
      <c r="I24" s="15"/>
      <c r="J24" s="8"/>
    </row>
    <row r="25" spans="1:10" ht="15.75" x14ac:dyDescent="0.25">
      <c r="A25" s="151"/>
      <c r="B25" s="152"/>
      <c r="C25" s="152"/>
      <c r="D25" s="152"/>
      <c r="E25" s="152"/>
      <c r="F25" s="152"/>
      <c r="G25" s="152"/>
      <c r="H25" s="152"/>
      <c r="I25" s="68"/>
      <c r="J25" s="10"/>
    </row>
    <row r="26" spans="1:10" ht="15.75" x14ac:dyDescent="0.25">
      <c r="A26" s="7"/>
      <c r="B26" s="3"/>
      <c r="C26" s="3"/>
      <c r="D26" s="3"/>
      <c r="E26" s="3"/>
      <c r="F26" s="3"/>
      <c r="G26" s="3"/>
      <c r="H26" s="3"/>
      <c r="I26" s="3"/>
      <c r="J26" s="10"/>
    </row>
    <row r="27" spans="1:10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</row>
    <row r="28" spans="1:10" ht="73.5" customHeight="1" x14ac:dyDescent="0.25">
      <c r="A28" s="153" t="s">
        <v>61</v>
      </c>
      <c r="B28" s="153"/>
      <c r="C28" s="153"/>
      <c r="D28" s="153"/>
      <c r="E28" s="153"/>
      <c r="F28" s="153"/>
      <c r="G28" s="153"/>
      <c r="H28" s="153"/>
      <c r="I28" s="153"/>
      <c r="J28" s="153"/>
    </row>
    <row r="29" spans="1:10" ht="29.25" customHeight="1" x14ac:dyDescent="0.3">
      <c r="A29" s="146" t="s">
        <v>0</v>
      </c>
      <c r="B29" s="146"/>
      <c r="C29" s="146"/>
      <c r="D29" s="146"/>
      <c r="E29" s="146"/>
      <c r="F29" s="146"/>
      <c r="G29" s="146"/>
      <c r="H29" s="146"/>
      <c r="I29" s="146"/>
      <c r="J29" s="146"/>
    </row>
  </sheetData>
  <mergeCells count="20">
    <mergeCell ref="A17:H17"/>
    <mergeCell ref="A1:J4"/>
    <mergeCell ref="I6:J6"/>
    <mergeCell ref="A8:H8"/>
    <mergeCell ref="I8:J8"/>
    <mergeCell ref="A10:I10"/>
    <mergeCell ref="A11:H11"/>
    <mergeCell ref="A12:H12"/>
    <mergeCell ref="A13:H13"/>
    <mergeCell ref="A14:H14"/>
    <mergeCell ref="A15:H15"/>
    <mergeCell ref="A16:H16"/>
    <mergeCell ref="A28:J28"/>
    <mergeCell ref="A29:J29"/>
    <mergeCell ref="A18:H18"/>
    <mergeCell ref="A19:H19"/>
    <mergeCell ref="A20:H20"/>
    <mergeCell ref="A21:H21"/>
    <mergeCell ref="I22:J22"/>
    <mergeCell ref="A25:H25"/>
  </mergeCell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workbookViewId="0">
      <selection activeCell="A28" sqref="A28:J28"/>
    </sheetView>
  </sheetViews>
  <sheetFormatPr defaultColWidth="8.85546875" defaultRowHeight="15" x14ac:dyDescent="0.25"/>
  <cols>
    <col min="9" max="9" width="5.42578125" customWidth="1"/>
    <col min="10" max="10" width="15.7109375" customWidth="1"/>
  </cols>
  <sheetData>
    <row r="1" spans="1:10" x14ac:dyDescent="0.25">
      <c r="A1" s="154" t="s">
        <v>51</v>
      </c>
      <c r="B1" s="154"/>
      <c r="C1" s="154"/>
      <c r="D1" s="154"/>
      <c r="E1" s="154"/>
      <c r="F1" s="154"/>
      <c r="G1" s="154"/>
      <c r="H1" s="154"/>
      <c r="I1" s="154"/>
      <c r="J1" s="154"/>
    </row>
    <row r="2" spans="1:10" x14ac:dyDescent="0.25">
      <c r="A2" s="154"/>
      <c r="B2" s="154"/>
      <c r="C2" s="154"/>
      <c r="D2" s="154"/>
      <c r="E2" s="154"/>
      <c r="F2" s="154"/>
      <c r="G2" s="154"/>
      <c r="H2" s="154"/>
      <c r="I2" s="154"/>
      <c r="J2" s="154"/>
    </row>
    <row r="3" spans="1:10" x14ac:dyDescent="0.25">
      <c r="A3" s="154"/>
      <c r="B3" s="154"/>
      <c r="C3" s="154"/>
      <c r="D3" s="154"/>
      <c r="E3" s="154"/>
      <c r="F3" s="154"/>
      <c r="G3" s="154"/>
      <c r="H3" s="154"/>
      <c r="I3" s="154"/>
      <c r="J3" s="154"/>
    </row>
    <row r="4" spans="1:10" x14ac:dyDescent="0.25">
      <c r="A4" s="154"/>
      <c r="B4" s="154"/>
      <c r="C4" s="154"/>
      <c r="D4" s="154"/>
      <c r="E4" s="154"/>
      <c r="F4" s="154"/>
      <c r="G4" s="154"/>
      <c r="H4" s="154"/>
      <c r="I4" s="154"/>
      <c r="J4" s="154"/>
    </row>
    <row r="6" spans="1:10" ht="18.75" x14ac:dyDescent="0.3">
      <c r="A6" s="11" t="s">
        <v>52</v>
      </c>
      <c r="B6" s="12"/>
      <c r="C6" s="12"/>
      <c r="D6" s="12"/>
      <c r="E6" s="12"/>
      <c r="F6" s="12"/>
      <c r="G6" s="12"/>
      <c r="H6" s="12"/>
      <c r="I6" s="155">
        <v>2062407.78</v>
      </c>
      <c r="J6" s="156"/>
    </row>
    <row r="7" spans="1:10" ht="15.75" x14ac:dyDescent="0.25">
      <c r="A7" s="2"/>
      <c r="B7" s="3"/>
      <c r="C7" s="3"/>
      <c r="D7" s="3"/>
      <c r="E7" s="3"/>
      <c r="F7" s="3"/>
      <c r="G7" s="3"/>
      <c r="H7" s="3"/>
      <c r="I7" s="3"/>
      <c r="J7" s="4"/>
    </row>
    <row r="8" spans="1:10" ht="18.75" x14ac:dyDescent="0.3">
      <c r="A8" s="147" t="s">
        <v>53</v>
      </c>
      <c r="B8" s="157"/>
      <c r="C8" s="157"/>
      <c r="D8" s="157"/>
      <c r="E8" s="157"/>
      <c r="F8" s="157"/>
      <c r="G8" s="157"/>
      <c r="H8" s="157"/>
      <c r="I8" s="149">
        <v>1161472.45</v>
      </c>
      <c r="J8" s="150"/>
    </row>
    <row r="9" spans="1:10" ht="18.75" x14ac:dyDescent="0.3">
      <c r="A9" s="59"/>
      <c r="B9" s="60"/>
      <c r="C9" s="60"/>
      <c r="D9" s="60"/>
      <c r="E9" s="60"/>
      <c r="F9" s="60"/>
      <c r="G9" s="60"/>
      <c r="H9" s="60"/>
      <c r="I9" s="61"/>
      <c r="J9" s="62"/>
    </row>
    <row r="10" spans="1:10" ht="43.5" customHeight="1" x14ac:dyDescent="0.3">
      <c r="A10" s="158" t="s">
        <v>11</v>
      </c>
      <c r="B10" s="159"/>
      <c r="C10" s="159"/>
      <c r="D10" s="159"/>
      <c r="E10" s="159"/>
      <c r="F10" s="159"/>
      <c r="G10" s="159"/>
      <c r="H10" s="159"/>
      <c r="I10" s="159"/>
      <c r="J10" s="17">
        <f>SUM(J11:J21)</f>
        <v>1292394.2799999998</v>
      </c>
    </row>
    <row r="11" spans="1:10" ht="21.75" customHeight="1" x14ac:dyDescent="0.3">
      <c r="A11" s="147" t="s">
        <v>1</v>
      </c>
      <c r="B11" s="148"/>
      <c r="C11" s="148"/>
      <c r="D11" s="148"/>
      <c r="E11" s="148"/>
      <c r="F11" s="148"/>
      <c r="G11" s="148"/>
      <c r="H11" s="148"/>
      <c r="I11" s="18"/>
      <c r="J11" s="17">
        <v>537231.47</v>
      </c>
    </row>
    <row r="12" spans="1:10" ht="21.75" customHeight="1" x14ac:dyDescent="0.3">
      <c r="A12" s="147" t="s">
        <v>2</v>
      </c>
      <c r="B12" s="148"/>
      <c r="C12" s="148"/>
      <c r="D12" s="148"/>
      <c r="E12" s="148"/>
      <c r="F12" s="148"/>
      <c r="G12" s="148"/>
      <c r="H12" s="148"/>
      <c r="I12" s="18"/>
      <c r="J12" s="17">
        <v>184519.95</v>
      </c>
    </row>
    <row r="13" spans="1:10" ht="18.75" x14ac:dyDescent="0.3">
      <c r="A13" s="147" t="s">
        <v>3</v>
      </c>
      <c r="B13" s="148"/>
      <c r="C13" s="148"/>
      <c r="D13" s="148"/>
      <c r="E13" s="148"/>
      <c r="F13" s="148"/>
      <c r="G13" s="148"/>
      <c r="H13" s="148"/>
      <c r="I13" s="18"/>
      <c r="J13" s="17">
        <v>133167.23000000001</v>
      </c>
    </row>
    <row r="14" spans="1:10" ht="18.75" x14ac:dyDescent="0.3">
      <c r="A14" s="147" t="s">
        <v>4</v>
      </c>
      <c r="B14" s="148"/>
      <c r="C14" s="148"/>
      <c r="D14" s="148"/>
      <c r="E14" s="148"/>
      <c r="F14" s="148"/>
      <c r="G14" s="148"/>
      <c r="H14" s="148"/>
      <c r="I14" s="18"/>
      <c r="J14" s="17">
        <v>60965.63</v>
      </c>
    </row>
    <row r="15" spans="1:10" ht="18.75" x14ac:dyDescent="0.3">
      <c r="A15" s="147" t="s">
        <v>5</v>
      </c>
      <c r="B15" s="148"/>
      <c r="C15" s="148"/>
      <c r="D15" s="148"/>
      <c r="E15" s="148"/>
      <c r="F15" s="148"/>
      <c r="G15" s="148"/>
      <c r="H15" s="148"/>
      <c r="I15" s="18"/>
      <c r="J15" s="17">
        <v>234104.14</v>
      </c>
    </row>
    <row r="16" spans="1:10" ht="18.75" x14ac:dyDescent="0.3">
      <c r="A16" s="147" t="s">
        <v>6</v>
      </c>
      <c r="B16" s="148"/>
      <c r="C16" s="148"/>
      <c r="D16" s="148"/>
      <c r="E16" s="148"/>
      <c r="F16" s="148"/>
      <c r="G16" s="148"/>
      <c r="H16" s="148"/>
      <c r="I16" s="18"/>
      <c r="J16" s="17">
        <v>11135.89</v>
      </c>
    </row>
    <row r="17" spans="1:10" ht="18.75" x14ac:dyDescent="0.3">
      <c r="A17" s="147" t="s">
        <v>7</v>
      </c>
      <c r="B17" s="148"/>
      <c r="C17" s="148"/>
      <c r="D17" s="148"/>
      <c r="E17" s="148"/>
      <c r="F17" s="148"/>
      <c r="G17" s="148"/>
      <c r="H17" s="148"/>
      <c r="I17" s="18"/>
      <c r="J17" s="17">
        <v>112515</v>
      </c>
    </row>
    <row r="18" spans="1:10" ht="18.75" x14ac:dyDescent="0.3">
      <c r="A18" s="147" t="s">
        <v>8</v>
      </c>
      <c r="B18" s="148"/>
      <c r="C18" s="148"/>
      <c r="D18" s="148"/>
      <c r="E18" s="148"/>
      <c r="F18" s="148"/>
      <c r="G18" s="148"/>
      <c r="H18" s="148"/>
      <c r="I18" s="18"/>
      <c r="J18" s="17">
        <v>793.64</v>
      </c>
    </row>
    <row r="19" spans="1:10" ht="18.75" x14ac:dyDescent="0.3">
      <c r="A19" s="147" t="s">
        <v>9</v>
      </c>
      <c r="B19" s="148"/>
      <c r="C19" s="148"/>
      <c r="D19" s="148"/>
      <c r="E19" s="148"/>
      <c r="F19" s="148"/>
      <c r="G19" s="148"/>
      <c r="H19" s="148"/>
      <c r="I19" s="18"/>
      <c r="J19" s="17">
        <v>8061.96</v>
      </c>
    </row>
    <row r="20" spans="1:10" ht="18.75" x14ac:dyDescent="0.3">
      <c r="A20" s="147" t="s">
        <v>10</v>
      </c>
      <c r="B20" s="148"/>
      <c r="C20" s="148"/>
      <c r="D20" s="148"/>
      <c r="E20" s="148"/>
      <c r="F20" s="148"/>
      <c r="G20" s="148"/>
      <c r="H20" s="148"/>
      <c r="I20" s="18"/>
      <c r="J20" s="17">
        <v>8875.3700000000008</v>
      </c>
    </row>
    <row r="21" spans="1:10" ht="18.75" x14ac:dyDescent="0.3">
      <c r="A21" s="147" t="s">
        <v>55</v>
      </c>
      <c r="B21" s="160"/>
      <c r="C21" s="160"/>
      <c r="D21" s="160"/>
      <c r="E21" s="160"/>
      <c r="F21" s="160"/>
      <c r="G21" s="160"/>
      <c r="H21" s="160"/>
      <c r="I21" s="3"/>
      <c r="J21" s="64">
        <v>1024</v>
      </c>
    </row>
    <row r="22" spans="1:10" ht="30.75" customHeight="1" x14ac:dyDescent="0.3">
      <c r="A22" s="13" t="s">
        <v>54</v>
      </c>
      <c r="B22" s="3"/>
      <c r="C22" s="3"/>
      <c r="D22" s="3"/>
      <c r="E22" s="3"/>
      <c r="F22" s="3"/>
      <c r="G22" s="3"/>
      <c r="H22" s="3"/>
      <c r="I22" s="149">
        <v>2024180.03</v>
      </c>
      <c r="J22" s="150"/>
    </row>
    <row r="23" spans="1:10" ht="15.75" x14ac:dyDescent="0.25">
      <c r="A23" s="5"/>
      <c r="B23" s="3"/>
      <c r="C23" s="3"/>
      <c r="D23" s="3"/>
      <c r="E23" s="3"/>
      <c r="F23" s="3"/>
      <c r="G23" s="3"/>
      <c r="H23" s="3"/>
      <c r="I23" s="3"/>
      <c r="J23" s="4"/>
    </row>
    <row r="24" spans="1:10" ht="15.75" x14ac:dyDescent="0.25">
      <c r="A24" s="14"/>
      <c r="B24" s="15"/>
      <c r="C24" s="15"/>
      <c r="D24" s="16"/>
      <c r="E24" s="15"/>
      <c r="F24" s="15"/>
      <c r="G24" s="15"/>
      <c r="H24" s="15"/>
      <c r="I24" s="15"/>
      <c r="J24" s="8"/>
    </row>
    <row r="25" spans="1:10" ht="15.75" x14ac:dyDescent="0.25">
      <c r="A25" s="151"/>
      <c r="B25" s="152"/>
      <c r="C25" s="152"/>
      <c r="D25" s="152"/>
      <c r="E25" s="152"/>
      <c r="F25" s="152"/>
      <c r="G25" s="152"/>
      <c r="H25" s="152"/>
      <c r="I25" s="63"/>
      <c r="J25" s="10"/>
    </row>
    <row r="26" spans="1:10" ht="15.75" x14ac:dyDescent="0.25">
      <c r="A26" s="7"/>
      <c r="B26" s="3"/>
      <c r="C26" s="3"/>
      <c r="D26" s="3"/>
      <c r="E26" s="3"/>
      <c r="F26" s="3"/>
      <c r="G26" s="3"/>
      <c r="H26" s="3"/>
      <c r="I26" s="3"/>
      <c r="J26" s="10"/>
    </row>
    <row r="27" spans="1:10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</row>
    <row r="28" spans="1:10" ht="73.5" customHeight="1" x14ac:dyDescent="0.25">
      <c r="A28" s="153" t="s">
        <v>56</v>
      </c>
      <c r="B28" s="153"/>
      <c r="C28" s="153"/>
      <c r="D28" s="153"/>
      <c r="E28" s="153"/>
      <c r="F28" s="153"/>
      <c r="G28" s="153"/>
      <c r="H28" s="153"/>
      <c r="I28" s="153"/>
      <c r="J28" s="153"/>
    </row>
    <row r="29" spans="1:10" ht="29.25" customHeight="1" x14ac:dyDescent="0.3">
      <c r="A29" s="146" t="s">
        <v>0</v>
      </c>
      <c r="B29" s="146"/>
      <c r="C29" s="146"/>
      <c r="D29" s="146"/>
      <c r="E29" s="146"/>
      <c r="F29" s="146"/>
      <c r="G29" s="146"/>
      <c r="H29" s="146"/>
      <c r="I29" s="146"/>
      <c r="J29" s="146"/>
    </row>
  </sheetData>
  <mergeCells count="20">
    <mergeCell ref="A17:H17"/>
    <mergeCell ref="A1:J4"/>
    <mergeCell ref="I6:J6"/>
    <mergeCell ref="A8:H8"/>
    <mergeCell ref="I8:J8"/>
    <mergeCell ref="A10:I10"/>
    <mergeCell ref="A11:H11"/>
    <mergeCell ref="A12:H12"/>
    <mergeCell ref="A13:H13"/>
    <mergeCell ref="A14:H14"/>
    <mergeCell ref="A15:H15"/>
    <mergeCell ref="A16:H16"/>
    <mergeCell ref="A29:J29"/>
    <mergeCell ref="A21:H21"/>
    <mergeCell ref="A18:H18"/>
    <mergeCell ref="A19:H19"/>
    <mergeCell ref="A20:H20"/>
    <mergeCell ref="I22:J22"/>
    <mergeCell ref="A25:H25"/>
    <mergeCell ref="A28:J28"/>
  </mergeCell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workbookViewId="0">
      <selection activeCell="A22" sqref="A22"/>
    </sheetView>
  </sheetViews>
  <sheetFormatPr defaultColWidth="8.85546875" defaultRowHeight="15" x14ac:dyDescent="0.25"/>
  <cols>
    <col min="9" max="9" width="5.42578125" customWidth="1"/>
    <col min="10" max="10" width="15.7109375" customWidth="1"/>
  </cols>
  <sheetData>
    <row r="1" spans="1:10" x14ac:dyDescent="0.25">
      <c r="A1" s="154" t="s">
        <v>47</v>
      </c>
      <c r="B1" s="154"/>
      <c r="C1" s="154"/>
      <c r="D1" s="154"/>
      <c r="E1" s="154"/>
      <c r="F1" s="154"/>
      <c r="G1" s="154"/>
      <c r="H1" s="154"/>
      <c r="I1" s="154"/>
      <c r="J1" s="154"/>
    </row>
    <row r="2" spans="1:10" x14ac:dyDescent="0.25">
      <c r="A2" s="154"/>
      <c r="B2" s="154"/>
      <c r="C2" s="154"/>
      <c r="D2" s="154"/>
      <c r="E2" s="154"/>
      <c r="F2" s="154"/>
      <c r="G2" s="154"/>
      <c r="H2" s="154"/>
      <c r="I2" s="154"/>
      <c r="J2" s="154"/>
    </row>
    <row r="3" spans="1:10" x14ac:dyDescent="0.25">
      <c r="A3" s="154"/>
      <c r="B3" s="154"/>
      <c r="C3" s="154"/>
      <c r="D3" s="154"/>
      <c r="E3" s="154"/>
      <c r="F3" s="154"/>
      <c r="G3" s="154"/>
      <c r="H3" s="154"/>
      <c r="I3" s="154"/>
      <c r="J3" s="154"/>
    </row>
    <row r="4" spans="1:10" x14ac:dyDescent="0.25">
      <c r="A4" s="154"/>
      <c r="B4" s="154"/>
      <c r="C4" s="154"/>
      <c r="D4" s="154"/>
      <c r="E4" s="154"/>
      <c r="F4" s="154"/>
      <c r="G4" s="154"/>
      <c r="H4" s="154"/>
      <c r="I4" s="154"/>
      <c r="J4" s="154"/>
    </row>
    <row r="6" spans="1:10" ht="18.75" x14ac:dyDescent="0.3">
      <c r="A6" s="11" t="s">
        <v>48</v>
      </c>
      <c r="B6" s="12"/>
      <c r="C6" s="12"/>
      <c r="D6" s="12"/>
      <c r="E6" s="12"/>
      <c r="F6" s="12"/>
      <c r="G6" s="12"/>
      <c r="H6" s="12"/>
      <c r="I6" s="155">
        <v>2073017.72</v>
      </c>
      <c r="J6" s="156"/>
    </row>
    <row r="7" spans="1:10" ht="15.75" x14ac:dyDescent="0.25">
      <c r="A7" s="2"/>
      <c r="B7" s="3"/>
      <c r="C7" s="3"/>
      <c r="D7" s="3"/>
      <c r="E7" s="3"/>
      <c r="F7" s="3"/>
      <c r="G7" s="3"/>
      <c r="H7" s="3"/>
      <c r="I7" s="3"/>
      <c r="J7" s="4"/>
    </row>
    <row r="8" spans="1:10" ht="18.75" x14ac:dyDescent="0.3">
      <c r="A8" s="147" t="s">
        <v>49</v>
      </c>
      <c r="B8" s="157"/>
      <c r="C8" s="157"/>
      <c r="D8" s="157"/>
      <c r="E8" s="157"/>
      <c r="F8" s="157"/>
      <c r="G8" s="157"/>
      <c r="H8" s="157"/>
      <c r="I8" s="149">
        <v>1255432.02</v>
      </c>
      <c r="J8" s="150"/>
    </row>
    <row r="9" spans="1:10" ht="18.75" x14ac:dyDescent="0.3">
      <c r="A9" s="54"/>
      <c r="B9" s="58"/>
      <c r="C9" s="58"/>
      <c r="D9" s="58"/>
      <c r="E9" s="58"/>
      <c r="F9" s="58"/>
      <c r="G9" s="58"/>
      <c r="H9" s="58"/>
      <c r="I9" s="55"/>
      <c r="J9" s="56"/>
    </row>
    <row r="10" spans="1:10" ht="43.5" customHeight="1" x14ac:dyDescent="0.3">
      <c r="A10" s="158" t="s">
        <v>11</v>
      </c>
      <c r="B10" s="159"/>
      <c r="C10" s="159"/>
      <c r="D10" s="159"/>
      <c r="E10" s="159"/>
      <c r="F10" s="159"/>
      <c r="G10" s="159"/>
      <c r="H10" s="159"/>
      <c r="I10" s="159"/>
      <c r="J10" s="17">
        <f>SUM(J11:J20)</f>
        <v>1208791.0899999999</v>
      </c>
    </row>
    <row r="11" spans="1:10" ht="21.75" customHeight="1" x14ac:dyDescent="0.3">
      <c r="A11" s="147" t="s">
        <v>1</v>
      </c>
      <c r="B11" s="148"/>
      <c r="C11" s="148"/>
      <c r="D11" s="148"/>
      <c r="E11" s="148"/>
      <c r="F11" s="148"/>
      <c r="G11" s="148"/>
      <c r="H11" s="148"/>
      <c r="I11" s="18"/>
      <c r="J11" s="17">
        <v>497302.35</v>
      </c>
    </row>
    <row r="12" spans="1:10" ht="21.75" customHeight="1" x14ac:dyDescent="0.3">
      <c r="A12" s="147" t="s">
        <v>2</v>
      </c>
      <c r="B12" s="148"/>
      <c r="C12" s="148"/>
      <c r="D12" s="148"/>
      <c r="E12" s="148"/>
      <c r="F12" s="148"/>
      <c r="G12" s="148"/>
      <c r="H12" s="148"/>
      <c r="I12" s="18"/>
      <c r="J12" s="17">
        <v>178408.36</v>
      </c>
    </row>
    <row r="13" spans="1:10" ht="18.75" x14ac:dyDescent="0.3">
      <c r="A13" s="147" t="s">
        <v>3</v>
      </c>
      <c r="B13" s="148"/>
      <c r="C13" s="148"/>
      <c r="D13" s="148"/>
      <c r="E13" s="148"/>
      <c r="F13" s="148"/>
      <c r="G13" s="148"/>
      <c r="H13" s="148"/>
      <c r="I13" s="18"/>
      <c r="J13" s="17">
        <v>126025.76</v>
      </c>
    </row>
    <row r="14" spans="1:10" ht="18.75" x14ac:dyDescent="0.3">
      <c r="A14" s="147" t="s">
        <v>4</v>
      </c>
      <c r="B14" s="148"/>
      <c r="C14" s="148"/>
      <c r="D14" s="148"/>
      <c r="E14" s="148"/>
      <c r="F14" s="148"/>
      <c r="G14" s="148"/>
      <c r="H14" s="148"/>
      <c r="I14" s="18"/>
      <c r="J14" s="17">
        <v>34835.22</v>
      </c>
    </row>
    <row r="15" spans="1:10" ht="18.75" x14ac:dyDescent="0.3">
      <c r="A15" s="147" t="s">
        <v>5</v>
      </c>
      <c r="B15" s="148"/>
      <c r="C15" s="148"/>
      <c r="D15" s="148"/>
      <c r="E15" s="148"/>
      <c r="F15" s="148"/>
      <c r="G15" s="148"/>
      <c r="H15" s="148"/>
      <c r="I15" s="18"/>
      <c r="J15" s="17">
        <v>230767.24</v>
      </c>
    </row>
    <row r="16" spans="1:10" ht="18.75" x14ac:dyDescent="0.3">
      <c r="A16" s="147" t="s">
        <v>6</v>
      </c>
      <c r="B16" s="148"/>
      <c r="C16" s="148"/>
      <c r="D16" s="148"/>
      <c r="E16" s="148"/>
      <c r="F16" s="148"/>
      <c r="G16" s="148"/>
      <c r="H16" s="148"/>
      <c r="I16" s="18"/>
      <c r="J16" s="17">
        <v>10252.19</v>
      </c>
    </row>
    <row r="17" spans="1:10" ht="18.75" x14ac:dyDescent="0.3">
      <c r="A17" s="147" t="s">
        <v>7</v>
      </c>
      <c r="B17" s="148"/>
      <c r="C17" s="148"/>
      <c r="D17" s="148"/>
      <c r="E17" s="148"/>
      <c r="F17" s="148"/>
      <c r="G17" s="148"/>
      <c r="H17" s="148"/>
      <c r="I17" s="18"/>
      <c r="J17" s="17">
        <v>105720.73</v>
      </c>
    </row>
    <row r="18" spans="1:10" ht="18.75" x14ac:dyDescent="0.3">
      <c r="A18" s="147" t="s">
        <v>8</v>
      </c>
      <c r="B18" s="148"/>
      <c r="C18" s="148"/>
      <c r="D18" s="148"/>
      <c r="E18" s="148"/>
      <c r="F18" s="148"/>
      <c r="G18" s="148"/>
      <c r="H18" s="148"/>
      <c r="I18" s="18"/>
      <c r="J18" s="17">
        <v>760.86</v>
      </c>
    </row>
    <row r="19" spans="1:10" ht="18.75" x14ac:dyDescent="0.3">
      <c r="A19" s="147" t="s">
        <v>9</v>
      </c>
      <c r="B19" s="148"/>
      <c r="C19" s="148"/>
      <c r="D19" s="148"/>
      <c r="E19" s="148"/>
      <c r="F19" s="148"/>
      <c r="G19" s="148"/>
      <c r="H19" s="148"/>
      <c r="I19" s="18"/>
      <c r="J19" s="17">
        <v>19152.439999999999</v>
      </c>
    </row>
    <row r="20" spans="1:10" ht="18.75" x14ac:dyDescent="0.3">
      <c r="A20" s="147" t="s">
        <v>10</v>
      </c>
      <c r="B20" s="148"/>
      <c r="C20" s="148"/>
      <c r="D20" s="148"/>
      <c r="E20" s="148"/>
      <c r="F20" s="148"/>
      <c r="G20" s="148"/>
      <c r="H20" s="148"/>
      <c r="I20" s="18"/>
      <c r="J20" s="17">
        <v>5565.94</v>
      </c>
    </row>
    <row r="21" spans="1:10" ht="20.25" x14ac:dyDescent="0.3">
      <c r="A21" s="6"/>
      <c r="B21" s="3"/>
      <c r="C21" s="3"/>
      <c r="D21" s="3"/>
      <c r="E21" s="3"/>
      <c r="F21" s="3"/>
      <c r="G21" s="3"/>
      <c r="H21" s="3"/>
      <c r="I21" s="3"/>
      <c r="J21" s="9"/>
    </row>
    <row r="22" spans="1:10" ht="18.75" x14ac:dyDescent="0.3">
      <c r="A22" s="13" t="s">
        <v>50</v>
      </c>
      <c r="B22" s="3"/>
      <c r="C22" s="3"/>
      <c r="D22" s="3"/>
      <c r="E22" s="3"/>
      <c r="F22" s="3"/>
      <c r="G22" s="3"/>
      <c r="H22" s="3"/>
      <c r="I22" s="149">
        <v>2062407.78</v>
      </c>
      <c r="J22" s="150"/>
    </row>
    <row r="23" spans="1:10" ht="15.75" x14ac:dyDescent="0.25">
      <c r="A23" s="5"/>
      <c r="B23" s="3"/>
      <c r="C23" s="3"/>
      <c r="D23" s="3"/>
      <c r="E23" s="3"/>
      <c r="F23" s="3"/>
      <c r="G23" s="3"/>
      <c r="H23" s="3"/>
      <c r="I23" s="3"/>
      <c r="J23" s="4"/>
    </row>
    <row r="24" spans="1:10" ht="15.75" x14ac:dyDescent="0.25">
      <c r="A24" s="14"/>
      <c r="B24" s="15"/>
      <c r="C24" s="15"/>
      <c r="D24" s="16"/>
      <c r="E24" s="15"/>
      <c r="F24" s="15"/>
      <c r="G24" s="15"/>
      <c r="H24" s="15"/>
      <c r="I24" s="15"/>
      <c r="J24" s="8"/>
    </row>
    <row r="25" spans="1:10" ht="15.75" x14ac:dyDescent="0.25">
      <c r="A25" s="151"/>
      <c r="B25" s="152"/>
      <c r="C25" s="152"/>
      <c r="D25" s="152"/>
      <c r="E25" s="152"/>
      <c r="F25" s="152"/>
      <c r="G25" s="152"/>
      <c r="H25" s="152"/>
      <c r="I25" s="57"/>
      <c r="J25" s="10"/>
    </row>
    <row r="26" spans="1:10" ht="15.75" x14ac:dyDescent="0.25">
      <c r="A26" s="7"/>
      <c r="B26" s="3"/>
      <c r="C26" s="3"/>
      <c r="D26" s="3"/>
      <c r="E26" s="3"/>
      <c r="F26" s="3"/>
      <c r="G26" s="3"/>
      <c r="H26" s="3"/>
      <c r="I26" s="3"/>
      <c r="J26" s="10"/>
    </row>
    <row r="27" spans="1:10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</row>
    <row r="28" spans="1:10" ht="73.5" customHeight="1" x14ac:dyDescent="0.25">
      <c r="A28" s="153" t="s">
        <v>46</v>
      </c>
      <c r="B28" s="153"/>
      <c r="C28" s="153"/>
      <c r="D28" s="153"/>
      <c r="E28" s="153"/>
      <c r="F28" s="153"/>
      <c r="G28" s="153"/>
      <c r="H28" s="153"/>
      <c r="I28" s="153"/>
      <c r="J28" s="153"/>
    </row>
    <row r="29" spans="1:10" ht="29.25" customHeight="1" x14ac:dyDescent="0.3">
      <c r="A29" s="146" t="s">
        <v>0</v>
      </c>
      <c r="B29" s="146"/>
      <c r="C29" s="146"/>
      <c r="D29" s="146"/>
      <c r="E29" s="146"/>
      <c r="F29" s="146"/>
      <c r="G29" s="146"/>
      <c r="H29" s="146"/>
      <c r="I29" s="146"/>
      <c r="J29" s="146"/>
    </row>
  </sheetData>
  <mergeCells count="19">
    <mergeCell ref="A29:J29"/>
    <mergeCell ref="A18:H18"/>
    <mergeCell ref="A19:H19"/>
    <mergeCell ref="A20:H20"/>
    <mergeCell ref="I22:J22"/>
    <mergeCell ref="A25:H25"/>
    <mergeCell ref="A28:J28"/>
    <mergeCell ref="A17:H17"/>
    <mergeCell ref="A1:J4"/>
    <mergeCell ref="I6:J6"/>
    <mergeCell ref="A8:H8"/>
    <mergeCell ref="I8:J8"/>
    <mergeCell ref="A10:I10"/>
    <mergeCell ref="A11:H11"/>
    <mergeCell ref="A12:H12"/>
    <mergeCell ref="A13:H13"/>
    <mergeCell ref="A14:H14"/>
    <mergeCell ref="A15:H15"/>
    <mergeCell ref="A16:H16"/>
  </mergeCell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topLeftCell="A16" workbookViewId="0">
      <selection activeCell="A28" sqref="A28:J28"/>
    </sheetView>
  </sheetViews>
  <sheetFormatPr defaultColWidth="8.85546875" defaultRowHeight="15" x14ac:dyDescent="0.25"/>
  <cols>
    <col min="9" max="9" width="5.42578125" customWidth="1"/>
    <col min="10" max="10" width="15.7109375" customWidth="1"/>
  </cols>
  <sheetData>
    <row r="1" spans="1:10" x14ac:dyDescent="0.25">
      <c r="A1" s="154" t="s">
        <v>42</v>
      </c>
      <c r="B1" s="154"/>
      <c r="C1" s="154"/>
      <c r="D1" s="154"/>
      <c r="E1" s="154"/>
      <c r="F1" s="154"/>
      <c r="G1" s="154"/>
      <c r="H1" s="154"/>
      <c r="I1" s="154"/>
      <c r="J1" s="154"/>
    </row>
    <row r="2" spans="1:10" x14ac:dyDescent="0.25">
      <c r="A2" s="154"/>
      <c r="B2" s="154"/>
      <c r="C2" s="154"/>
      <c r="D2" s="154"/>
      <c r="E2" s="154"/>
      <c r="F2" s="154"/>
      <c r="G2" s="154"/>
      <c r="H2" s="154"/>
      <c r="I2" s="154"/>
      <c r="J2" s="154"/>
    </row>
    <row r="3" spans="1:10" x14ac:dyDescent="0.25">
      <c r="A3" s="154"/>
      <c r="B3" s="154"/>
      <c r="C3" s="154"/>
      <c r="D3" s="154"/>
      <c r="E3" s="154"/>
      <c r="F3" s="154"/>
      <c r="G3" s="154"/>
      <c r="H3" s="154"/>
      <c r="I3" s="154"/>
      <c r="J3" s="154"/>
    </row>
    <row r="4" spans="1:10" x14ac:dyDescent="0.25">
      <c r="A4" s="154"/>
      <c r="B4" s="154"/>
      <c r="C4" s="154"/>
      <c r="D4" s="154"/>
      <c r="E4" s="154"/>
      <c r="F4" s="154"/>
      <c r="G4" s="154"/>
      <c r="H4" s="154"/>
      <c r="I4" s="154"/>
      <c r="J4" s="154"/>
    </row>
    <row r="6" spans="1:10" ht="18.75" x14ac:dyDescent="0.3">
      <c r="A6" s="11" t="s">
        <v>43</v>
      </c>
      <c r="B6" s="12"/>
      <c r="C6" s="12"/>
      <c r="D6" s="12"/>
      <c r="E6" s="12"/>
      <c r="F6" s="12"/>
      <c r="G6" s="12"/>
      <c r="H6" s="12"/>
      <c r="I6" s="155">
        <v>2111091.81</v>
      </c>
      <c r="J6" s="156"/>
    </row>
    <row r="7" spans="1:10" ht="15.75" x14ac:dyDescent="0.25">
      <c r="A7" s="2"/>
      <c r="B7" s="3"/>
      <c r="C7" s="3"/>
      <c r="D7" s="3"/>
      <c r="E7" s="3"/>
      <c r="F7" s="3"/>
      <c r="G7" s="3"/>
      <c r="H7" s="3"/>
      <c r="I7" s="3"/>
      <c r="J7" s="4"/>
    </row>
    <row r="8" spans="1:10" ht="18.75" x14ac:dyDescent="0.3">
      <c r="A8" s="147" t="s">
        <v>44</v>
      </c>
      <c r="B8" s="157"/>
      <c r="C8" s="157"/>
      <c r="D8" s="157"/>
      <c r="E8" s="157"/>
      <c r="F8" s="157"/>
      <c r="G8" s="157"/>
      <c r="H8" s="157"/>
      <c r="I8" s="149">
        <v>1192906.8600000001</v>
      </c>
      <c r="J8" s="150"/>
    </row>
    <row r="9" spans="1:10" ht="18.75" x14ac:dyDescent="0.3">
      <c r="A9" s="49"/>
      <c r="B9" s="53"/>
      <c r="C9" s="53"/>
      <c r="D9" s="53"/>
      <c r="E9" s="53"/>
      <c r="F9" s="53"/>
      <c r="G9" s="53"/>
      <c r="H9" s="53"/>
      <c r="I9" s="50"/>
      <c r="J9" s="51"/>
    </row>
    <row r="10" spans="1:10" ht="43.5" customHeight="1" x14ac:dyDescent="0.3">
      <c r="A10" s="158" t="s">
        <v>11</v>
      </c>
      <c r="B10" s="159"/>
      <c r="C10" s="159"/>
      <c r="D10" s="159"/>
      <c r="E10" s="159"/>
      <c r="F10" s="159"/>
      <c r="G10" s="159"/>
      <c r="H10" s="159"/>
      <c r="I10" s="159"/>
      <c r="J10" s="17">
        <f>SUM(J11:J20)</f>
        <v>1203315.2699999998</v>
      </c>
    </row>
    <row r="11" spans="1:10" ht="21.75" customHeight="1" x14ac:dyDescent="0.3">
      <c r="A11" s="147" t="s">
        <v>1</v>
      </c>
      <c r="B11" s="148"/>
      <c r="C11" s="148"/>
      <c r="D11" s="148"/>
      <c r="E11" s="148"/>
      <c r="F11" s="148"/>
      <c r="G11" s="148"/>
      <c r="H11" s="148"/>
      <c r="I11" s="18"/>
      <c r="J11" s="17">
        <v>502576.24</v>
      </c>
    </row>
    <row r="12" spans="1:10" ht="21.75" customHeight="1" x14ac:dyDescent="0.3">
      <c r="A12" s="147" t="s">
        <v>2</v>
      </c>
      <c r="B12" s="148"/>
      <c r="C12" s="148"/>
      <c r="D12" s="148"/>
      <c r="E12" s="148"/>
      <c r="F12" s="148"/>
      <c r="G12" s="148"/>
      <c r="H12" s="148"/>
      <c r="I12" s="18"/>
      <c r="J12" s="17">
        <v>145082.38</v>
      </c>
    </row>
    <row r="13" spans="1:10" ht="18.75" x14ac:dyDescent="0.3">
      <c r="A13" s="147" t="s">
        <v>3</v>
      </c>
      <c r="B13" s="148"/>
      <c r="C13" s="148"/>
      <c r="D13" s="148"/>
      <c r="E13" s="148"/>
      <c r="F13" s="148"/>
      <c r="G13" s="148"/>
      <c r="H13" s="148"/>
      <c r="I13" s="18"/>
      <c r="J13" s="17">
        <v>112764.31</v>
      </c>
    </row>
    <row r="14" spans="1:10" ht="18.75" x14ac:dyDescent="0.3">
      <c r="A14" s="147" t="s">
        <v>4</v>
      </c>
      <c r="B14" s="148"/>
      <c r="C14" s="148"/>
      <c r="D14" s="148"/>
      <c r="E14" s="148"/>
      <c r="F14" s="148"/>
      <c r="G14" s="148"/>
      <c r="H14" s="148"/>
      <c r="I14" s="18"/>
      <c r="J14" s="17">
        <v>128755.24</v>
      </c>
    </row>
    <row r="15" spans="1:10" ht="18.75" x14ac:dyDescent="0.3">
      <c r="A15" s="147" t="s">
        <v>5</v>
      </c>
      <c r="B15" s="148"/>
      <c r="C15" s="148"/>
      <c r="D15" s="148"/>
      <c r="E15" s="148"/>
      <c r="F15" s="148"/>
      <c r="G15" s="148"/>
      <c r="H15" s="148"/>
      <c r="I15" s="18"/>
      <c r="J15" s="17">
        <v>176743.9</v>
      </c>
    </row>
    <row r="16" spans="1:10" ht="18.75" x14ac:dyDescent="0.3">
      <c r="A16" s="147" t="s">
        <v>6</v>
      </c>
      <c r="B16" s="148"/>
      <c r="C16" s="148"/>
      <c r="D16" s="148"/>
      <c r="E16" s="148"/>
      <c r="F16" s="148"/>
      <c r="G16" s="148"/>
      <c r="H16" s="148"/>
      <c r="I16" s="18"/>
      <c r="J16" s="17">
        <v>10347.89</v>
      </c>
    </row>
    <row r="17" spans="1:10" ht="18.75" x14ac:dyDescent="0.3">
      <c r="A17" s="147" t="s">
        <v>7</v>
      </c>
      <c r="B17" s="148"/>
      <c r="C17" s="148"/>
      <c r="D17" s="148"/>
      <c r="E17" s="148"/>
      <c r="F17" s="148"/>
      <c r="G17" s="148"/>
      <c r="H17" s="148"/>
      <c r="I17" s="18"/>
      <c r="J17" s="17">
        <v>102577.77</v>
      </c>
    </row>
    <row r="18" spans="1:10" ht="18.75" x14ac:dyDescent="0.3">
      <c r="A18" s="147" t="s">
        <v>8</v>
      </c>
      <c r="B18" s="148"/>
      <c r="C18" s="148"/>
      <c r="D18" s="148"/>
      <c r="E18" s="148"/>
      <c r="F18" s="148"/>
      <c r="G18" s="148"/>
      <c r="H18" s="148"/>
      <c r="I18" s="18"/>
      <c r="J18" s="17">
        <v>626.30999999999995</v>
      </c>
    </row>
    <row r="19" spans="1:10" ht="18.75" x14ac:dyDescent="0.3">
      <c r="A19" s="147" t="s">
        <v>9</v>
      </c>
      <c r="B19" s="148"/>
      <c r="C19" s="148"/>
      <c r="D19" s="148"/>
      <c r="E19" s="148"/>
      <c r="F19" s="148"/>
      <c r="G19" s="148"/>
      <c r="H19" s="148"/>
      <c r="I19" s="18"/>
      <c r="J19" s="17">
        <v>22317.51</v>
      </c>
    </row>
    <row r="20" spans="1:10" ht="18.75" x14ac:dyDescent="0.3">
      <c r="A20" s="147" t="s">
        <v>10</v>
      </c>
      <c r="B20" s="148"/>
      <c r="C20" s="148"/>
      <c r="D20" s="148"/>
      <c r="E20" s="148"/>
      <c r="F20" s="148"/>
      <c r="G20" s="148"/>
      <c r="H20" s="148"/>
      <c r="I20" s="18"/>
      <c r="J20" s="17">
        <v>1523.72</v>
      </c>
    </row>
    <row r="21" spans="1:10" ht="20.25" x14ac:dyDescent="0.3">
      <c r="A21" s="6"/>
      <c r="B21" s="3"/>
      <c r="C21" s="3"/>
      <c r="D21" s="3"/>
      <c r="E21" s="3"/>
      <c r="F21" s="3"/>
      <c r="G21" s="3"/>
      <c r="H21" s="3"/>
      <c r="I21" s="3"/>
      <c r="J21" s="9"/>
    </row>
    <row r="22" spans="1:10" ht="18.75" x14ac:dyDescent="0.3">
      <c r="A22" s="13" t="s">
        <v>45</v>
      </c>
      <c r="B22" s="3"/>
      <c r="C22" s="3"/>
      <c r="D22" s="3"/>
      <c r="E22" s="3"/>
      <c r="F22" s="3"/>
      <c r="G22" s="3"/>
      <c r="H22" s="3"/>
      <c r="I22" s="149">
        <v>2073017.72</v>
      </c>
      <c r="J22" s="150"/>
    </row>
    <row r="23" spans="1:10" ht="15.75" x14ac:dyDescent="0.25">
      <c r="A23" s="5"/>
      <c r="B23" s="3"/>
      <c r="C23" s="3"/>
      <c r="D23" s="3"/>
      <c r="E23" s="3"/>
      <c r="F23" s="3"/>
      <c r="G23" s="3"/>
      <c r="H23" s="3"/>
      <c r="I23" s="3"/>
      <c r="J23" s="4"/>
    </row>
    <row r="24" spans="1:10" ht="15.75" x14ac:dyDescent="0.25">
      <c r="A24" s="14"/>
      <c r="B24" s="15"/>
      <c r="C24" s="15"/>
      <c r="D24" s="16"/>
      <c r="E24" s="15"/>
      <c r="F24" s="15"/>
      <c r="G24" s="15"/>
      <c r="H24" s="15"/>
      <c r="I24" s="15"/>
      <c r="J24" s="8"/>
    </row>
    <row r="25" spans="1:10" ht="15.75" x14ac:dyDescent="0.25">
      <c r="A25" s="151"/>
      <c r="B25" s="152"/>
      <c r="C25" s="152"/>
      <c r="D25" s="152"/>
      <c r="E25" s="152"/>
      <c r="F25" s="152"/>
      <c r="G25" s="152"/>
      <c r="H25" s="152"/>
      <c r="I25" s="52"/>
      <c r="J25" s="10"/>
    </row>
    <row r="26" spans="1:10" ht="15.75" x14ac:dyDescent="0.25">
      <c r="A26" s="7"/>
      <c r="B26" s="3"/>
      <c r="C26" s="3"/>
      <c r="D26" s="3"/>
      <c r="E26" s="3"/>
      <c r="F26" s="3"/>
      <c r="G26" s="3"/>
      <c r="H26" s="3"/>
      <c r="I26" s="3"/>
      <c r="J26" s="10"/>
    </row>
    <row r="27" spans="1:10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</row>
    <row r="28" spans="1:10" ht="73.5" customHeight="1" x14ac:dyDescent="0.25">
      <c r="A28" s="153" t="s">
        <v>46</v>
      </c>
      <c r="B28" s="153"/>
      <c r="C28" s="153"/>
      <c r="D28" s="153"/>
      <c r="E28" s="153"/>
      <c r="F28" s="153"/>
      <c r="G28" s="153"/>
      <c r="H28" s="153"/>
      <c r="I28" s="153"/>
      <c r="J28" s="153"/>
    </row>
    <row r="29" spans="1:10" ht="29.25" customHeight="1" x14ac:dyDescent="0.3">
      <c r="A29" s="146" t="s">
        <v>0</v>
      </c>
      <c r="B29" s="146"/>
      <c r="C29" s="146"/>
      <c r="D29" s="146"/>
      <c r="E29" s="146"/>
      <c r="F29" s="146"/>
      <c r="G29" s="146"/>
      <c r="H29" s="146"/>
      <c r="I29" s="146"/>
      <c r="J29" s="146"/>
    </row>
  </sheetData>
  <mergeCells count="19">
    <mergeCell ref="A29:J29"/>
    <mergeCell ref="A18:H18"/>
    <mergeCell ref="A19:H19"/>
    <mergeCell ref="A20:H20"/>
    <mergeCell ref="I22:J22"/>
    <mergeCell ref="A25:H25"/>
    <mergeCell ref="A28:J28"/>
    <mergeCell ref="A17:H17"/>
    <mergeCell ref="A1:J4"/>
    <mergeCell ref="I6:J6"/>
    <mergeCell ref="A8:H8"/>
    <mergeCell ref="I8:J8"/>
    <mergeCell ref="A10:I10"/>
    <mergeCell ref="A11:H11"/>
    <mergeCell ref="A12:H12"/>
    <mergeCell ref="A13:H13"/>
    <mergeCell ref="A14:H14"/>
    <mergeCell ref="A15:H15"/>
    <mergeCell ref="A16:H1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workbookViewId="0">
      <selection activeCell="J22" sqref="J22"/>
    </sheetView>
  </sheetViews>
  <sheetFormatPr defaultColWidth="8.85546875" defaultRowHeight="15" x14ac:dyDescent="0.25"/>
  <cols>
    <col min="9" max="9" width="5.42578125" customWidth="1"/>
    <col min="10" max="10" width="15.7109375" customWidth="1"/>
  </cols>
  <sheetData>
    <row r="1" spans="1:10" x14ac:dyDescent="0.25">
      <c r="A1" s="154" t="s">
        <v>124</v>
      </c>
      <c r="B1" s="154"/>
      <c r="C1" s="154"/>
      <c r="D1" s="154"/>
      <c r="E1" s="154"/>
      <c r="F1" s="154"/>
      <c r="G1" s="154"/>
      <c r="H1" s="154"/>
      <c r="I1" s="154"/>
      <c r="J1" s="154"/>
    </row>
    <row r="2" spans="1:10" x14ac:dyDescent="0.25">
      <c r="A2" s="154"/>
      <c r="B2" s="154"/>
      <c r="C2" s="154"/>
      <c r="D2" s="154"/>
      <c r="E2" s="154"/>
      <c r="F2" s="154"/>
      <c r="G2" s="154"/>
      <c r="H2" s="154"/>
      <c r="I2" s="154"/>
      <c r="J2" s="154"/>
    </row>
    <row r="3" spans="1:10" x14ac:dyDescent="0.25">
      <c r="A3" s="154"/>
      <c r="B3" s="154"/>
      <c r="C3" s="154"/>
      <c r="D3" s="154"/>
      <c r="E3" s="154"/>
      <c r="F3" s="154"/>
      <c r="G3" s="154"/>
      <c r="H3" s="154"/>
      <c r="I3" s="154"/>
      <c r="J3" s="154"/>
    </row>
    <row r="4" spans="1:10" x14ac:dyDescent="0.25">
      <c r="A4" s="154"/>
      <c r="B4" s="154"/>
      <c r="C4" s="154"/>
      <c r="D4" s="154"/>
      <c r="E4" s="154"/>
      <c r="F4" s="154"/>
      <c r="G4" s="154"/>
      <c r="H4" s="154"/>
      <c r="I4" s="154"/>
      <c r="J4" s="154"/>
    </row>
    <row r="6" spans="1:10" ht="18.75" x14ac:dyDescent="0.3">
      <c r="A6" s="11" t="s">
        <v>125</v>
      </c>
      <c r="B6" s="12"/>
      <c r="C6" s="12"/>
      <c r="D6" s="12"/>
      <c r="E6" s="12"/>
      <c r="F6" s="12"/>
      <c r="G6" s="12"/>
      <c r="H6" s="12"/>
      <c r="I6" s="155">
        <v>2042026.18</v>
      </c>
      <c r="J6" s="156"/>
    </row>
    <row r="7" spans="1:10" ht="15.75" x14ac:dyDescent="0.25">
      <c r="A7" s="2"/>
      <c r="B7" s="3"/>
      <c r="C7" s="3"/>
      <c r="D7" s="3"/>
      <c r="E7" s="3"/>
      <c r="F7" s="3"/>
      <c r="G7" s="3"/>
      <c r="H7" s="3"/>
      <c r="I7" s="3"/>
      <c r="J7" s="4"/>
    </row>
    <row r="8" spans="1:10" ht="18.75" x14ac:dyDescent="0.3">
      <c r="A8" s="147" t="s">
        <v>126</v>
      </c>
      <c r="B8" s="157"/>
      <c r="C8" s="157"/>
      <c r="D8" s="157"/>
      <c r="E8" s="157"/>
      <c r="F8" s="157"/>
      <c r="G8" s="157"/>
      <c r="H8" s="157"/>
      <c r="I8" s="149">
        <v>1867520.48</v>
      </c>
      <c r="J8" s="150"/>
    </row>
    <row r="9" spans="1:10" ht="18.75" x14ac:dyDescent="0.3">
      <c r="A9" s="136"/>
      <c r="B9" s="140"/>
      <c r="C9" s="140"/>
      <c r="D9" s="140"/>
      <c r="E9" s="140"/>
      <c r="F9" s="140"/>
      <c r="G9" s="140"/>
      <c r="H9" s="140"/>
      <c r="I9" s="137"/>
      <c r="J9" s="138"/>
    </row>
    <row r="10" spans="1:10" ht="43.5" customHeight="1" x14ac:dyDescent="0.3">
      <c r="A10" s="158" t="s">
        <v>11</v>
      </c>
      <c r="B10" s="159"/>
      <c r="C10" s="159"/>
      <c r="D10" s="159"/>
      <c r="E10" s="159"/>
      <c r="F10" s="159"/>
      <c r="G10" s="159"/>
      <c r="H10" s="159"/>
      <c r="I10" s="159"/>
      <c r="J10" s="17">
        <f>SUM(J11:J20)</f>
        <v>1424518.5800000003</v>
      </c>
    </row>
    <row r="11" spans="1:10" ht="21.75" customHeight="1" x14ac:dyDescent="0.3">
      <c r="A11" s="147" t="s">
        <v>1</v>
      </c>
      <c r="B11" s="148"/>
      <c r="C11" s="148"/>
      <c r="D11" s="148"/>
      <c r="E11" s="148"/>
      <c r="F11" s="148"/>
      <c r="G11" s="148"/>
      <c r="H11" s="148"/>
      <c r="I11" s="18"/>
      <c r="J11" s="17">
        <v>553058.18999999994</v>
      </c>
    </row>
    <row r="12" spans="1:10" ht="21.75" customHeight="1" x14ac:dyDescent="0.3">
      <c r="A12" s="147" t="s">
        <v>2</v>
      </c>
      <c r="B12" s="148"/>
      <c r="C12" s="148"/>
      <c r="D12" s="148"/>
      <c r="E12" s="148"/>
      <c r="F12" s="148"/>
      <c r="G12" s="148"/>
      <c r="H12" s="148"/>
      <c r="I12" s="18"/>
      <c r="J12" s="17">
        <v>176273.9</v>
      </c>
    </row>
    <row r="13" spans="1:10" ht="18.75" x14ac:dyDescent="0.3">
      <c r="A13" s="147" t="s">
        <v>3</v>
      </c>
      <c r="B13" s="148"/>
      <c r="C13" s="148"/>
      <c r="D13" s="148"/>
      <c r="E13" s="148"/>
      <c r="F13" s="148"/>
      <c r="G13" s="148"/>
      <c r="H13" s="148"/>
      <c r="I13" s="18"/>
      <c r="J13" s="17">
        <v>117434.07</v>
      </c>
    </row>
    <row r="14" spans="1:10" ht="18.75" x14ac:dyDescent="0.3">
      <c r="A14" s="147" t="s">
        <v>4</v>
      </c>
      <c r="B14" s="148"/>
      <c r="C14" s="148"/>
      <c r="D14" s="148"/>
      <c r="E14" s="148"/>
      <c r="F14" s="148"/>
      <c r="G14" s="148"/>
      <c r="H14" s="148"/>
      <c r="I14" s="18"/>
      <c r="J14" s="17">
        <v>201552.46</v>
      </c>
    </row>
    <row r="15" spans="1:10" ht="18.75" x14ac:dyDescent="0.3">
      <c r="A15" s="147" t="s">
        <v>5</v>
      </c>
      <c r="B15" s="148"/>
      <c r="C15" s="148"/>
      <c r="D15" s="148"/>
      <c r="E15" s="148"/>
      <c r="F15" s="148"/>
      <c r="G15" s="148"/>
      <c r="H15" s="148"/>
      <c r="I15" s="18"/>
      <c r="J15" s="17">
        <v>197094.1</v>
      </c>
    </row>
    <row r="16" spans="1:10" ht="18.75" x14ac:dyDescent="0.3">
      <c r="A16" s="147" t="s">
        <v>6</v>
      </c>
      <c r="B16" s="148"/>
      <c r="C16" s="148"/>
      <c r="D16" s="148"/>
      <c r="E16" s="148"/>
      <c r="F16" s="148"/>
      <c r="G16" s="148"/>
      <c r="H16" s="148"/>
      <c r="I16" s="18"/>
      <c r="J16" s="17">
        <v>11422.33</v>
      </c>
    </row>
    <row r="17" spans="1:10" ht="20.25" customHeight="1" x14ac:dyDescent="0.3">
      <c r="A17" s="147" t="s">
        <v>7</v>
      </c>
      <c r="B17" s="148"/>
      <c r="C17" s="148"/>
      <c r="D17" s="148"/>
      <c r="E17" s="148"/>
      <c r="F17" s="148"/>
      <c r="G17" s="148"/>
      <c r="H17" s="148"/>
      <c r="I17" s="18"/>
      <c r="J17" s="17">
        <v>112038.86</v>
      </c>
    </row>
    <row r="18" spans="1:10" ht="21" customHeight="1" x14ac:dyDescent="0.3">
      <c r="A18" s="147" t="s">
        <v>8</v>
      </c>
      <c r="B18" s="148"/>
      <c r="C18" s="148"/>
      <c r="D18" s="148"/>
      <c r="E18" s="148"/>
      <c r="F18" s="148"/>
      <c r="G18" s="148"/>
      <c r="H18" s="148"/>
      <c r="I18" s="18"/>
      <c r="J18" s="17">
        <v>912.62</v>
      </c>
    </row>
    <row r="19" spans="1:10" ht="21" customHeight="1" x14ac:dyDescent="0.3">
      <c r="A19" s="147" t="s">
        <v>119</v>
      </c>
      <c r="B19" s="148"/>
      <c r="C19" s="148"/>
      <c r="D19" s="148"/>
      <c r="E19" s="148"/>
      <c r="F19" s="148"/>
      <c r="G19" s="148"/>
      <c r="H19" s="148"/>
      <c r="I19" s="18"/>
      <c r="J19" s="17">
        <v>4996.6099999999997</v>
      </c>
    </row>
    <row r="20" spans="1:10" ht="18.75" x14ac:dyDescent="0.3">
      <c r="A20" s="147" t="s">
        <v>10</v>
      </c>
      <c r="B20" s="148"/>
      <c r="C20" s="148"/>
      <c r="D20" s="148"/>
      <c r="E20" s="148"/>
      <c r="F20" s="148"/>
      <c r="G20" s="148"/>
      <c r="H20" s="148"/>
      <c r="I20" s="18"/>
      <c r="J20" s="17">
        <v>49735.44</v>
      </c>
    </row>
    <row r="21" spans="1:10" ht="27.75" customHeight="1" x14ac:dyDescent="0.3">
      <c r="A21" s="13" t="s">
        <v>127</v>
      </c>
      <c r="B21" s="3"/>
      <c r="C21" s="3"/>
      <c r="D21" s="3"/>
      <c r="E21" s="3"/>
      <c r="F21" s="3"/>
      <c r="G21" s="3"/>
      <c r="H21" s="3"/>
      <c r="I21" s="149">
        <v>2091568.08</v>
      </c>
      <c r="J21" s="150"/>
    </row>
    <row r="22" spans="1:10" ht="15.75" x14ac:dyDescent="0.25">
      <c r="A22" s="5"/>
      <c r="B22" s="3"/>
      <c r="C22" s="3"/>
      <c r="D22" s="3"/>
      <c r="E22" s="3"/>
      <c r="F22" s="3"/>
      <c r="G22" s="3"/>
      <c r="H22" s="3"/>
      <c r="I22" s="3"/>
      <c r="J22" s="4"/>
    </row>
    <row r="23" spans="1:10" ht="15.75" x14ac:dyDescent="0.25">
      <c r="A23" s="14"/>
      <c r="B23" s="15"/>
      <c r="C23" s="15"/>
      <c r="D23" s="16"/>
      <c r="E23" s="15"/>
      <c r="F23" s="15"/>
      <c r="G23" s="15"/>
      <c r="H23" s="15"/>
      <c r="I23" s="15"/>
      <c r="J23" s="8"/>
    </row>
    <row r="24" spans="1:10" ht="15.75" x14ac:dyDescent="0.25">
      <c r="A24" s="151"/>
      <c r="B24" s="152"/>
      <c r="C24" s="152"/>
      <c r="D24" s="152"/>
      <c r="E24" s="152"/>
      <c r="F24" s="152"/>
      <c r="G24" s="152"/>
      <c r="H24" s="152"/>
      <c r="I24" s="139"/>
      <c r="J24" s="10"/>
    </row>
    <row r="25" spans="1:10" ht="15.75" x14ac:dyDescent="0.25">
      <c r="A25" s="7"/>
      <c r="B25" s="3"/>
      <c r="C25" s="3"/>
      <c r="D25" s="3"/>
      <c r="E25" s="3"/>
      <c r="F25" s="3"/>
      <c r="G25" s="3"/>
      <c r="H25" s="3"/>
      <c r="I25" s="3"/>
      <c r="J25" s="10"/>
    </row>
    <row r="26" spans="1:10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</row>
    <row r="27" spans="1:10" ht="73.5" customHeight="1" x14ac:dyDescent="0.25">
      <c r="A27" s="153" t="s">
        <v>12</v>
      </c>
      <c r="B27" s="153"/>
      <c r="C27" s="153"/>
      <c r="D27" s="153"/>
      <c r="E27" s="153"/>
      <c r="F27" s="153"/>
      <c r="G27" s="153"/>
      <c r="H27" s="153"/>
      <c r="I27" s="153"/>
      <c r="J27" s="153"/>
    </row>
    <row r="28" spans="1:10" ht="29.25" customHeight="1" x14ac:dyDescent="0.3">
      <c r="A28" s="146" t="s">
        <v>0</v>
      </c>
      <c r="B28" s="146"/>
      <c r="C28" s="146"/>
      <c r="D28" s="146"/>
      <c r="E28" s="146"/>
      <c r="F28" s="146"/>
      <c r="G28" s="146"/>
      <c r="H28" s="146"/>
      <c r="I28" s="146"/>
      <c r="J28" s="146"/>
    </row>
  </sheetData>
  <mergeCells count="19">
    <mergeCell ref="A28:J28"/>
    <mergeCell ref="A18:H18"/>
    <mergeCell ref="A19:H19"/>
    <mergeCell ref="A20:H20"/>
    <mergeCell ref="I21:J21"/>
    <mergeCell ref="A24:H24"/>
    <mergeCell ref="A27:J27"/>
    <mergeCell ref="A17:H17"/>
    <mergeCell ref="A1:J4"/>
    <mergeCell ref="I6:J6"/>
    <mergeCell ref="A8:H8"/>
    <mergeCell ref="I8:J8"/>
    <mergeCell ref="A10:I10"/>
    <mergeCell ref="A11:H11"/>
    <mergeCell ref="A12:H12"/>
    <mergeCell ref="A13:H13"/>
    <mergeCell ref="A14:H14"/>
    <mergeCell ref="A15:H15"/>
    <mergeCell ref="A16:H16"/>
  </mergeCells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topLeftCell="A17" workbookViewId="0">
      <selection activeCell="A28" sqref="A28:J28"/>
    </sheetView>
  </sheetViews>
  <sheetFormatPr defaultColWidth="8.85546875" defaultRowHeight="15" x14ac:dyDescent="0.25"/>
  <cols>
    <col min="9" max="9" width="5.42578125" customWidth="1"/>
    <col min="10" max="10" width="15.7109375" customWidth="1"/>
  </cols>
  <sheetData>
    <row r="1" spans="1:10" x14ac:dyDescent="0.25">
      <c r="A1" s="154" t="s">
        <v>37</v>
      </c>
      <c r="B1" s="154"/>
      <c r="C1" s="154"/>
      <c r="D1" s="154"/>
      <c r="E1" s="154"/>
      <c r="F1" s="154"/>
      <c r="G1" s="154"/>
      <c r="H1" s="154"/>
      <c r="I1" s="154"/>
      <c r="J1" s="154"/>
    </row>
    <row r="2" spans="1:10" x14ac:dyDescent="0.25">
      <c r="A2" s="154"/>
      <c r="B2" s="154"/>
      <c r="C2" s="154"/>
      <c r="D2" s="154"/>
      <c r="E2" s="154"/>
      <c r="F2" s="154"/>
      <c r="G2" s="154"/>
      <c r="H2" s="154"/>
      <c r="I2" s="154"/>
      <c r="J2" s="154"/>
    </row>
    <row r="3" spans="1:10" x14ac:dyDescent="0.25">
      <c r="A3" s="154"/>
      <c r="B3" s="154"/>
      <c r="C3" s="154"/>
      <c r="D3" s="154"/>
      <c r="E3" s="154"/>
      <c r="F3" s="154"/>
      <c r="G3" s="154"/>
      <c r="H3" s="154"/>
      <c r="I3" s="154"/>
      <c r="J3" s="154"/>
    </row>
    <row r="4" spans="1:10" x14ac:dyDescent="0.25">
      <c r="A4" s="154"/>
      <c r="B4" s="154"/>
      <c r="C4" s="154"/>
      <c r="D4" s="154"/>
      <c r="E4" s="154"/>
      <c r="F4" s="154"/>
      <c r="G4" s="154"/>
      <c r="H4" s="154"/>
      <c r="I4" s="154"/>
      <c r="J4" s="154"/>
    </row>
    <row r="6" spans="1:10" ht="18.75" x14ac:dyDescent="0.3">
      <c r="A6" s="11" t="s">
        <v>38</v>
      </c>
      <c r="B6" s="12"/>
      <c r="C6" s="12"/>
      <c r="D6" s="12"/>
      <c r="E6" s="12"/>
      <c r="F6" s="12"/>
      <c r="G6" s="12"/>
      <c r="H6" s="12"/>
      <c r="I6" s="155">
        <v>2183230.7000000002</v>
      </c>
      <c r="J6" s="156"/>
    </row>
    <row r="7" spans="1:10" ht="15.75" x14ac:dyDescent="0.25">
      <c r="A7" s="2"/>
      <c r="B7" s="3"/>
      <c r="C7" s="3"/>
      <c r="D7" s="3"/>
      <c r="E7" s="3"/>
      <c r="F7" s="3"/>
      <c r="G7" s="3"/>
      <c r="H7" s="3"/>
      <c r="I7" s="3"/>
      <c r="J7" s="4"/>
    </row>
    <row r="8" spans="1:10" ht="18.75" x14ac:dyDescent="0.3">
      <c r="A8" s="147" t="s">
        <v>39</v>
      </c>
      <c r="B8" s="157"/>
      <c r="C8" s="157"/>
      <c r="D8" s="157"/>
      <c r="E8" s="157"/>
      <c r="F8" s="157"/>
      <c r="G8" s="157"/>
      <c r="H8" s="157"/>
      <c r="I8" s="149">
        <v>1170402.79</v>
      </c>
      <c r="J8" s="150"/>
    </row>
    <row r="9" spans="1:10" ht="18.75" x14ac:dyDescent="0.3">
      <c r="A9" s="44"/>
      <c r="B9" s="48"/>
      <c r="C9" s="48"/>
      <c r="D9" s="48"/>
      <c r="E9" s="48"/>
      <c r="F9" s="48"/>
      <c r="G9" s="48"/>
      <c r="H9" s="48"/>
      <c r="I9" s="45"/>
      <c r="J9" s="46"/>
    </row>
    <row r="10" spans="1:10" ht="43.5" customHeight="1" x14ac:dyDescent="0.3">
      <c r="A10" s="158" t="s">
        <v>11</v>
      </c>
      <c r="B10" s="159"/>
      <c r="C10" s="159"/>
      <c r="D10" s="159"/>
      <c r="E10" s="159"/>
      <c r="F10" s="159"/>
      <c r="G10" s="159"/>
      <c r="H10" s="159"/>
      <c r="I10" s="159"/>
      <c r="J10" s="17">
        <f>SUM(J11:J20)</f>
        <v>1562210.6599999997</v>
      </c>
    </row>
    <row r="11" spans="1:10" ht="21.75" customHeight="1" x14ac:dyDescent="0.3">
      <c r="A11" s="147" t="s">
        <v>1</v>
      </c>
      <c r="B11" s="148"/>
      <c r="C11" s="148"/>
      <c r="D11" s="148"/>
      <c r="E11" s="148"/>
      <c r="F11" s="148"/>
      <c r="G11" s="148"/>
      <c r="H11" s="148"/>
      <c r="I11" s="18"/>
      <c r="J11" s="17">
        <v>535894.25</v>
      </c>
    </row>
    <row r="12" spans="1:10" ht="21.75" customHeight="1" x14ac:dyDescent="0.3">
      <c r="A12" s="147" t="s">
        <v>2</v>
      </c>
      <c r="B12" s="148"/>
      <c r="C12" s="148"/>
      <c r="D12" s="148"/>
      <c r="E12" s="148"/>
      <c r="F12" s="148"/>
      <c r="G12" s="148"/>
      <c r="H12" s="148"/>
      <c r="I12" s="18"/>
      <c r="J12" s="17">
        <v>150486.41</v>
      </c>
    </row>
    <row r="13" spans="1:10" ht="18.75" x14ac:dyDescent="0.3">
      <c r="A13" s="147" t="s">
        <v>3</v>
      </c>
      <c r="B13" s="148"/>
      <c r="C13" s="148"/>
      <c r="D13" s="148"/>
      <c r="E13" s="148"/>
      <c r="F13" s="148"/>
      <c r="G13" s="148"/>
      <c r="H13" s="148"/>
      <c r="I13" s="18"/>
      <c r="J13" s="17">
        <v>133728.41</v>
      </c>
    </row>
    <row r="14" spans="1:10" ht="18.75" x14ac:dyDescent="0.3">
      <c r="A14" s="147" t="s">
        <v>4</v>
      </c>
      <c r="B14" s="148"/>
      <c r="C14" s="148"/>
      <c r="D14" s="148"/>
      <c r="E14" s="148"/>
      <c r="F14" s="148"/>
      <c r="G14" s="148"/>
      <c r="H14" s="148"/>
      <c r="I14" s="18"/>
      <c r="J14" s="17">
        <v>405661.36</v>
      </c>
    </row>
    <row r="15" spans="1:10" ht="18.75" x14ac:dyDescent="0.3">
      <c r="A15" s="147" t="s">
        <v>5</v>
      </c>
      <c r="B15" s="148"/>
      <c r="C15" s="148"/>
      <c r="D15" s="148"/>
      <c r="E15" s="148"/>
      <c r="F15" s="148"/>
      <c r="G15" s="148"/>
      <c r="H15" s="148"/>
      <c r="I15" s="18"/>
      <c r="J15" s="17">
        <v>183212.11</v>
      </c>
    </row>
    <row r="16" spans="1:10" ht="18.75" x14ac:dyDescent="0.3">
      <c r="A16" s="147" t="s">
        <v>6</v>
      </c>
      <c r="B16" s="148"/>
      <c r="C16" s="148"/>
      <c r="D16" s="148"/>
      <c r="E16" s="148"/>
      <c r="F16" s="148"/>
      <c r="G16" s="148"/>
      <c r="H16" s="148"/>
      <c r="I16" s="18"/>
      <c r="J16" s="17">
        <v>10875.67</v>
      </c>
    </row>
    <row r="17" spans="1:10" ht="18.75" x14ac:dyDescent="0.3">
      <c r="A17" s="147" t="s">
        <v>7</v>
      </c>
      <c r="B17" s="148"/>
      <c r="C17" s="148"/>
      <c r="D17" s="148"/>
      <c r="E17" s="148"/>
      <c r="F17" s="148"/>
      <c r="G17" s="148"/>
      <c r="H17" s="148"/>
      <c r="I17" s="18"/>
      <c r="J17" s="17">
        <v>109553.21</v>
      </c>
    </row>
    <row r="18" spans="1:10" ht="18.75" x14ac:dyDescent="0.3">
      <c r="A18" s="147" t="s">
        <v>8</v>
      </c>
      <c r="B18" s="148"/>
      <c r="C18" s="148"/>
      <c r="D18" s="148"/>
      <c r="E18" s="148"/>
      <c r="F18" s="148"/>
      <c r="G18" s="148"/>
      <c r="H18" s="148"/>
      <c r="I18" s="18"/>
      <c r="J18" s="17">
        <v>727.64</v>
      </c>
    </row>
    <row r="19" spans="1:10" ht="18.75" x14ac:dyDescent="0.3">
      <c r="A19" s="147" t="s">
        <v>9</v>
      </c>
      <c r="B19" s="148"/>
      <c r="C19" s="148"/>
      <c r="D19" s="148"/>
      <c r="E19" s="148"/>
      <c r="F19" s="148"/>
      <c r="G19" s="148"/>
      <c r="H19" s="148"/>
      <c r="I19" s="18"/>
      <c r="J19" s="17">
        <v>22256.66</v>
      </c>
    </row>
    <row r="20" spans="1:10" ht="18.75" x14ac:dyDescent="0.3">
      <c r="A20" s="147" t="s">
        <v>10</v>
      </c>
      <c r="B20" s="148"/>
      <c r="C20" s="148"/>
      <c r="D20" s="148"/>
      <c r="E20" s="148"/>
      <c r="F20" s="148"/>
      <c r="G20" s="148"/>
      <c r="H20" s="148"/>
      <c r="I20" s="18"/>
      <c r="J20" s="17">
        <v>9814.94</v>
      </c>
    </row>
    <row r="21" spans="1:10" ht="20.25" x14ac:dyDescent="0.3">
      <c r="A21" s="6"/>
      <c r="B21" s="3"/>
      <c r="C21" s="3"/>
      <c r="D21" s="3"/>
      <c r="E21" s="3"/>
      <c r="F21" s="3"/>
      <c r="G21" s="3"/>
      <c r="H21" s="3"/>
      <c r="I21" s="3"/>
      <c r="J21" s="9"/>
    </row>
    <row r="22" spans="1:10" ht="18.75" x14ac:dyDescent="0.3">
      <c r="A22" s="13" t="s">
        <v>40</v>
      </c>
      <c r="B22" s="3"/>
      <c r="C22" s="3"/>
      <c r="D22" s="3"/>
      <c r="E22" s="3"/>
      <c r="F22" s="3"/>
      <c r="G22" s="3"/>
      <c r="H22" s="3"/>
      <c r="I22" s="149">
        <v>2111091.81</v>
      </c>
      <c r="J22" s="150"/>
    </row>
    <row r="23" spans="1:10" ht="15.75" x14ac:dyDescent="0.25">
      <c r="A23" s="5"/>
      <c r="B23" s="3"/>
      <c r="C23" s="3"/>
      <c r="D23" s="3"/>
      <c r="E23" s="3"/>
      <c r="F23" s="3"/>
      <c r="G23" s="3"/>
      <c r="H23" s="3"/>
      <c r="I23" s="3"/>
      <c r="J23" s="4"/>
    </row>
    <row r="24" spans="1:10" ht="15.75" x14ac:dyDescent="0.25">
      <c r="A24" s="14"/>
      <c r="B24" s="15"/>
      <c r="C24" s="15"/>
      <c r="D24" s="16"/>
      <c r="E24" s="15"/>
      <c r="F24" s="15"/>
      <c r="G24" s="15"/>
      <c r="H24" s="15"/>
      <c r="I24" s="15"/>
      <c r="J24" s="8"/>
    </row>
    <row r="25" spans="1:10" ht="15.75" x14ac:dyDescent="0.25">
      <c r="A25" s="151"/>
      <c r="B25" s="152"/>
      <c r="C25" s="152"/>
      <c r="D25" s="152"/>
      <c r="E25" s="152"/>
      <c r="F25" s="152"/>
      <c r="G25" s="152"/>
      <c r="H25" s="152"/>
      <c r="I25" s="47"/>
      <c r="J25" s="10"/>
    </row>
    <row r="26" spans="1:10" ht="15.75" x14ac:dyDescent="0.25">
      <c r="A26" s="7"/>
      <c r="B26" s="3"/>
      <c r="C26" s="3"/>
      <c r="D26" s="3"/>
      <c r="E26" s="3"/>
      <c r="F26" s="3"/>
      <c r="G26" s="3"/>
      <c r="H26" s="3"/>
      <c r="I26" s="3"/>
      <c r="J26" s="10"/>
    </row>
    <row r="27" spans="1:10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</row>
    <row r="28" spans="1:10" ht="73.5" customHeight="1" x14ac:dyDescent="0.25">
      <c r="A28" s="153" t="s">
        <v>41</v>
      </c>
      <c r="B28" s="153"/>
      <c r="C28" s="153"/>
      <c r="D28" s="153"/>
      <c r="E28" s="153"/>
      <c r="F28" s="153"/>
      <c r="G28" s="153"/>
      <c r="H28" s="153"/>
      <c r="I28" s="153"/>
      <c r="J28" s="153"/>
    </row>
    <row r="29" spans="1:10" ht="29.25" customHeight="1" x14ac:dyDescent="0.3">
      <c r="A29" s="146" t="s">
        <v>0</v>
      </c>
      <c r="B29" s="146"/>
      <c r="C29" s="146"/>
      <c r="D29" s="146"/>
      <c r="E29" s="146"/>
      <c r="F29" s="146"/>
      <c r="G29" s="146"/>
      <c r="H29" s="146"/>
      <c r="I29" s="146"/>
      <c r="J29" s="146"/>
    </row>
  </sheetData>
  <mergeCells count="19">
    <mergeCell ref="A29:J29"/>
    <mergeCell ref="A18:H18"/>
    <mergeCell ref="A19:H19"/>
    <mergeCell ref="A20:H20"/>
    <mergeCell ref="I22:J22"/>
    <mergeCell ref="A25:H25"/>
    <mergeCell ref="A28:J28"/>
    <mergeCell ref="A17:H17"/>
    <mergeCell ref="A1:J4"/>
    <mergeCell ref="I6:J6"/>
    <mergeCell ref="A8:H8"/>
    <mergeCell ref="I8:J8"/>
    <mergeCell ref="A10:I10"/>
    <mergeCell ref="A11:H11"/>
    <mergeCell ref="A12:H12"/>
    <mergeCell ref="A13:H13"/>
    <mergeCell ref="A14:H14"/>
    <mergeCell ref="A15:H15"/>
    <mergeCell ref="A16:H16"/>
  </mergeCells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topLeftCell="A16" workbookViewId="0">
      <selection activeCell="A28" sqref="A28:J28"/>
    </sheetView>
  </sheetViews>
  <sheetFormatPr defaultColWidth="8.85546875" defaultRowHeight="15" x14ac:dyDescent="0.25"/>
  <cols>
    <col min="9" max="9" width="5.42578125" customWidth="1"/>
    <col min="10" max="10" width="15.7109375" customWidth="1"/>
  </cols>
  <sheetData>
    <row r="1" spans="1:10" x14ac:dyDescent="0.25">
      <c r="A1" s="154" t="s">
        <v>32</v>
      </c>
      <c r="B1" s="154"/>
      <c r="C1" s="154"/>
      <c r="D1" s="154"/>
      <c r="E1" s="154"/>
      <c r="F1" s="154"/>
      <c r="G1" s="154"/>
      <c r="H1" s="154"/>
      <c r="I1" s="154"/>
      <c r="J1" s="154"/>
    </row>
    <row r="2" spans="1:10" x14ac:dyDescent="0.25">
      <c r="A2" s="154"/>
      <c r="B2" s="154"/>
      <c r="C2" s="154"/>
      <c r="D2" s="154"/>
      <c r="E2" s="154"/>
      <c r="F2" s="154"/>
      <c r="G2" s="154"/>
      <c r="H2" s="154"/>
      <c r="I2" s="154"/>
      <c r="J2" s="154"/>
    </row>
    <row r="3" spans="1:10" x14ac:dyDescent="0.25">
      <c r="A3" s="154"/>
      <c r="B3" s="154"/>
      <c r="C3" s="154"/>
      <c r="D3" s="154"/>
      <c r="E3" s="154"/>
      <c r="F3" s="154"/>
      <c r="G3" s="154"/>
      <c r="H3" s="154"/>
      <c r="I3" s="154"/>
      <c r="J3" s="154"/>
    </row>
    <row r="4" spans="1:10" x14ac:dyDescent="0.25">
      <c r="A4" s="154"/>
      <c r="B4" s="154"/>
      <c r="C4" s="154"/>
      <c r="D4" s="154"/>
      <c r="E4" s="154"/>
      <c r="F4" s="154"/>
      <c r="G4" s="154"/>
      <c r="H4" s="154"/>
      <c r="I4" s="154"/>
      <c r="J4" s="154"/>
    </row>
    <row r="6" spans="1:10" ht="18.75" x14ac:dyDescent="0.3">
      <c r="A6" s="11" t="s">
        <v>33</v>
      </c>
      <c r="B6" s="12"/>
      <c r="C6" s="12"/>
      <c r="D6" s="12"/>
      <c r="E6" s="12"/>
      <c r="F6" s="12"/>
      <c r="G6" s="12"/>
      <c r="H6" s="12"/>
      <c r="I6" s="155">
        <v>2124099.36</v>
      </c>
      <c r="J6" s="156"/>
    </row>
    <row r="7" spans="1:10" ht="15.75" x14ac:dyDescent="0.25">
      <c r="A7" s="2"/>
      <c r="B7" s="3"/>
      <c r="C7" s="3"/>
      <c r="D7" s="3"/>
      <c r="E7" s="3"/>
      <c r="F7" s="3"/>
      <c r="G7" s="3"/>
      <c r="H7" s="3"/>
      <c r="I7" s="3"/>
      <c r="J7" s="4"/>
    </row>
    <row r="8" spans="1:10" ht="18.75" x14ac:dyDescent="0.3">
      <c r="A8" s="147" t="s">
        <v>34</v>
      </c>
      <c r="B8" s="157"/>
      <c r="C8" s="157"/>
      <c r="D8" s="157"/>
      <c r="E8" s="157"/>
      <c r="F8" s="157"/>
      <c r="G8" s="157"/>
      <c r="H8" s="157"/>
      <c r="I8" s="149">
        <v>1495097.19</v>
      </c>
      <c r="J8" s="150"/>
    </row>
    <row r="9" spans="1:10" ht="18.75" x14ac:dyDescent="0.3">
      <c r="A9" s="39"/>
      <c r="B9" s="43"/>
      <c r="C9" s="43"/>
      <c r="D9" s="43"/>
      <c r="E9" s="43"/>
      <c r="F9" s="43"/>
      <c r="G9" s="43"/>
      <c r="H9" s="43"/>
      <c r="I9" s="40"/>
      <c r="J9" s="41"/>
    </row>
    <row r="10" spans="1:10" ht="43.5" customHeight="1" x14ac:dyDescent="0.3">
      <c r="A10" s="158" t="s">
        <v>11</v>
      </c>
      <c r="B10" s="159"/>
      <c r="C10" s="159"/>
      <c r="D10" s="159"/>
      <c r="E10" s="159"/>
      <c r="F10" s="159"/>
      <c r="G10" s="159"/>
      <c r="H10" s="159"/>
      <c r="I10" s="159"/>
      <c r="J10" s="17">
        <f>SUM(J11:J20)</f>
        <v>1632997.79</v>
      </c>
    </row>
    <row r="11" spans="1:10" ht="21.75" customHeight="1" x14ac:dyDescent="0.3">
      <c r="A11" s="147" t="s">
        <v>1</v>
      </c>
      <c r="B11" s="148"/>
      <c r="C11" s="148"/>
      <c r="D11" s="148"/>
      <c r="E11" s="148"/>
      <c r="F11" s="148"/>
      <c r="G11" s="148"/>
      <c r="H11" s="148"/>
      <c r="I11" s="18"/>
      <c r="J11" s="17">
        <v>505304.28</v>
      </c>
    </row>
    <row r="12" spans="1:10" ht="21.75" customHeight="1" x14ac:dyDescent="0.3">
      <c r="A12" s="147" t="s">
        <v>2</v>
      </c>
      <c r="B12" s="148"/>
      <c r="C12" s="148"/>
      <c r="D12" s="148"/>
      <c r="E12" s="148"/>
      <c r="F12" s="148"/>
      <c r="G12" s="148"/>
      <c r="H12" s="148"/>
      <c r="I12" s="18"/>
      <c r="J12" s="17">
        <v>136905.84</v>
      </c>
    </row>
    <row r="13" spans="1:10" ht="18.75" x14ac:dyDescent="0.3">
      <c r="A13" s="147" t="s">
        <v>3</v>
      </c>
      <c r="B13" s="148"/>
      <c r="C13" s="148"/>
      <c r="D13" s="148"/>
      <c r="E13" s="148"/>
      <c r="F13" s="148"/>
      <c r="G13" s="148"/>
      <c r="H13" s="148"/>
      <c r="I13" s="18"/>
      <c r="J13" s="17">
        <v>122161.69</v>
      </c>
    </row>
    <row r="14" spans="1:10" ht="18.75" x14ac:dyDescent="0.3">
      <c r="A14" s="147" t="s">
        <v>4</v>
      </c>
      <c r="B14" s="148"/>
      <c r="C14" s="148"/>
      <c r="D14" s="148"/>
      <c r="E14" s="148"/>
      <c r="F14" s="148"/>
      <c r="G14" s="148"/>
      <c r="H14" s="148"/>
      <c r="I14" s="18"/>
      <c r="J14" s="17">
        <v>525605.75</v>
      </c>
    </row>
    <row r="15" spans="1:10" ht="18.75" x14ac:dyDescent="0.3">
      <c r="A15" s="147" t="s">
        <v>5</v>
      </c>
      <c r="B15" s="148"/>
      <c r="C15" s="148"/>
      <c r="D15" s="148"/>
      <c r="E15" s="148"/>
      <c r="F15" s="148"/>
      <c r="G15" s="148"/>
      <c r="H15" s="148"/>
      <c r="I15" s="18"/>
      <c r="J15" s="17">
        <v>184172.69</v>
      </c>
    </row>
    <row r="16" spans="1:10" ht="18.75" x14ac:dyDescent="0.3">
      <c r="A16" s="147" t="s">
        <v>6</v>
      </c>
      <c r="B16" s="148"/>
      <c r="C16" s="148"/>
      <c r="D16" s="148"/>
      <c r="E16" s="148"/>
      <c r="F16" s="148"/>
      <c r="G16" s="148"/>
      <c r="H16" s="148"/>
      <c r="I16" s="18"/>
      <c r="J16" s="17">
        <v>11351.91</v>
      </c>
    </row>
    <row r="17" spans="1:10" ht="18.75" x14ac:dyDescent="0.3">
      <c r="A17" s="147" t="s">
        <v>7</v>
      </c>
      <c r="B17" s="148"/>
      <c r="C17" s="148"/>
      <c r="D17" s="148"/>
      <c r="E17" s="148"/>
      <c r="F17" s="148"/>
      <c r="G17" s="148"/>
      <c r="H17" s="148"/>
      <c r="I17" s="18"/>
      <c r="J17" s="17">
        <v>104433.74</v>
      </c>
    </row>
    <row r="18" spans="1:10" ht="18.75" x14ac:dyDescent="0.3">
      <c r="A18" s="147" t="s">
        <v>8</v>
      </c>
      <c r="B18" s="148"/>
      <c r="C18" s="148"/>
      <c r="D18" s="148"/>
      <c r="E18" s="148"/>
      <c r="F18" s="148"/>
      <c r="G18" s="148"/>
      <c r="H18" s="148"/>
      <c r="I18" s="18"/>
      <c r="J18" s="17">
        <v>614.48</v>
      </c>
    </row>
    <row r="19" spans="1:10" ht="18.75" x14ac:dyDescent="0.3">
      <c r="A19" s="147" t="s">
        <v>9</v>
      </c>
      <c r="B19" s="148"/>
      <c r="C19" s="148"/>
      <c r="D19" s="148"/>
      <c r="E19" s="148"/>
      <c r="F19" s="148"/>
      <c r="G19" s="148"/>
      <c r="H19" s="148"/>
      <c r="I19" s="18"/>
      <c r="J19" s="17">
        <v>19771.099999999999</v>
      </c>
    </row>
    <row r="20" spans="1:10" ht="18.75" x14ac:dyDescent="0.3">
      <c r="A20" s="147" t="s">
        <v>10</v>
      </c>
      <c r="B20" s="148"/>
      <c r="C20" s="148"/>
      <c r="D20" s="148"/>
      <c r="E20" s="148"/>
      <c r="F20" s="148"/>
      <c r="G20" s="148"/>
      <c r="H20" s="148"/>
      <c r="I20" s="18"/>
      <c r="J20" s="17">
        <v>22676.31</v>
      </c>
    </row>
    <row r="21" spans="1:10" ht="20.25" x14ac:dyDescent="0.3">
      <c r="A21" s="6"/>
      <c r="B21" s="3"/>
      <c r="C21" s="3"/>
      <c r="D21" s="3"/>
      <c r="E21" s="3"/>
      <c r="F21" s="3"/>
      <c r="G21" s="3"/>
      <c r="H21" s="3"/>
      <c r="I21" s="3"/>
      <c r="J21" s="9"/>
    </row>
    <row r="22" spans="1:10" ht="18.75" x14ac:dyDescent="0.3">
      <c r="A22" s="13" t="s">
        <v>35</v>
      </c>
      <c r="B22" s="3"/>
      <c r="C22" s="3"/>
      <c r="D22" s="3"/>
      <c r="E22" s="3"/>
      <c r="F22" s="3"/>
      <c r="G22" s="3"/>
      <c r="H22" s="3"/>
      <c r="I22" s="149">
        <v>2183230.7000000002</v>
      </c>
      <c r="J22" s="150"/>
    </row>
    <row r="23" spans="1:10" ht="15.75" x14ac:dyDescent="0.25">
      <c r="A23" s="5"/>
      <c r="B23" s="3"/>
      <c r="C23" s="3"/>
      <c r="D23" s="3"/>
      <c r="E23" s="3"/>
      <c r="F23" s="3"/>
      <c r="G23" s="3"/>
      <c r="H23" s="3"/>
      <c r="I23" s="3"/>
      <c r="J23" s="4"/>
    </row>
    <row r="24" spans="1:10" ht="15.75" x14ac:dyDescent="0.25">
      <c r="A24" s="14"/>
      <c r="B24" s="15"/>
      <c r="C24" s="15"/>
      <c r="D24" s="16"/>
      <c r="E24" s="15"/>
      <c r="F24" s="15"/>
      <c r="G24" s="15"/>
      <c r="H24" s="15"/>
      <c r="I24" s="15"/>
      <c r="J24" s="8"/>
    </row>
    <row r="25" spans="1:10" ht="15.75" x14ac:dyDescent="0.25">
      <c r="A25" s="151"/>
      <c r="B25" s="152"/>
      <c r="C25" s="152"/>
      <c r="D25" s="152"/>
      <c r="E25" s="152"/>
      <c r="F25" s="152"/>
      <c r="G25" s="152"/>
      <c r="H25" s="152"/>
      <c r="I25" s="42"/>
      <c r="J25" s="10"/>
    </row>
    <row r="26" spans="1:10" ht="15.75" x14ac:dyDescent="0.25">
      <c r="A26" s="7"/>
      <c r="B26" s="3"/>
      <c r="C26" s="3"/>
      <c r="D26" s="3"/>
      <c r="E26" s="3"/>
      <c r="F26" s="3"/>
      <c r="G26" s="3"/>
      <c r="H26" s="3"/>
      <c r="I26" s="3"/>
      <c r="J26" s="10"/>
    </row>
    <row r="27" spans="1:10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</row>
    <row r="28" spans="1:10" ht="73.5" customHeight="1" x14ac:dyDescent="0.25">
      <c r="A28" s="153" t="s">
        <v>36</v>
      </c>
      <c r="B28" s="153"/>
      <c r="C28" s="153"/>
      <c r="D28" s="153"/>
      <c r="E28" s="153"/>
      <c r="F28" s="153"/>
      <c r="G28" s="153"/>
      <c r="H28" s="153"/>
      <c r="I28" s="153"/>
      <c r="J28" s="153"/>
    </row>
    <row r="29" spans="1:10" ht="29.25" customHeight="1" x14ac:dyDescent="0.3">
      <c r="A29" s="146" t="s">
        <v>0</v>
      </c>
      <c r="B29" s="146"/>
      <c r="C29" s="146"/>
      <c r="D29" s="146"/>
      <c r="E29" s="146"/>
      <c r="F29" s="146"/>
      <c r="G29" s="146"/>
      <c r="H29" s="146"/>
      <c r="I29" s="146"/>
      <c r="J29" s="146"/>
    </row>
  </sheetData>
  <mergeCells count="19">
    <mergeCell ref="A29:J29"/>
    <mergeCell ref="A18:H18"/>
    <mergeCell ref="A19:H19"/>
    <mergeCell ref="A20:H20"/>
    <mergeCell ref="I22:J22"/>
    <mergeCell ref="A25:H25"/>
    <mergeCell ref="A28:J28"/>
    <mergeCell ref="A17:H17"/>
    <mergeCell ref="A1:J4"/>
    <mergeCell ref="I6:J6"/>
    <mergeCell ref="A8:H8"/>
    <mergeCell ref="I8:J8"/>
    <mergeCell ref="A10:I10"/>
    <mergeCell ref="A11:H11"/>
    <mergeCell ref="A12:H12"/>
    <mergeCell ref="A13:H13"/>
    <mergeCell ref="A14:H14"/>
    <mergeCell ref="A15:H15"/>
    <mergeCell ref="A16:H16"/>
  </mergeCells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workbookViewId="0">
      <selection activeCell="A28" sqref="A28:J28"/>
    </sheetView>
  </sheetViews>
  <sheetFormatPr defaultColWidth="8.85546875" defaultRowHeight="15" x14ac:dyDescent="0.25"/>
  <cols>
    <col min="9" max="9" width="5.42578125" customWidth="1"/>
    <col min="10" max="10" width="15.7109375" customWidth="1"/>
  </cols>
  <sheetData>
    <row r="1" spans="1:10" x14ac:dyDescent="0.25">
      <c r="A1" s="154" t="s">
        <v>27</v>
      </c>
      <c r="B1" s="154"/>
      <c r="C1" s="154"/>
      <c r="D1" s="154"/>
      <c r="E1" s="154"/>
      <c r="F1" s="154"/>
      <c r="G1" s="154"/>
      <c r="H1" s="154"/>
      <c r="I1" s="154"/>
      <c r="J1" s="154"/>
    </row>
    <row r="2" spans="1:10" x14ac:dyDescent="0.25">
      <c r="A2" s="154"/>
      <c r="B2" s="154"/>
      <c r="C2" s="154"/>
      <c r="D2" s="154"/>
      <c r="E2" s="154"/>
      <c r="F2" s="154"/>
      <c r="G2" s="154"/>
      <c r="H2" s="154"/>
      <c r="I2" s="154"/>
      <c r="J2" s="154"/>
    </row>
    <row r="3" spans="1:10" x14ac:dyDescent="0.25">
      <c r="A3" s="154"/>
      <c r="B3" s="154"/>
      <c r="C3" s="154"/>
      <c r="D3" s="154"/>
      <c r="E3" s="154"/>
      <c r="F3" s="154"/>
      <c r="G3" s="154"/>
      <c r="H3" s="154"/>
      <c r="I3" s="154"/>
      <c r="J3" s="154"/>
    </row>
    <row r="4" spans="1:10" x14ac:dyDescent="0.25">
      <c r="A4" s="154"/>
      <c r="B4" s="154"/>
      <c r="C4" s="154"/>
      <c r="D4" s="154"/>
      <c r="E4" s="154"/>
      <c r="F4" s="154"/>
      <c r="G4" s="154"/>
      <c r="H4" s="154"/>
      <c r="I4" s="154"/>
      <c r="J4" s="154"/>
    </row>
    <row r="6" spans="1:10" ht="18.75" x14ac:dyDescent="0.3">
      <c r="A6" s="11" t="s">
        <v>28</v>
      </c>
      <c r="B6" s="12"/>
      <c r="C6" s="12"/>
      <c r="D6" s="12"/>
      <c r="E6" s="12"/>
      <c r="F6" s="12"/>
      <c r="G6" s="12"/>
      <c r="H6" s="12"/>
      <c r="I6" s="155">
        <v>2166566.2599999998</v>
      </c>
      <c r="J6" s="156"/>
    </row>
    <row r="7" spans="1:10" ht="15.75" x14ac:dyDescent="0.25">
      <c r="A7" s="2"/>
      <c r="B7" s="3"/>
      <c r="C7" s="3"/>
      <c r="D7" s="3"/>
      <c r="E7" s="3"/>
      <c r="F7" s="3"/>
      <c r="G7" s="3"/>
      <c r="H7" s="3"/>
      <c r="I7" s="3"/>
      <c r="J7" s="4"/>
    </row>
    <row r="8" spans="1:10" ht="18.75" x14ac:dyDescent="0.3">
      <c r="A8" s="147" t="s">
        <v>29</v>
      </c>
      <c r="B8" s="157"/>
      <c r="C8" s="157"/>
      <c r="D8" s="157"/>
      <c r="E8" s="157"/>
      <c r="F8" s="157"/>
      <c r="G8" s="157"/>
      <c r="H8" s="157"/>
      <c r="I8" s="149">
        <v>1695772.44</v>
      </c>
      <c r="J8" s="150"/>
    </row>
    <row r="9" spans="1:10" ht="18.75" x14ac:dyDescent="0.3">
      <c r="A9" s="34"/>
      <c r="B9" s="38"/>
      <c r="C9" s="38"/>
      <c r="D9" s="38"/>
      <c r="E9" s="38"/>
      <c r="F9" s="38"/>
      <c r="G9" s="38"/>
      <c r="H9" s="38"/>
      <c r="I9" s="35"/>
      <c r="J9" s="36"/>
    </row>
    <row r="10" spans="1:10" ht="43.5" customHeight="1" x14ac:dyDescent="0.3">
      <c r="A10" s="158" t="s">
        <v>11</v>
      </c>
      <c r="B10" s="159"/>
      <c r="C10" s="159"/>
      <c r="D10" s="159"/>
      <c r="E10" s="159"/>
      <c r="F10" s="159"/>
      <c r="G10" s="159"/>
      <c r="H10" s="159"/>
      <c r="I10" s="159"/>
      <c r="J10" s="17">
        <f>SUM(J11:J20)</f>
        <v>1817785.39</v>
      </c>
    </row>
    <row r="11" spans="1:10" ht="21.75" customHeight="1" x14ac:dyDescent="0.3">
      <c r="A11" s="147" t="s">
        <v>1</v>
      </c>
      <c r="B11" s="148"/>
      <c r="C11" s="148"/>
      <c r="D11" s="148"/>
      <c r="E11" s="148"/>
      <c r="F11" s="148"/>
      <c r="G11" s="148"/>
      <c r="H11" s="148"/>
      <c r="I11" s="18"/>
      <c r="J11" s="17">
        <v>497140.49</v>
      </c>
    </row>
    <row r="12" spans="1:10" ht="21.75" customHeight="1" x14ac:dyDescent="0.3">
      <c r="A12" s="147" t="s">
        <v>2</v>
      </c>
      <c r="B12" s="148"/>
      <c r="C12" s="148"/>
      <c r="D12" s="148"/>
      <c r="E12" s="148"/>
      <c r="F12" s="148"/>
      <c r="G12" s="148"/>
      <c r="H12" s="148"/>
      <c r="I12" s="18"/>
      <c r="J12" s="17">
        <v>169123.65</v>
      </c>
    </row>
    <row r="13" spans="1:10" ht="18.75" x14ac:dyDescent="0.3">
      <c r="A13" s="147" t="s">
        <v>3</v>
      </c>
      <c r="B13" s="148"/>
      <c r="C13" s="148"/>
      <c r="D13" s="148"/>
      <c r="E13" s="148"/>
      <c r="F13" s="148"/>
      <c r="G13" s="148"/>
      <c r="H13" s="148"/>
      <c r="I13" s="18"/>
      <c r="J13" s="17">
        <v>124039.71</v>
      </c>
    </row>
    <row r="14" spans="1:10" ht="18.75" x14ac:dyDescent="0.3">
      <c r="A14" s="147" t="s">
        <v>4</v>
      </c>
      <c r="B14" s="148"/>
      <c r="C14" s="148"/>
      <c r="D14" s="148"/>
      <c r="E14" s="148"/>
      <c r="F14" s="148"/>
      <c r="G14" s="148"/>
      <c r="H14" s="148"/>
      <c r="I14" s="18"/>
      <c r="J14" s="17">
        <v>657615.22</v>
      </c>
    </row>
    <row r="15" spans="1:10" ht="18.75" x14ac:dyDescent="0.3">
      <c r="A15" s="147" t="s">
        <v>5</v>
      </c>
      <c r="B15" s="148"/>
      <c r="C15" s="148"/>
      <c r="D15" s="148"/>
      <c r="E15" s="148"/>
      <c r="F15" s="148"/>
      <c r="G15" s="148"/>
      <c r="H15" s="148"/>
      <c r="I15" s="18"/>
      <c r="J15" s="17">
        <v>225837.62</v>
      </c>
    </row>
    <row r="16" spans="1:10" ht="18.75" x14ac:dyDescent="0.3">
      <c r="A16" s="147" t="s">
        <v>6</v>
      </c>
      <c r="B16" s="148"/>
      <c r="C16" s="148"/>
      <c r="D16" s="148"/>
      <c r="E16" s="148"/>
      <c r="F16" s="148"/>
      <c r="G16" s="148"/>
      <c r="H16" s="148"/>
      <c r="I16" s="18"/>
      <c r="J16" s="17">
        <v>10472.23</v>
      </c>
    </row>
    <row r="17" spans="1:10" ht="18.75" x14ac:dyDescent="0.3">
      <c r="A17" s="147" t="s">
        <v>7</v>
      </c>
      <c r="B17" s="148"/>
      <c r="C17" s="148"/>
      <c r="D17" s="148"/>
      <c r="E17" s="148"/>
      <c r="F17" s="148"/>
      <c r="G17" s="148"/>
      <c r="H17" s="148"/>
      <c r="I17" s="18"/>
      <c r="J17" s="17">
        <v>109483.33</v>
      </c>
    </row>
    <row r="18" spans="1:10" ht="18.75" x14ac:dyDescent="0.3">
      <c r="A18" s="147" t="s">
        <v>8</v>
      </c>
      <c r="B18" s="148"/>
      <c r="C18" s="148"/>
      <c r="D18" s="148"/>
      <c r="E18" s="148"/>
      <c r="F18" s="148"/>
      <c r="G18" s="148"/>
      <c r="H18" s="148"/>
      <c r="I18" s="18"/>
      <c r="J18" s="17">
        <v>1236.72</v>
      </c>
    </row>
    <row r="19" spans="1:10" ht="18.75" x14ac:dyDescent="0.3">
      <c r="A19" s="147" t="s">
        <v>9</v>
      </c>
      <c r="B19" s="148"/>
      <c r="C19" s="148"/>
      <c r="D19" s="148"/>
      <c r="E19" s="148"/>
      <c r="F19" s="148"/>
      <c r="G19" s="148"/>
      <c r="H19" s="148"/>
      <c r="I19" s="18"/>
      <c r="J19" s="17">
        <f>14197.02+5433.92</f>
        <v>19630.940000000002</v>
      </c>
    </row>
    <row r="20" spans="1:10" ht="18.75" x14ac:dyDescent="0.3">
      <c r="A20" s="147" t="s">
        <v>10</v>
      </c>
      <c r="B20" s="148"/>
      <c r="C20" s="148"/>
      <c r="D20" s="148"/>
      <c r="E20" s="148"/>
      <c r="F20" s="148"/>
      <c r="G20" s="148"/>
      <c r="H20" s="148"/>
      <c r="I20" s="18"/>
      <c r="J20" s="17">
        <v>3205.48</v>
      </c>
    </row>
    <row r="21" spans="1:10" ht="20.25" x14ac:dyDescent="0.3">
      <c r="A21" s="6"/>
      <c r="B21" s="3"/>
      <c r="C21" s="3"/>
      <c r="D21" s="3"/>
      <c r="E21" s="3"/>
      <c r="F21" s="3"/>
      <c r="G21" s="3"/>
      <c r="H21" s="3"/>
      <c r="I21" s="3"/>
      <c r="J21" s="9"/>
    </row>
    <row r="22" spans="1:10" ht="18.75" x14ac:dyDescent="0.3">
      <c r="A22" s="13" t="s">
        <v>30</v>
      </c>
      <c r="B22" s="3"/>
      <c r="C22" s="3"/>
      <c r="D22" s="3"/>
      <c r="E22" s="3"/>
      <c r="F22" s="3"/>
      <c r="G22" s="3"/>
      <c r="H22" s="3"/>
      <c r="I22" s="149">
        <v>2124099.36</v>
      </c>
      <c r="J22" s="150"/>
    </row>
    <row r="23" spans="1:10" ht="15.75" x14ac:dyDescent="0.25">
      <c r="A23" s="5"/>
      <c r="B23" s="3"/>
      <c r="C23" s="3"/>
      <c r="D23" s="3"/>
      <c r="E23" s="3"/>
      <c r="F23" s="3"/>
      <c r="G23" s="3"/>
      <c r="H23" s="3"/>
      <c r="I23" s="3"/>
      <c r="J23" s="4"/>
    </row>
    <row r="24" spans="1:10" ht="15.75" x14ac:dyDescent="0.25">
      <c r="A24" s="14"/>
      <c r="B24" s="15"/>
      <c r="C24" s="15"/>
      <c r="D24" s="16"/>
      <c r="E24" s="15"/>
      <c r="F24" s="15"/>
      <c r="G24" s="15"/>
      <c r="H24" s="15"/>
      <c r="I24" s="15"/>
      <c r="J24" s="8"/>
    </row>
    <row r="25" spans="1:10" ht="15.75" x14ac:dyDescent="0.25">
      <c r="A25" s="151"/>
      <c r="B25" s="152"/>
      <c r="C25" s="152"/>
      <c r="D25" s="152"/>
      <c r="E25" s="152"/>
      <c r="F25" s="152"/>
      <c r="G25" s="152"/>
      <c r="H25" s="152"/>
      <c r="I25" s="37"/>
      <c r="J25" s="10"/>
    </row>
    <row r="26" spans="1:10" ht="15.75" x14ac:dyDescent="0.25">
      <c r="A26" s="7"/>
      <c r="B26" s="3"/>
      <c r="C26" s="3"/>
      <c r="D26" s="3"/>
      <c r="E26" s="3"/>
      <c r="F26" s="3"/>
      <c r="G26" s="3"/>
      <c r="H26" s="3"/>
      <c r="I26" s="3"/>
      <c r="J26" s="10"/>
    </row>
    <row r="27" spans="1:10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</row>
    <row r="28" spans="1:10" ht="73.5" customHeight="1" x14ac:dyDescent="0.25">
      <c r="A28" s="153" t="s">
        <v>31</v>
      </c>
      <c r="B28" s="153"/>
      <c r="C28" s="153"/>
      <c r="D28" s="153"/>
      <c r="E28" s="153"/>
      <c r="F28" s="153"/>
      <c r="G28" s="153"/>
      <c r="H28" s="153"/>
      <c r="I28" s="153"/>
      <c r="J28" s="153"/>
    </row>
    <row r="29" spans="1:10" ht="29.25" customHeight="1" x14ac:dyDescent="0.3">
      <c r="A29" s="146" t="s">
        <v>0</v>
      </c>
      <c r="B29" s="146"/>
      <c r="C29" s="146"/>
      <c r="D29" s="146"/>
      <c r="E29" s="146"/>
      <c r="F29" s="146"/>
      <c r="G29" s="146"/>
      <c r="H29" s="146"/>
      <c r="I29" s="146"/>
      <c r="J29" s="146"/>
    </row>
  </sheetData>
  <mergeCells count="19">
    <mergeCell ref="A29:J29"/>
    <mergeCell ref="A18:H18"/>
    <mergeCell ref="A19:H19"/>
    <mergeCell ref="A20:H20"/>
    <mergeCell ref="I22:J22"/>
    <mergeCell ref="A25:H25"/>
    <mergeCell ref="A28:J28"/>
    <mergeCell ref="A17:H17"/>
    <mergeCell ref="A1:J4"/>
    <mergeCell ref="I6:J6"/>
    <mergeCell ref="A8:H8"/>
    <mergeCell ref="I8:J8"/>
    <mergeCell ref="A10:I10"/>
    <mergeCell ref="A11:H11"/>
    <mergeCell ref="A12:H12"/>
    <mergeCell ref="A13:H13"/>
    <mergeCell ref="A14:H14"/>
    <mergeCell ref="A15:H15"/>
    <mergeCell ref="A16:H16"/>
  </mergeCells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workbookViewId="0">
      <selection activeCell="A28" sqref="A28:J28"/>
    </sheetView>
  </sheetViews>
  <sheetFormatPr defaultColWidth="8.85546875" defaultRowHeight="15" x14ac:dyDescent="0.25"/>
  <cols>
    <col min="9" max="9" width="5.42578125" customWidth="1"/>
    <col min="10" max="10" width="15.7109375" customWidth="1"/>
  </cols>
  <sheetData>
    <row r="1" spans="1:10" x14ac:dyDescent="0.25">
      <c r="A1" s="154" t="s">
        <v>22</v>
      </c>
      <c r="B1" s="154"/>
      <c r="C1" s="154"/>
      <c r="D1" s="154"/>
      <c r="E1" s="154"/>
      <c r="F1" s="154"/>
      <c r="G1" s="154"/>
      <c r="H1" s="154"/>
      <c r="I1" s="154"/>
      <c r="J1" s="154"/>
    </row>
    <row r="2" spans="1:10" x14ac:dyDescent="0.25">
      <c r="A2" s="154"/>
      <c r="B2" s="154"/>
      <c r="C2" s="154"/>
      <c r="D2" s="154"/>
      <c r="E2" s="154"/>
      <c r="F2" s="154"/>
      <c r="G2" s="154"/>
      <c r="H2" s="154"/>
      <c r="I2" s="154"/>
      <c r="J2" s="154"/>
    </row>
    <row r="3" spans="1:10" x14ac:dyDescent="0.25">
      <c r="A3" s="154"/>
      <c r="B3" s="154"/>
      <c r="C3" s="154"/>
      <c r="D3" s="154"/>
      <c r="E3" s="154"/>
      <c r="F3" s="154"/>
      <c r="G3" s="154"/>
      <c r="H3" s="154"/>
      <c r="I3" s="154"/>
      <c r="J3" s="154"/>
    </row>
    <row r="4" spans="1:10" x14ac:dyDescent="0.25">
      <c r="A4" s="154"/>
      <c r="B4" s="154"/>
      <c r="C4" s="154"/>
      <c r="D4" s="154"/>
      <c r="E4" s="154"/>
      <c r="F4" s="154"/>
      <c r="G4" s="154"/>
      <c r="H4" s="154"/>
      <c r="I4" s="154"/>
      <c r="J4" s="154"/>
    </row>
    <row r="6" spans="1:10" ht="18.75" x14ac:dyDescent="0.3">
      <c r="A6" s="11" t="s">
        <v>23</v>
      </c>
      <c r="B6" s="12"/>
      <c r="C6" s="12"/>
      <c r="D6" s="12"/>
      <c r="E6" s="12"/>
      <c r="F6" s="12"/>
      <c r="G6" s="12"/>
      <c r="H6" s="12"/>
      <c r="I6" s="155">
        <v>1954893.24</v>
      </c>
      <c r="J6" s="156"/>
    </row>
    <row r="7" spans="1:10" ht="15.75" x14ac:dyDescent="0.25">
      <c r="A7" s="2"/>
      <c r="B7" s="3"/>
      <c r="C7" s="3"/>
      <c r="D7" s="3"/>
      <c r="E7" s="3"/>
      <c r="F7" s="3"/>
      <c r="G7" s="3"/>
      <c r="H7" s="3"/>
      <c r="I7" s="3"/>
      <c r="J7" s="4"/>
    </row>
    <row r="8" spans="1:10" ht="18.75" x14ac:dyDescent="0.3">
      <c r="A8" s="147" t="s">
        <v>24</v>
      </c>
      <c r="B8" s="157"/>
      <c r="C8" s="157"/>
      <c r="D8" s="157"/>
      <c r="E8" s="157"/>
      <c r="F8" s="157"/>
      <c r="G8" s="157"/>
      <c r="H8" s="157"/>
      <c r="I8" s="149">
        <v>1810818.43</v>
      </c>
      <c r="J8" s="150"/>
    </row>
    <row r="9" spans="1:10" ht="18.75" x14ac:dyDescent="0.3">
      <c r="A9" s="29"/>
      <c r="B9" s="33"/>
      <c r="C9" s="33"/>
      <c r="D9" s="33"/>
      <c r="E9" s="33"/>
      <c r="F9" s="33"/>
      <c r="G9" s="33"/>
      <c r="H9" s="33"/>
      <c r="I9" s="30"/>
      <c r="J9" s="31"/>
    </row>
    <row r="10" spans="1:10" ht="43.5" customHeight="1" x14ac:dyDescent="0.3">
      <c r="A10" s="158" t="s">
        <v>11</v>
      </c>
      <c r="B10" s="159"/>
      <c r="C10" s="159"/>
      <c r="D10" s="159"/>
      <c r="E10" s="159"/>
      <c r="F10" s="159"/>
      <c r="G10" s="159"/>
      <c r="H10" s="159"/>
      <c r="I10" s="159"/>
      <c r="J10" s="17">
        <f>SUM(J11:J20)</f>
        <v>1784702.8800000004</v>
      </c>
    </row>
    <row r="11" spans="1:10" ht="21.75" customHeight="1" x14ac:dyDescent="0.3">
      <c r="A11" s="147" t="s">
        <v>1</v>
      </c>
      <c r="B11" s="148"/>
      <c r="C11" s="148"/>
      <c r="D11" s="148"/>
      <c r="E11" s="148"/>
      <c r="F11" s="148"/>
      <c r="G11" s="148"/>
      <c r="H11" s="148"/>
      <c r="I11" s="18"/>
      <c r="J11" s="17">
        <v>478465.53</v>
      </c>
    </row>
    <row r="12" spans="1:10" ht="21.75" customHeight="1" x14ac:dyDescent="0.3">
      <c r="A12" s="147" t="s">
        <v>2</v>
      </c>
      <c r="B12" s="148"/>
      <c r="C12" s="148"/>
      <c r="D12" s="148"/>
      <c r="E12" s="148"/>
      <c r="F12" s="148"/>
      <c r="G12" s="148"/>
      <c r="H12" s="148"/>
      <c r="I12" s="18"/>
      <c r="J12" s="17">
        <v>162790.65</v>
      </c>
    </row>
    <row r="13" spans="1:10" ht="18.75" x14ac:dyDescent="0.3">
      <c r="A13" s="147" t="s">
        <v>3</v>
      </c>
      <c r="B13" s="148"/>
      <c r="C13" s="148"/>
      <c r="D13" s="148"/>
      <c r="E13" s="148"/>
      <c r="F13" s="148"/>
      <c r="G13" s="148"/>
      <c r="H13" s="148"/>
      <c r="I13" s="18"/>
      <c r="J13" s="17">
        <v>104989.8</v>
      </c>
    </row>
    <row r="14" spans="1:10" ht="18.75" x14ac:dyDescent="0.3">
      <c r="A14" s="147" t="s">
        <v>4</v>
      </c>
      <c r="B14" s="148"/>
      <c r="C14" s="148"/>
      <c r="D14" s="148"/>
      <c r="E14" s="148"/>
      <c r="F14" s="148"/>
      <c r="G14" s="148"/>
      <c r="H14" s="148"/>
      <c r="I14" s="18"/>
      <c r="J14" s="17">
        <v>678121.88</v>
      </c>
    </row>
    <row r="15" spans="1:10" ht="18.75" x14ac:dyDescent="0.3">
      <c r="A15" s="147" t="s">
        <v>5</v>
      </c>
      <c r="B15" s="148"/>
      <c r="C15" s="148"/>
      <c r="D15" s="148"/>
      <c r="E15" s="148"/>
      <c r="F15" s="148"/>
      <c r="G15" s="148"/>
      <c r="H15" s="148"/>
      <c r="I15" s="18"/>
      <c r="J15" s="17">
        <v>214141.59</v>
      </c>
    </row>
    <row r="16" spans="1:10" ht="18.75" x14ac:dyDescent="0.3">
      <c r="A16" s="147" t="s">
        <v>6</v>
      </c>
      <c r="B16" s="148"/>
      <c r="C16" s="148"/>
      <c r="D16" s="148"/>
      <c r="E16" s="148"/>
      <c r="F16" s="148"/>
      <c r="G16" s="148"/>
      <c r="H16" s="148"/>
      <c r="I16" s="18"/>
      <c r="J16" s="17">
        <v>9661.31</v>
      </c>
    </row>
    <row r="17" spans="1:10" ht="18.75" x14ac:dyDescent="0.3">
      <c r="A17" s="147" t="s">
        <v>7</v>
      </c>
      <c r="B17" s="148"/>
      <c r="C17" s="148"/>
      <c r="D17" s="148"/>
      <c r="E17" s="148"/>
      <c r="F17" s="148"/>
      <c r="G17" s="148"/>
      <c r="H17" s="148"/>
      <c r="I17" s="18"/>
      <c r="J17" s="17">
        <v>99054.2</v>
      </c>
    </row>
    <row r="18" spans="1:10" ht="18.75" x14ac:dyDescent="0.3">
      <c r="A18" s="147" t="s">
        <v>8</v>
      </c>
      <c r="B18" s="148"/>
      <c r="C18" s="148"/>
      <c r="D18" s="148"/>
      <c r="E18" s="148"/>
      <c r="F18" s="148"/>
      <c r="G18" s="148"/>
      <c r="H18" s="148"/>
      <c r="I18" s="18"/>
      <c r="J18" s="17">
        <v>485.04</v>
      </c>
    </row>
    <row r="19" spans="1:10" ht="18.75" x14ac:dyDescent="0.3">
      <c r="A19" s="147" t="s">
        <v>9</v>
      </c>
      <c r="B19" s="148"/>
      <c r="C19" s="148"/>
      <c r="D19" s="148"/>
      <c r="E19" s="148"/>
      <c r="F19" s="148"/>
      <c r="G19" s="148"/>
      <c r="H19" s="148"/>
      <c r="I19" s="18"/>
      <c r="J19" s="17">
        <v>20295.060000000001</v>
      </c>
    </row>
    <row r="20" spans="1:10" ht="18.75" x14ac:dyDescent="0.3">
      <c r="A20" s="147" t="s">
        <v>10</v>
      </c>
      <c r="B20" s="148"/>
      <c r="C20" s="148"/>
      <c r="D20" s="148"/>
      <c r="E20" s="148"/>
      <c r="F20" s="148"/>
      <c r="G20" s="148"/>
      <c r="H20" s="148"/>
      <c r="I20" s="18"/>
      <c r="J20" s="17">
        <v>16697.82</v>
      </c>
    </row>
    <row r="21" spans="1:10" ht="20.25" x14ac:dyDescent="0.3">
      <c r="A21" s="6"/>
      <c r="B21" s="3"/>
      <c r="C21" s="3"/>
      <c r="D21" s="3"/>
      <c r="E21" s="3"/>
      <c r="F21" s="3"/>
      <c r="G21" s="3"/>
      <c r="H21" s="3"/>
      <c r="I21" s="3"/>
      <c r="J21" s="9"/>
    </row>
    <row r="22" spans="1:10" ht="18.75" x14ac:dyDescent="0.3">
      <c r="A22" s="13" t="s">
        <v>25</v>
      </c>
      <c r="B22" s="3"/>
      <c r="C22" s="3"/>
      <c r="D22" s="3"/>
      <c r="E22" s="3"/>
      <c r="F22" s="3"/>
      <c r="G22" s="3"/>
      <c r="H22" s="3"/>
      <c r="I22" s="149">
        <v>2166566.2599999998</v>
      </c>
      <c r="J22" s="150"/>
    </row>
    <row r="23" spans="1:10" ht="15.75" x14ac:dyDescent="0.25">
      <c r="A23" s="5"/>
      <c r="B23" s="3"/>
      <c r="C23" s="3"/>
      <c r="D23" s="3"/>
      <c r="E23" s="3"/>
      <c r="F23" s="3"/>
      <c r="G23" s="3"/>
      <c r="H23" s="3"/>
      <c r="I23" s="3"/>
      <c r="J23" s="4"/>
    </row>
    <row r="24" spans="1:10" ht="15.75" x14ac:dyDescent="0.25">
      <c r="A24" s="14"/>
      <c r="B24" s="15"/>
      <c r="C24" s="15"/>
      <c r="D24" s="16"/>
      <c r="E24" s="15"/>
      <c r="F24" s="15"/>
      <c r="G24" s="15"/>
      <c r="H24" s="15"/>
      <c r="I24" s="15"/>
      <c r="J24" s="8"/>
    </row>
    <row r="25" spans="1:10" ht="15.75" x14ac:dyDescent="0.25">
      <c r="A25" s="151"/>
      <c r="B25" s="152"/>
      <c r="C25" s="152"/>
      <c r="D25" s="152"/>
      <c r="E25" s="152"/>
      <c r="F25" s="152"/>
      <c r="G25" s="152"/>
      <c r="H25" s="152"/>
      <c r="I25" s="32"/>
      <c r="J25" s="10"/>
    </row>
    <row r="26" spans="1:10" ht="15.75" x14ac:dyDescent="0.25">
      <c r="A26" s="7"/>
      <c r="B26" s="3"/>
      <c r="C26" s="3"/>
      <c r="D26" s="3"/>
      <c r="E26" s="3"/>
      <c r="F26" s="3"/>
      <c r="G26" s="3"/>
      <c r="H26" s="3"/>
      <c r="I26" s="3"/>
      <c r="J26" s="10"/>
    </row>
    <row r="27" spans="1:10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</row>
    <row r="28" spans="1:10" ht="73.5" customHeight="1" x14ac:dyDescent="0.25">
      <c r="A28" s="153" t="s">
        <v>26</v>
      </c>
      <c r="B28" s="153"/>
      <c r="C28" s="153"/>
      <c r="D28" s="153"/>
      <c r="E28" s="153"/>
      <c r="F28" s="153"/>
      <c r="G28" s="153"/>
      <c r="H28" s="153"/>
      <c r="I28" s="153"/>
      <c r="J28" s="153"/>
    </row>
    <row r="29" spans="1:10" ht="29.25" customHeight="1" x14ac:dyDescent="0.3">
      <c r="A29" s="146" t="s">
        <v>0</v>
      </c>
      <c r="B29" s="146"/>
      <c r="C29" s="146"/>
      <c r="D29" s="146"/>
      <c r="E29" s="146"/>
      <c r="F29" s="146"/>
      <c r="G29" s="146"/>
      <c r="H29" s="146"/>
      <c r="I29" s="146"/>
      <c r="J29" s="146"/>
    </row>
  </sheetData>
  <mergeCells count="19">
    <mergeCell ref="A29:J29"/>
    <mergeCell ref="A18:H18"/>
    <mergeCell ref="A19:H19"/>
    <mergeCell ref="A20:H20"/>
    <mergeCell ref="I22:J22"/>
    <mergeCell ref="A25:H25"/>
    <mergeCell ref="A28:J28"/>
    <mergeCell ref="A17:H17"/>
    <mergeCell ref="A1:J4"/>
    <mergeCell ref="I6:J6"/>
    <mergeCell ref="A8:H8"/>
    <mergeCell ref="I8:J8"/>
    <mergeCell ref="A10:I10"/>
    <mergeCell ref="A11:H11"/>
    <mergeCell ref="A12:H12"/>
    <mergeCell ref="A13:H13"/>
    <mergeCell ref="A14:H14"/>
    <mergeCell ref="A15:H15"/>
    <mergeCell ref="A16:H16"/>
  </mergeCells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workbookViewId="0">
      <selection activeCell="I23" sqref="I23"/>
    </sheetView>
  </sheetViews>
  <sheetFormatPr defaultColWidth="8.85546875" defaultRowHeight="15" x14ac:dyDescent="0.25"/>
  <cols>
    <col min="9" max="9" width="5.42578125" customWidth="1"/>
    <col min="10" max="10" width="15.7109375" customWidth="1"/>
  </cols>
  <sheetData>
    <row r="1" spans="1:10" x14ac:dyDescent="0.25">
      <c r="A1" s="154" t="s">
        <v>17</v>
      </c>
      <c r="B1" s="154"/>
      <c r="C1" s="154"/>
      <c r="D1" s="154"/>
      <c r="E1" s="154"/>
      <c r="F1" s="154"/>
      <c r="G1" s="154"/>
      <c r="H1" s="154"/>
      <c r="I1" s="154"/>
      <c r="J1" s="154"/>
    </row>
    <row r="2" spans="1:10" x14ac:dyDescent="0.25">
      <c r="A2" s="154"/>
      <c r="B2" s="154"/>
      <c r="C2" s="154"/>
      <c r="D2" s="154"/>
      <c r="E2" s="154"/>
      <c r="F2" s="154"/>
      <c r="G2" s="154"/>
      <c r="H2" s="154"/>
      <c r="I2" s="154"/>
      <c r="J2" s="154"/>
    </row>
    <row r="3" spans="1:10" x14ac:dyDescent="0.25">
      <c r="A3" s="154"/>
      <c r="B3" s="154"/>
      <c r="C3" s="154"/>
      <c r="D3" s="154"/>
      <c r="E3" s="154"/>
      <c r="F3" s="154"/>
      <c r="G3" s="154"/>
      <c r="H3" s="154"/>
      <c r="I3" s="154"/>
      <c r="J3" s="154"/>
    </row>
    <row r="4" spans="1:10" x14ac:dyDescent="0.25">
      <c r="A4" s="154"/>
      <c r="B4" s="154"/>
      <c r="C4" s="154"/>
      <c r="D4" s="154"/>
      <c r="E4" s="154"/>
      <c r="F4" s="154"/>
      <c r="G4" s="154"/>
      <c r="H4" s="154"/>
      <c r="I4" s="154"/>
      <c r="J4" s="154"/>
    </row>
    <row r="6" spans="1:10" ht="18.75" x14ac:dyDescent="0.3">
      <c r="A6" s="11" t="s">
        <v>18</v>
      </c>
      <c r="B6" s="12"/>
      <c r="C6" s="12"/>
      <c r="D6" s="12"/>
      <c r="E6" s="12"/>
      <c r="F6" s="12"/>
      <c r="G6" s="12"/>
      <c r="H6" s="12"/>
      <c r="I6" s="155">
        <v>1994160.73</v>
      </c>
      <c r="J6" s="156"/>
    </row>
    <row r="7" spans="1:10" ht="15.75" x14ac:dyDescent="0.25">
      <c r="A7" s="2"/>
      <c r="B7" s="3"/>
      <c r="C7" s="3"/>
      <c r="D7" s="3"/>
      <c r="E7" s="3"/>
      <c r="F7" s="3"/>
      <c r="G7" s="3"/>
      <c r="H7" s="3"/>
      <c r="I7" s="3"/>
      <c r="J7" s="4"/>
    </row>
    <row r="8" spans="1:10" ht="18.75" x14ac:dyDescent="0.3">
      <c r="A8" s="147" t="s">
        <v>19</v>
      </c>
      <c r="B8" s="157"/>
      <c r="C8" s="157"/>
      <c r="D8" s="157"/>
      <c r="E8" s="157"/>
      <c r="F8" s="157"/>
      <c r="G8" s="157"/>
      <c r="H8" s="157"/>
      <c r="I8" s="149">
        <v>2042489.51</v>
      </c>
      <c r="J8" s="150"/>
    </row>
    <row r="9" spans="1:10" ht="18.75" x14ac:dyDescent="0.3">
      <c r="A9" s="24"/>
      <c r="B9" s="28"/>
      <c r="C9" s="28"/>
      <c r="D9" s="28"/>
      <c r="E9" s="28"/>
      <c r="F9" s="28"/>
      <c r="G9" s="28"/>
      <c r="H9" s="28"/>
      <c r="I9" s="25"/>
      <c r="J9" s="26"/>
    </row>
    <row r="10" spans="1:10" ht="43.5" customHeight="1" x14ac:dyDescent="0.3">
      <c r="A10" s="158" t="s">
        <v>11</v>
      </c>
      <c r="B10" s="159"/>
      <c r="C10" s="159"/>
      <c r="D10" s="159"/>
      <c r="E10" s="159"/>
      <c r="F10" s="159"/>
      <c r="G10" s="159"/>
      <c r="H10" s="159"/>
      <c r="I10" s="159"/>
      <c r="J10" s="17">
        <f>SUM(J11:J20)</f>
        <v>1920618.29</v>
      </c>
    </row>
    <row r="11" spans="1:10" ht="21.75" customHeight="1" x14ac:dyDescent="0.3">
      <c r="A11" s="147" t="s">
        <v>1</v>
      </c>
      <c r="B11" s="148"/>
      <c r="C11" s="148"/>
      <c r="D11" s="148"/>
      <c r="E11" s="148"/>
      <c r="F11" s="148"/>
      <c r="G11" s="148"/>
      <c r="H11" s="148"/>
      <c r="I11" s="18"/>
      <c r="J11" s="17">
        <v>515259.38</v>
      </c>
    </row>
    <row r="12" spans="1:10" ht="21.75" customHeight="1" x14ac:dyDescent="0.3">
      <c r="A12" s="147" t="s">
        <v>2</v>
      </c>
      <c r="B12" s="148"/>
      <c r="C12" s="148"/>
      <c r="D12" s="148"/>
      <c r="E12" s="148"/>
      <c r="F12" s="148"/>
      <c r="G12" s="148"/>
      <c r="H12" s="148"/>
      <c r="I12" s="18"/>
      <c r="J12" s="17">
        <v>176675.4</v>
      </c>
    </row>
    <row r="13" spans="1:10" ht="18.75" x14ac:dyDescent="0.3">
      <c r="A13" s="147" t="s">
        <v>3</v>
      </c>
      <c r="B13" s="148"/>
      <c r="C13" s="148"/>
      <c r="D13" s="148"/>
      <c r="E13" s="148"/>
      <c r="F13" s="148"/>
      <c r="G13" s="148"/>
      <c r="H13" s="148"/>
      <c r="I13" s="18"/>
      <c r="J13" s="17">
        <v>127779.54</v>
      </c>
    </row>
    <row r="14" spans="1:10" ht="18.75" x14ac:dyDescent="0.3">
      <c r="A14" s="147" t="s">
        <v>4</v>
      </c>
      <c r="B14" s="148"/>
      <c r="C14" s="148"/>
      <c r="D14" s="148"/>
      <c r="E14" s="148"/>
      <c r="F14" s="148"/>
      <c r="G14" s="148"/>
      <c r="H14" s="148"/>
      <c r="I14" s="18"/>
      <c r="J14" s="17">
        <v>710691.71</v>
      </c>
    </row>
    <row r="15" spans="1:10" ht="18.75" x14ac:dyDescent="0.3">
      <c r="A15" s="147" t="s">
        <v>5</v>
      </c>
      <c r="B15" s="148"/>
      <c r="C15" s="148"/>
      <c r="D15" s="148"/>
      <c r="E15" s="148"/>
      <c r="F15" s="148"/>
      <c r="G15" s="148"/>
      <c r="H15" s="148"/>
      <c r="I15" s="18"/>
      <c r="J15" s="17">
        <v>232626.74</v>
      </c>
    </row>
    <row r="16" spans="1:10" ht="18.75" x14ac:dyDescent="0.3">
      <c r="A16" s="147" t="s">
        <v>6</v>
      </c>
      <c r="B16" s="148"/>
      <c r="C16" s="148"/>
      <c r="D16" s="148"/>
      <c r="E16" s="148"/>
      <c r="F16" s="148"/>
      <c r="G16" s="148"/>
      <c r="H16" s="148"/>
      <c r="I16" s="18"/>
      <c r="J16" s="17">
        <v>11368.93</v>
      </c>
    </row>
    <row r="17" spans="1:10" ht="18.75" x14ac:dyDescent="0.3">
      <c r="A17" s="147" t="s">
        <v>7</v>
      </c>
      <c r="B17" s="148"/>
      <c r="C17" s="148"/>
      <c r="D17" s="148"/>
      <c r="E17" s="148"/>
      <c r="F17" s="148"/>
      <c r="G17" s="148"/>
      <c r="H17" s="148"/>
      <c r="I17" s="18"/>
      <c r="J17" s="17">
        <v>104831.73</v>
      </c>
    </row>
    <row r="18" spans="1:10" ht="18.75" x14ac:dyDescent="0.3">
      <c r="A18" s="147" t="s">
        <v>8</v>
      </c>
      <c r="B18" s="148"/>
      <c r="C18" s="148"/>
      <c r="D18" s="148"/>
      <c r="E18" s="148"/>
      <c r="F18" s="148"/>
      <c r="G18" s="148"/>
      <c r="H18" s="148"/>
      <c r="I18" s="18"/>
      <c r="J18" s="17">
        <v>733.46</v>
      </c>
    </row>
    <row r="19" spans="1:10" ht="18.75" x14ac:dyDescent="0.3">
      <c r="A19" s="147" t="s">
        <v>9</v>
      </c>
      <c r="B19" s="148"/>
      <c r="C19" s="148"/>
      <c r="D19" s="148"/>
      <c r="E19" s="148"/>
      <c r="F19" s="148"/>
      <c r="G19" s="148"/>
      <c r="H19" s="148"/>
      <c r="I19" s="18"/>
      <c r="J19" s="17">
        <v>21443.360000000001</v>
      </c>
    </row>
    <row r="20" spans="1:10" ht="18.75" x14ac:dyDescent="0.3">
      <c r="A20" s="147" t="s">
        <v>10</v>
      </c>
      <c r="B20" s="148"/>
      <c r="C20" s="148"/>
      <c r="D20" s="148"/>
      <c r="E20" s="148"/>
      <c r="F20" s="148"/>
      <c r="G20" s="148"/>
      <c r="H20" s="148"/>
      <c r="I20" s="18"/>
      <c r="J20" s="17">
        <v>19208.04</v>
      </c>
    </row>
    <row r="21" spans="1:10" ht="20.25" x14ac:dyDescent="0.3">
      <c r="A21" s="6"/>
      <c r="B21" s="3"/>
      <c r="C21" s="3"/>
      <c r="D21" s="3"/>
      <c r="E21" s="3"/>
      <c r="F21" s="3"/>
      <c r="G21" s="3"/>
      <c r="H21" s="3"/>
      <c r="I21" s="3"/>
      <c r="J21" s="9"/>
    </row>
    <row r="22" spans="1:10" ht="18.75" x14ac:dyDescent="0.3">
      <c r="A22" s="13" t="s">
        <v>20</v>
      </c>
      <c r="B22" s="3"/>
      <c r="C22" s="3"/>
      <c r="D22" s="3"/>
      <c r="E22" s="3"/>
      <c r="F22" s="3"/>
      <c r="G22" s="3"/>
      <c r="H22" s="3"/>
      <c r="I22" s="149">
        <v>1954893.24</v>
      </c>
      <c r="J22" s="150"/>
    </row>
    <row r="23" spans="1:10" ht="15.75" x14ac:dyDescent="0.25">
      <c r="A23" s="5"/>
      <c r="B23" s="3"/>
      <c r="C23" s="3"/>
      <c r="D23" s="3"/>
      <c r="E23" s="3"/>
      <c r="F23" s="3"/>
      <c r="G23" s="3"/>
      <c r="H23" s="3"/>
      <c r="I23" s="3"/>
      <c r="J23" s="4"/>
    </row>
    <row r="24" spans="1:10" ht="15.75" x14ac:dyDescent="0.25">
      <c r="A24" s="14"/>
      <c r="B24" s="15"/>
      <c r="C24" s="15"/>
      <c r="D24" s="16"/>
      <c r="E24" s="15"/>
      <c r="F24" s="15"/>
      <c r="G24" s="15"/>
      <c r="H24" s="15"/>
      <c r="I24" s="15"/>
      <c r="J24" s="8"/>
    </row>
    <row r="25" spans="1:10" ht="15.75" x14ac:dyDescent="0.25">
      <c r="A25" s="151"/>
      <c r="B25" s="152"/>
      <c r="C25" s="152"/>
      <c r="D25" s="152"/>
      <c r="E25" s="152"/>
      <c r="F25" s="152"/>
      <c r="G25" s="152"/>
      <c r="H25" s="152"/>
      <c r="I25" s="27"/>
      <c r="J25" s="10"/>
    </row>
    <row r="26" spans="1:10" ht="15.75" x14ac:dyDescent="0.25">
      <c r="A26" s="7"/>
      <c r="B26" s="3"/>
      <c r="C26" s="3"/>
      <c r="D26" s="3"/>
      <c r="E26" s="3"/>
      <c r="F26" s="3"/>
      <c r="G26" s="3"/>
      <c r="H26" s="3"/>
      <c r="I26" s="3"/>
      <c r="J26" s="10"/>
    </row>
    <row r="27" spans="1:10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</row>
    <row r="28" spans="1:10" ht="73.5" customHeight="1" x14ac:dyDescent="0.25">
      <c r="A28" s="153" t="s">
        <v>21</v>
      </c>
      <c r="B28" s="153"/>
      <c r="C28" s="153"/>
      <c r="D28" s="153"/>
      <c r="E28" s="153"/>
      <c r="F28" s="153"/>
      <c r="G28" s="153"/>
      <c r="H28" s="153"/>
      <c r="I28" s="153"/>
      <c r="J28" s="153"/>
    </row>
    <row r="29" spans="1:10" ht="29.25" customHeight="1" x14ac:dyDescent="0.3">
      <c r="A29" s="146" t="s">
        <v>0</v>
      </c>
      <c r="B29" s="146"/>
      <c r="C29" s="146"/>
      <c r="D29" s="146"/>
      <c r="E29" s="146"/>
      <c r="F29" s="146"/>
      <c r="G29" s="146"/>
      <c r="H29" s="146"/>
      <c r="I29" s="146"/>
      <c r="J29" s="146"/>
    </row>
  </sheetData>
  <mergeCells count="19">
    <mergeCell ref="A29:J29"/>
    <mergeCell ref="A18:H18"/>
    <mergeCell ref="A19:H19"/>
    <mergeCell ref="A20:H20"/>
    <mergeCell ref="I22:J22"/>
    <mergeCell ref="A25:H25"/>
    <mergeCell ref="A28:J28"/>
    <mergeCell ref="A17:H17"/>
    <mergeCell ref="A1:J4"/>
    <mergeCell ref="I6:J6"/>
    <mergeCell ref="A8:H8"/>
    <mergeCell ref="I8:J8"/>
    <mergeCell ref="A10:I10"/>
    <mergeCell ref="A11:H11"/>
    <mergeCell ref="A12:H12"/>
    <mergeCell ref="A13:H13"/>
    <mergeCell ref="A14:H14"/>
    <mergeCell ref="A15:H15"/>
    <mergeCell ref="A16:H16"/>
  </mergeCells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topLeftCell="A19" workbookViewId="0">
      <selection activeCell="I23" sqref="I23"/>
    </sheetView>
  </sheetViews>
  <sheetFormatPr defaultColWidth="8.85546875" defaultRowHeight="15" x14ac:dyDescent="0.25"/>
  <cols>
    <col min="9" max="9" width="5.42578125" customWidth="1"/>
    <col min="10" max="10" width="15.7109375" customWidth="1"/>
  </cols>
  <sheetData>
    <row r="1" spans="1:10" x14ac:dyDescent="0.25">
      <c r="A1" s="154" t="s">
        <v>13</v>
      </c>
      <c r="B1" s="154"/>
      <c r="C1" s="154"/>
      <c r="D1" s="154"/>
      <c r="E1" s="154"/>
      <c r="F1" s="154"/>
      <c r="G1" s="154"/>
      <c r="H1" s="154"/>
      <c r="I1" s="154"/>
      <c r="J1" s="154"/>
    </row>
    <row r="2" spans="1:10" x14ac:dyDescent="0.25">
      <c r="A2" s="154"/>
      <c r="B2" s="154"/>
      <c r="C2" s="154"/>
      <c r="D2" s="154"/>
      <c r="E2" s="154"/>
      <c r="F2" s="154"/>
      <c r="G2" s="154"/>
      <c r="H2" s="154"/>
      <c r="I2" s="154"/>
      <c r="J2" s="154"/>
    </row>
    <row r="3" spans="1:10" x14ac:dyDescent="0.25">
      <c r="A3" s="154"/>
      <c r="B3" s="154"/>
      <c r="C3" s="154"/>
      <c r="D3" s="154"/>
      <c r="E3" s="154"/>
      <c r="F3" s="154"/>
      <c r="G3" s="154"/>
      <c r="H3" s="154"/>
      <c r="I3" s="154"/>
      <c r="J3" s="154"/>
    </row>
    <row r="4" spans="1:10" x14ac:dyDescent="0.25">
      <c r="A4" s="154"/>
      <c r="B4" s="154"/>
      <c r="C4" s="154"/>
      <c r="D4" s="154"/>
      <c r="E4" s="154"/>
      <c r="F4" s="154"/>
      <c r="G4" s="154"/>
      <c r="H4" s="154"/>
      <c r="I4" s="154"/>
      <c r="J4" s="154"/>
    </row>
    <row r="6" spans="1:10" ht="18.75" x14ac:dyDescent="0.3">
      <c r="A6" s="11" t="s">
        <v>14</v>
      </c>
      <c r="B6" s="12"/>
      <c r="C6" s="12"/>
      <c r="D6" s="12"/>
      <c r="E6" s="12"/>
      <c r="F6" s="12"/>
      <c r="G6" s="12"/>
      <c r="H6" s="12"/>
      <c r="I6" s="155">
        <v>1947612.22</v>
      </c>
      <c r="J6" s="156"/>
    </row>
    <row r="7" spans="1:10" ht="15.75" x14ac:dyDescent="0.25">
      <c r="A7" s="2"/>
      <c r="B7" s="3"/>
      <c r="C7" s="3"/>
      <c r="D7" s="3"/>
      <c r="E7" s="3"/>
      <c r="F7" s="3"/>
      <c r="G7" s="3"/>
      <c r="H7" s="3"/>
      <c r="I7" s="3"/>
      <c r="J7" s="4"/>
    </row>
    <row r="8" spans="1:10" ht="18.75" x14ac:dyDescent="0.3">
      <c r="A8" s="147" t="s">
        <v>15</v>
      </c>
      <c r="B8" s="157"/>
      <c r="C8" s="157"/>
      <c r="D8" s="157"/>
      <c r="E8" s="157"/>
      <c r="F8" s="157"/>
      <c r="G8" s="157"/>
      <c r="H8" s="157"/>
      <c r="I8" s="149">
        <v>1879202.19</v>
      </c>
      <c r="J8" s="150"/>
    </row>
    <row r="9" spans="1:10" ht="18.75" x14ac:dyDescent="0.3">
      <c r="A9" s="19"/>
      <c r="B9" s="20"/>
      <c r="C9" s="20"/>
      <c r="D9" s="20"/>
      <c r="E9" s="20"/>
      <c r="F9" s="20"/>
      <c r="G9" s="20"/>
      <c r="H9" s="20"/>
      <c r="I9" s="21"/>
      <c r="J9" s="22"/>
    </row>
    <row r="10" spans="1:10" ht="43.5" customHeight="1" x14ac:dyDescent="0.3">
      <c r="A10" s="158" t="s">
        <v>11</v>
      </c>
      <c r="B10" s="159"/>
      <c r="C10" s="159"/>
      <c r="D10" s="159"/>
      <c r="E10" s="159"/>
      <c r="F10" s="159"/>
      <c r="G10" s="159"/>
      <c r="H10" s="159"/>
      <c r="I10" s="159"/>
      <c r="J10" s="17">
        <f>SUM(J11:J20)</f>
        <v>1745020.3000000003</v>
      </c>
    </row>
    <row r="11" spans="1:10" ht="21.75" customHeight="1" x14ac:dyDescent="0.3">
      <c r="A11" s="147" t="s">
        <v>1</v>
      </c>
      <c r="B11" s="148"/>
      <c r="C11" s="148"/>
      <c r="D11" s="148"/>
      <c r="E11" s="148"/>
      <c r="F11" s="148"/>
      <c r="G11" s="148"/>
      <c r="H11" s="148"/>
      <c r="I11" s="18"/>
      <c r="J11" s="17">
        <v>514352.42</v>
      </c>
    </row>
    <row r="12" spans="1:10" ht="21.75" customHeight="1" x14ac:dyDescent="0.3">
      <c r="A12" s="147" t="s">
        <v>2</v>
      </c>
      <c r="B12" s="148"/>
      <c r="C12" s="148"/>
      <c r="D12" s="148"/>
      <c r="E12" s="148"/>
      <c r="F12" s="148"/>
      <c r="G12" s="148"/>
      <c r="H12" s="148"/>
      <c r="I12" s="18"/>
      <c r="J12" s="17">
        <v>169944.19</v>
      </c>
    </row>
    <row r="13" spans="1:10" ht="18.75" x14ac:dyDescent="0.3">
      <c r="A13" s="147" t="s">
        <v>3</v>
      </c>
      <c r="B13" s="148"/>
      <c r="C13" s="148"/>
      <c r="D13" s="148"/>
      <c r="E13" s="148"/>
      <c r="F13" s="148"/>
      <c r="G13" s="148"/>
      <c r="H13" s="148"/>
      <c r="I13" s="18"/>
      <c r="J13" s="17">
        <v>147453.12</v>
      </c>
    </row>
    <row r="14" spans="1:10" ht="18.75" x14ac:dyDescent="0.3">
      <c r="A14" s="147" t="s">
        <v>4</v>
      </c>
      <c r="B14" s="148"/>
      <c r="C14" s="148"/>
      <c r="D14" s="148"/>
      <c r="E14" s="148"/>
      <c r="F14" s="148"/>
      <c r="G14" s="148"/>
      <c r="H14" s="148"/>
      <c r="I14" s="18"/>
      <c r="J14" s="17">
        <v>552419</v>
      </c>
    </row>
    <row r="15" spans="1:10" ht="18.75" x14ac:dyDescent="0.3">
      <c r="A15" s="147" t="s">
        <v>5</v>
      </c>
      <c r="B15" s="148"/>
      <c r="C15" s="148"/>
      <c r="D15" s="148"/>
      <c r="E15" s="148"/>
      <c r="F15" s="148"/>
      <c r="G15" s="148"/>
      <c r="H15" s="148"/>
      <c r="I15" s="18"/>
      <c r="J15" s="17">
        <v>215230.62</v>
      </c>
    </row>
    <row r="16" spans="1:10" ht="18.75" x14ac:dyDescent="0.3">
      <c r="A16" s="147" t="s">
        <v>6</v>
      </c>
      <c r="B16" s="148"/>
      <c r="C16" s="148"/>
      <c r="D16" s="148"/>
      <c r="E16" s="148"/>
      <c r="F16" s="148"/>
      <c r="G16" s="148"/>
      <c r="H16" s="148"/>
      <c r="I16" s="18"/>
      <c r="J16" s="17">
        <v>10974.61</v>
      </c>
    </row>
    <row r="17" spans="1:10" ht="18.75" x14ac:dyDescent="0.3">
      <c r="A17" s="147" t="s">
        <v>7</v>
      </c>
      <c r="B17" s="148"/>
      <c r="C17" s="148"/>
      <c r="D17" s="148"/>
      <c r="E17" s="148"/>
      <c r="F17" s="148"/>
      <c r="G17" s="148"/>
      <c r="H17" s="148"/>
      <c r="I17" s="18"/>
      <c r="J17" s="17">
        <v>103869.23</v>
      </c>
    </row>
    <row r="18" spans="1:10" ht="18.75" x14ac:dyDescent="0.3">
      <c r="A18" s="147" t="s">
        <v>8</v>
      </c>
      <c r="B18" s="148"/>
      <c r="C18" s="148"/>
      <c r="D18" s="148"/>
      <c r="E18" s="148"/>
      <c r="F18" s="148"/>
      <c r="G18" s="148"/>
      <c r="H18" s="148"/>
      <c r="I18" s="18"/>
      <c r="J18" s="17">
        <v>722.84</v>
      </c>
    </row>
    <row r="19" spans="1:10" ht="18.75" x14ac:dyDescent="0.3">
      <c r="A19" s="147" t="s">
        <v>9</v>
      </c>
      <c r="B19" s="148"/>
      <c r="C19" s="148"/>
      <c r="D19" s="148"/>
      <c r="E19" s="148"/>
      <c r="F19" s="148"/>
      <c r="G19" s="148"/>
      <c r="H19" s="148"/>
      <c r="I19" s="18"/>
      <c r="J19" s="17">
        <v>22058.73</v>
      </c>
    </row>
    <row r="20" spans="1:10" ht="18.75" x14ac:dyDescent="0.3">
      <c r="A20" s="147" t="s">
        <v>10</v>
      </c>
      <c r="B20" s="148"/>
      <c r="C20" s="148"/>
      <c r="D20" s="148"/>
      <c r="E20" s="148"/>
      <c r="F20" s="148"/>
      <c r="G20" s="148"/>
      <c r="H20" s="148"/>
      <c r="I20" s="18"/>
      <c r="J20" s="17">
        <v>7995.54</v>
      </c>
    </row>
    <row r="21" spans="1:10" ht="20.25" x14ac:dyDescent="0.3">
      <c r="A21" s="6"/>
      <c r="B21" s="3"/>
      <c r="C21" s="3"/>
      <c r="D21" s="3"/>
      <c r="E21" s="3"/>
      <c r="F21" s="3"/>
      <c r="G21" s="3"/>
      <c r="H21" s="3"/>
      <c r="I21" s="3"/>
      <c r="J21" s="9"/>
    </row>
    <row r="22" spans="1:10" ht="18.75" x14ac:dyDescent="0.3">
      <c r="A22" s="13" t="s">
        <v>16</v>
      </c>
      <c r="B22" s="3"/>
      <c r="C22" s="3"/>
      <c r="D22" s="3"/>
      <c r="E22" s="3"/>
      <c r="F22" s="3"/>
      <c r="G22" s="3"/>
      <c r="H22" s="3"/>
      <c r="I22" s="149">
        <v>1994160.73</v>
      </c>
      <c r="J22" s="150"/>
    </row>
    <row r="23" spans="1:10" ht="15.75" x14ac:dyDescent="0.25">
      <c r="A23" s="5"/>
      <c r="B23" s="3"/>
      <c r="C23" s="3"/>
      <c r="D23" s="3"/>
      <c r="E23" s="3"/>
      <c r="F23" s="3"/>
      <c r="G23" s="3"/>
      <c r="H23" s="3"/>
      <c r="I23" s="3"/>
      <c r="J23" s="4"/>
    </row>
    <row r="24" spans="1:10" ht="15.75" x14ac:dyDescent="0.25">
      <c r="A24" s="14"/>
      <c r="B24" s="15"/>
      <c r="C24" s="15"/>
      <c r="D24" s="16"/>
      <c r="E24" s="15"/>
      <c r="F24" s="15"/>
      <c r="G24" s="15"/>
      <c r="H24" s="15"/>
      <c r="I24" s="15"/>
      <c r="J24" s="8"/>
    </row>
    <row r="25" spans="1:10" ht="15.75" x14ac:dyDescent="0.25">
      <c r="A25" s="151"/>
      <c r="B25" s="152"/>
      <c r="C25" s="152"/>
      <c r="D25" s="152"/>
      <c r="E25" s="152"/>
      <c r="F25" s="152"/>
      <c r="G25" s="152"/>
      <c r="H25" s="152"/>
      <c r="I25" s="23"/>
      <c r="J25" s="10"/>
    </row>
    <row r="26" spans="1:10" ht="15.75" x14ac:dyDescent="0.25">
      <c r="A26" s="7"/>
      <c r="B26" s="3"/>
      <c r="C26" s="3"/>
      <c r="D26" s="3"/>
      <c r="E26" s="3"/>
      <c r="F26" s="3"/>
      <c r="G26" s="3"/>
      <c r="H26" s="3"/>
      <c r="I26" s="3"/>
      <c r="J26" s="10"/>
    </row>
    <row r="27" spans="1:10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</row>
    <row r="28" spans="1:10" ht="73.5" customHeight="1" x14ac:dyDescent="0.25">
      <c r="A28" s="153" t="s">
        <v>12</v>
      </c>
      <c r="B28" s="153"/>
      <c r="C28" s="153"/>
      <c r="D28" s="153"/>
      <c r="E28" s="153"/>
      <c r="F28" s="153"/>
      <c r="G28" s="153"/>
      <c r="H28" s="153"/>
      <c r="I28" s="153"/>
      <c r="J28" s="153"/>
    </row>
    <row r="29" spans="1:10" ht="29.25" customHeight="1" x14ac:dyDescent="0.3">
      <c r="A29" s="146" t="s">
        <v>0</v>
      </c>
      <c r="B29" s="146"/>
      <c r="C29" s="146"/>
      <c r="D29" s="146"/>
      <c r="E29" s="146"/>
      <c r="F29" s="146"/>
      <c r="G29" s="146"/>
      <c r="H29" s="146"/>
      <c r="I29" s="146"/>
      <c r="J29" s="146"/>
    </row>
  </sheetData>
  <mergeCells count="19">
    <mergeCell ref="A29:J29"/>
    <mergeCell ref="A18:H18"/>
    <mergeCell ref="A19:H19"/>
    <mergeCell ref="A20:H20"/>
    <mergeCell ref="I22:J22"/>
    <mergeCell ref="A25:H25"/>
    <mergeCell ref="A28:J28"/>
    <mergeCell ref="A17:H17"/>
    <mergeCell ref="A1:J4"/>
    <mergeCell ref="I6:J6"/>
    <mergeCell ref="A8:H8"/>
    <mergeCell ref="I8:J8"/>
    <mergeCell ref="A10:I10"/>
    <mergeCell ref="A11:H11"/>
    <mergeCell ref="A12:H12"/>
    <mergeCell ref="A13:H13"/>
    <mergeCell ref="A14:H14"/>
    <mergeCell ref="A15:H15"/>
    <mergeCell ref="A16:H16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workbookViewId="0">
      <selection activeCell="I21" sqref="I21:J21"/>
    </sheetView>
  </sheetViews>
  <sheetFormatPr defaultColWidth="8.85546875" defaultRowHeight="15" x14ac:dyDescent="0.25"/>
  <cols>
    <col min="9" max="9" width="5.42578125" customWidth="1"/>
    <col min="10" max="10" width="15.7109375" customWidth="1"/>
  </cols>
  <sheetData>
    <row r="1" spans="1:10" x14ac:dyDescent="0.25">
      <c r="A1" s="154" t="s">
        <v>120</v>
      </c>
      <c r="B1" s="154"/>
      <c r="C1" s="154"/>
      <c r="D1" s="154"/>
      <c r="E1" s="154"/>
      <c r="F1" s="154"/>
      <c r="G1" s="154"/>
      <c r="H1" s="154"/>
      <c r="I1" s="154"/>
      <c r="J1" s="154"/>
    </row>
    <row r="2" spans="1:10" x14ac:dyDescent="0.25">
      <c r="A2" s="154"/>
      <c r="B2" s="154"/>
      <c r="C2" s="154"/>
      <c r="D2" s="154"/>
      <c r="E2" s="154"/>
      <c r="F2" s="154"/>
      <c r="G2" s="154"/>
      <c r="H2" s="154"/>
      <c r="I2" s="154"/>
      <c r="J2" s="154"/>
    </row>
    <row r="3" spans="1:10" x14ac:dyDescent="0.25">
      <c r="A3" s="154"/>
      <c r="B3" s="154"/>
      <c r="C3" s="154"/>
      <c r="D3" s="154"/>
      <c r="E3" s="154"/>
      <c r="F3" s="154"/>
      <c r="G3" s="154"/>
      <c r="H3" s="154"/>
      <c r="I3" s="154"/>
      <c r="J3" s="154"/>
    </row>
    <row r="4" spans="1:10" x14ac:dyDescent="0.25">
      <c r="A4" s="154"/>
      <c r="B4" s="154"/>
      <c r="C4" s="154"/>
      <c r="D4" s="154"/>
      <c r="E4" s="154"/>
      <c r="F4" s="154"/>
      <c r="G4" s="154"/>
      <c r="H4" s="154"/>
      <c r="I4" s="154"/>
      <c r="J4" s="154"/>
    </row>
    <row r="6" spans="1:10" ht="18.75" x14ac:dyDescent="0.3">
      <c r="A6" s="11" t="s">
        <v>121</v>
      </c>
      <c r="B6" s="12"/>
      <c r="C6" s="12"/>
      <c r="D6" s="12"/>
      <c r="E6" s="12"/>
      <c r="F6" s="12"/>
      <c r="G6" s="12"/>
      <c r="H6" s="12"/>
      <c r="I6" s="155">
        <v>2121962.63</v>
      </c>
      <c r="J6" s="156"/>
    </row>
    <row r="7" spans="1:10" ht="15.75" x14ac:dyDescent="0.25">
      <c r="A7" s="2"/>
      <c r="B7" s="3"/>
      <c r="C7" s="3"/>
      <c r="D7" s="3"/>
      <c r="E7" s="3"/>
      <c r="F7" s="3"/>
      <c r="G7" s="3"/>
      <c r="H7" s="3"/>
      <c r="I7" s="3"/>
      <c r="J7" s="4"/>
    </row>
    <row r="8" spans="1:10" ht="18.75" x14ac:dyDescent="0.3">
      <c r="A8" s="147" t="s">
        <v>122</v>
      </c>
      <c r="B8" s="157"/>
      <c r="C8" s="157"/>
      <c r="D8" s="157"/>
      <c r="E8" s="157"/>
      <c r="F8" s="157"/>
      <c r="G8" s="157"/>
      <c r="H8" s="157"/>
      <c r="I8" s="149">
        <v>1474060.48</v>
      </c>
      <c r="J8" s="150"/>
    </row>
    <row r="9" spans="1:10" ht="18.75" x14ac:dyDescent="0.3">
      <c r="A9" s="131"/>
      <c r="B9" s="135"/>
      <c r="C9" s="135"/>
      <c r="D9" s="135"/>
      <c r="E9" s="135"/>
      <c r="F9" s="135"/>
      <c r="G9" s="135"/>
      <c r="H9" s="135"/>
      <c r="I9" s="132"/>
      <c r="J9" s="133"/>
    </row>
    <row r="10" spans="1:10" ht="43.5" customHeight="1" x14ac:dyDescent="0.3">
      <c r="A10" s="158" t="s">
        <v>11</v>
      </c>
      <c r="B10" s="159"/>
      <c r="C10" s="159"/>
      <c r="D10" s="159"/>
      <c r="E10" s="159"/>
      <c r="F10" s="159"/>
      <c r="G10" s="159"/>
      <c r="H10" s="159"/>
      <c r="I10" s="159"/>
      <c r="J10" s="17">
        <f>SUM(J11:J20)</f>
        <v>1234227.4400000002</v>
      </c>
    </row>
    <row r="11" spans="1:10" ht="21.75" customHeight="1" x14ac:dyDescent="0.3">
      <c r="A11" s="147" t="s">
        <v>1</v>
      </c>
      <c r="B11" s="148"/>
      <c r="C11" s="148"/>
      <c r="D11" s="148"/>
      <c r="E11" s="148"/>
      <c r="F11" s="148"/>
      <c r="G11" s="148"/>
      <c r="H11" s="148"/>
      <c r="I11" s="18"/>
      <c r="J11" s="17">
        <v>537471.56999999995</v>
      </c>
    </row>
    <row r="12" spans="1:10" ht="21.75" customHeight="1" x14ac:dyDescent="0.3">
      <c r="A12" s="147" t="s">
        <v>2</v>
      </c>
      <c r="B12" s="148"/>
      <c r="C12" s="148"/>
      <c r="D12" s="148"/>
      <c r="E12" s="148"/>
      <c r="F12" s="148"/>
      <c r="G12" s="148"/>
      <c r="H12" s="148"/>
      <c r="I12" s="18"/>
      <c r="J12" s="17">
        <v>177068.5</v>
      </c>
    </row>
    <row r="13" spans="1:10" ht="18.75" x14ac:dyDescent="0.3">
      <c r="A13" s="147" t="s">
        <v>3</v>
      </c>
      <c r="B13" s="148"/>
      <c r="C13" s="148"/>
      <c r="D13" s="148"/>
      <c r="E13" s="148"/>
      <c r="F13" s="148"/>
      <c r="G13" s="148"/>
      <c r="H13" s="148"/>
      <c r="I13" s="18"/>
      <c r="J13" s="17">
        <v>120746.73</v>
      </c>
    </row>
    <row r="14" spans="1:10" ht="18.75" x14ac:dyDescent="0.3">
      <c r="A14" s="147" t="s">
        <v>4</v>
      </c>
      <c r="B14" s="148"/>
      <c r="C14" s="148"/>
      <c r="D14" s="148"/>
      <c r="E14" s="148"/>
      <c r="F14" s="148"/>
      <c r="G14" s="148"/>
      <c r="H14" s="148"/>
      <c r="I14" s="18"/>
      <c r="J14" s="17">
        <v>30684.68</v>
      </c>
    </row>
    <row r="15" spans="1:10" ht="18.75" x14ac:dyDescent="0.3">
      <c r="A15" s="147" t="s">
        <v>5</v>
      </c>
      <c r="B15" s="148"/>
      <c r="C15" s="148"/>
      <c r="D15" s="148"/>
      <c r="E15" s="148"/>
      <c r="F15" s="148"/>
      <c r="G15" s="148"/>
      <c r="H15" s="148"/>
      <c r="I15" s="18"/>
      <c r="J15" s="17">
        <v>234082.9</v>
      </c>
    </row>
    <row r="16" spans="1:10" ht="18.75" x14ac:dyDescent="0.3">
      <c r="A16" s="147" t="s">
        <v>6</v>
      </c>
      <c r="B16" s="148"/>
      <c r="C16" s="148"/>
      <c r="D16" s="148"/>
      <c r="E16" s="148"/>
      <c r="F16" s="148"/>
      <c r="G16" s="148"/>
      <c r="H16" s="148"/>
      <c r="I16" s="18"/>
      <c r="J16" s="17">
        <v>10853.8</v>
      </c>
    </row>
    <row r="17" spans="1:10" ht="20.25" customHeight="1" x14ac:dyDescent="0.3">
      <c r="A17" s="147" t="s">
        <v>7</v>
      </c>
      <c r="B17" s="148"/>
      <c r="C17" s="148"/>
      <c r="D17" s="148"/>
      <c r="E17" s="148"/>
      <c r="F17" s="148"/>
      <c r="G17" s="148"/>
      <c r="H17" s="148"/>
      <c r="I17" s="18"/>
      <c r="J17" s="17">
        <v>108713.23</v>
      </c>
    </row>
    <row r="18" spans="1:10" ht="21" customHeight="1" x14ac:dyDescent="0.3">
      <c r="A18" s="147" t="s">
        <v>8</v>
      </c>
      <c r="B18" s="148"/>
      <c r="C18" s="148"/>
      <c r="D18" s="148"/>
      <c r="E18" s="148"/>
      <c r="F18" s="148"/>
      <c r="G18" s="148"/>
      <c r="H18" s="148"/>
      <c r="I18" s="18"/>
      <c r="J18" s="17">
        <v>679.37</v>
      </c>
    </row>
    <row r="19" spans="1:10" ht="21" customHeight="1" x14ac:dyDescent="0.3">
      <c r="A19" s="147" t="s">
        <v>119</v>
      </c>
      <c r="B19" s="148"/>
      <c r="C19" s="148"/>
      <c r="D19" s="148"/>
      <c r="E19" s="148"/>
      <c r="F19" s="148"/>
      <c r="G19" s="148"/>
      <c r="H19" s="148"/>
      <c r="I19" s="18"/>
      <c r="J19" s="17">
        <v>7613.8</v>
      </c>
    </row>
    <row r="20" spans="1:10" ht="18.75" x14ac:dyDescent="0.3">
      <c r="A20" s="147" t="s">
        <v>10</v>
      </c>
      <c r="B20" s="148"/>
      <c r="C20" s="148"/>
      <c r="D20" s="148"/>
      <c r="E20" s="148"/>
      <c r="F20" s="148"/>
      <c r="G20" s="148"/>
      <c r="H20" s="148"/>
      <c r="I20" s="18"/>
      <c r="J20" s="17">
        <v>6312.86</v>
      </c>
    </row>
    <row r="21" spans="1:10" ht="27.75" customHeight="1" x14ac:dyDescent="0.3">
      <c r="A21" s="13" t="s">
        <v>123</v>
      </c>
      <c r="B21" s="3"/>
      <c r="C21" s="3"/>
      <c r="D21" s="3"/>
      <c r="E21" s="3"/>
      <c r="F21" s="3"/>
      <c r="G21" s="3"/>
      <c r="H21" s="3"/>
      <c r="I21" s="149">
        <v>2042026.18</v>
      </c>
      <c r="J21" s="150"/>
    </row>
    <row r="22" spans="1:10" ht="15.75" x14ac:dyDescent="0.25">
      <c r="A22" s="5"/>
      <c r="B22" s="3"/>
      <c r="C22" s="3"/>
      <c r="D22" s="3"/>
      <c r="E22" s="3"/>
      <c r="F22" s="3"/>
      <c r="G22" s="3"/>
      <c r="H22" s="3"/>
      <c r="I22" s="3"/>
      <c r="J22" s="4"/>
    </row>
    <row r="23" spans="1:10" ht="15.75" x14ac:dyDescent="0.25">
      <c r="A23" s="14"/>
      <c r="B23" s="15"/>
      <c r="C23" s="15"/>
      <c r="D23" s="16"/>
      <c r="E23" s="15"/>
      <c r="F23" s="15"/>
      <c r="G23" s="15"/>
      <c r="H23" s="15"/>
      <c r="I23" s="15"/>
      <c r="J23" s="8"/>
    </row>
    <row r="24" spans="1:10" ht="15.75" x14ac:dyDescent="0.25">
      <c r="A24" s="151"/>
      <c r="B24" s="152"/>
      <c r="C24" s="152"/>
      <c r="D24" s="152"/>
      <c r="E24" s="152"/>
      <c r="F24" s="152"/>
      <c r="G24" s="152"/>
      <c r="H24" s="152"/>
      <c r="I24" s="134"/>
      <c r="J24" s="10"/>
    </row>
    <row r="25" spans="1:10" ht="15.75" x14ac:dyDescent="0.25">
      <c r="A25" s="7"/>
      <c r="B25" s="3"/>
      <c r="C25" s="3"/>
      <c r="D25" s="3"/>
      <c r="E25" s="3"/>
      <c r="F25" s="3"/>
      <c r="G25" s="3"/>
      <c r="H25" s="3"/>
      <c r="I25" s="3"/>
      <c r="J25" s="10"/>
    </row>
    <row r="26" spans="1:10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</row>
    <row r="27" spans="1:10" ht="73.5" customHeight="1" x14ac:dyDescent="0.25">
      <c r="A27" s="153" t="s">
        <v>12</v>
      </c>
      <c r="B27" s="153"/>
      <c r="C27" s="153"/>
      <c r="D27" s="153"/>
      <c r="E27" s="153"/>
      <c r="F27" s="153"/>
      <c r="G27" s="153"/>
      <c r="H27" s="153"/>
      <c r="I27" s="153"/>
      <c r="J27" s="153"/>
    </row>
    <row r="28" spans="1:10" ht="29.25" customHeight="1" x14ac:dyDescent="0.3">
      <c r="A28" s="146" t="s">
        <v>0</v>
      </c>
      <c r="B28" s="146"/>
      <c r="C28" s="146"/>
      <c r="D28" s="146"/>
      <c r="E28" s="146"/>
      <c r="F28" s="146"/>
      <c r="G28" s="146"/>
      <c r="H28" s="146"/>
      <c r="I28" s="146"/>
      <c r="J28" s="146"/>
    </row>
  </sheetData>
  <mergeCells count="19">
    <mergeCell ref="A28:J28"/>
    <mergeCell ref="A18:H18"/>
    <mergeCell ref="A19:H19"/>
    <mergeCell ref="A20:H20"/>
    <mergeCell ref="I21:J21"/>
    <mergeCell ref="A24:H24"/>
    <mergeCell ref="A27:J27"/>
    <mergeCell ref="A17:H17"/>
    <mergeCell ref="A1:J4"/>
    <mergeCell ref="I6:J6"/>
    <mergeCell ref="A8:H8"/>
    <mergeCell ref="I8:J8"/>
    <mergeCell ref="A10:I10"/>
    <mergeCell ref="A11:H11"/>
    <mergeCell ref="A12:H12"/>
    <mergeCell ref="A13:H13"/>
    <mergeCell ref="A14:H14"/>
    <mergeCell ref="A15:H15"/>
    <mergeCell ref="A16:H16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workbookViewId="0">
      <selection activeCell="J22" sqref="J22"/>
    </sheetView>
  </sheetViews>
  <sheetFormatPr defaultColWidth="8.85546875" defaultRowHeight="15" x14ac:dyDescent="0.25"/>
  <cols>
    <col min="9" max="9" width="5.42578125" customWidth="1"/>
    <col min="10" max="10" width="15.7109375" customWidth="1"/>
  </cols>
  <sheetData>
    <row r="1" spans="1:10" x14ac:dyDescent="0.25">
      <c r="A1" s="154" t="s">
        <v>115</v>
      </c>
      <c r="B1" s="154"/>
      <c r="C1" s="154"/>
      <c r="D1" s="154"/>
      <c r="E1" s="154"/>
      <c r="F1" s="154"/>
      <c r="G1" s="154"/>
      <c r="H1" s="154"/>
      <c r="I1" s="154"/>
      <c r="J1" s="154"/>
    </row>
    <row r="2" spans="1:10" x14ac:dyDescent="0.25">
      <c r="A2" s="154"/>
      <c r="B2" s="154"/>
      <c r="C2" s="154"/>
      <c r="D2" s="154"/>
      <c r="E2" s="154"/>
      <c r="F2" s="154"/>
      <c r="G2" s="154"/>
      <c r="H2" s="154"/>
      <c r="I2" s="154"/>
      <c r="J2" s="154"/>
    </row>
    <row r="3" spans="1:10" x14ac:dyDescent="0.25">
      <c r="A3" s="154"/>
      <c r="B3" s="154"/>
      <c r="C3" s="154"/>
      <c r="D3" s="154"/>
      <c r="E3" s="154"/>
      <c r="F3" s="154"/>
      <c r="G3" s="154"/>
      <c r="H3" s="154"/>
      <c r="I3" s="154"/>
      <c r="J3" s="154"/>
    </row>
    <row r="4" spans="1:10" x14ac:dyDescent="0.25">
      <c r="A4" s="154"/>
      <c r="B4" s="154"/>
      <c r="C4" s="154"/>
      <c r="D4" s="154"/>
      <c r="E4" s="154"/>
      <c r="F4" s="154"/>
      <c r="G4" s="154"/>
      <c r="H4" s="154"/>
      <c r="I4" s="154"/>
      <c r="J4" s="154"/>
    </row>
    <row r="6" spans="1:10" ht="18.75" x14ac:dyDescent="0.3">
      <c r="A6" s="11" t="s">
        <v>116</v>
      </c>
      <c r="B6" s="12"/>
      <c r="C6" s="12"/>
      <c r="D6" s="12"/>
      <c r="E6" s="12"/>
      <c r="F6" s="12"/>
      <c r="G6" s="12"/>
      <c r="H6" s="12"/>
      <c r="I6" s="155">
        <v>2288087.64</v>
      </c>
      <c r="J6" s="156"/>
    </row>
    <row r="7" spans="1:10" ht="15.75" x14ac:dyDescent="0.25">
      <c r="A7" s="2"/>
      <c r="B7" s="3"/>
      <c r="C7" s="3"/>
      <c r="D7" s="3"/>
      <c r="E7" s="3"/>
      <c r="F7" s="3"/>
      <c r="G7" s="3"/>
      <c r="H7" s="3"/>
      <c r="I7" s="3"/>
      <c r="J7" s="4"/>
    </row>
    <row r="8" spans="1:10" ht="18.75" x14ac:dyDescent="0.3">
      <c r="A8" s="147" t="s">
        <v>117</v>
      </c>
      <c r="B8" s="157"/>
      <c r="C8" s="157"/>
      <c r="D8" s="157"/>
      <c r="E8" s="157"/>
      <c r="F8" s="157"/>
      <c r="G8" s="157"/>
      <c r="H8" s="157"/>
      <c r="I8" s="149">
        <v>1169436.1000000001</v>
      </c>
      <c r="J8" s="150"/>
    </row>
    <row r="9" spans="1:10" ht="18.75" x14ac:dyDescent="0.3">
      <c r="A9" s="126"/>
      <c r="B9" s="127"/>
      <c r="C9" s="127"/>
      <c r="D9" s="127"/>
      <c r="E9" s="127"/>
      <c r="F9" s="127"/>
      <c r="G9" s="127"/>
      <c r="H9" s="127"/>
      <c r="I9" s="128"/>
      <c r="J9" s="129"/>
    </row>
    <row r="10" spans="1:10" ht="43.5" customHeight="1" x14ac:dyDescent="0.3">
      <c r="A10" s="158" t="s">
        <v>11</v>
      </c>
      <c r="B10" s="159"/>
      <c r="C10" s="159"/>
      <c r="D10" s="159"/>
      <c r="E10" s="159"/>
      <c r="F10" s="159"/>
      <c r="G10" s="159"/>
      <c r="H10" s="159"/>
      <c r="I10" s="159"/>
      <c r="J10" s="17">
        <f>SUM(J11:J20)</f>
        <v>1354123.97</v>
      </c>
    </row>
    <row r="11" spans="1:10" ht="21.75" customHeight="1" x14ac:dyDescent="0.3">
      <c r="A11" s="147" t="s">
        <v>1</v>
      </c>
      <c r="B11" s="148"/>
      <c r="C11" s="148"/>
      <c r="D11" s="148"/>
      <c r="E11" s="148"/>
      <c r="F11" s="148"/>
      <c r="G11" s="148"/>
      <c r="H11" s="148"/>
      <c r="I11" s="18"/>
      <c r="J11" s="17">
        <v>595929.32999999996</v>
      </c>
    </row>
    <row r="12" spans="1:10" ht="21.75" customHeight="1" x14ac:dyDescent="0.3">
      <c r="A12" s="147" t="s">
        <v>2</v>
      </c>
      <c r="B12" s="148"/>
      <c r="C12" s="148"/>
      <c r="D12" s="148"/>
      <c r="E12" s="148"/>
      <c r="F12" s="148"/>
      <c r="G12" s="148"/>
      <c r="H12" s="148"/>
      <c r="I12" s="18"/>
      <c r="J12" s="17">
        <v>188395.43</v>
      </c>
    </row>
    <row r="13" spans="1:10" ht="18.75" x14ac:dyDescent="0.3">
      <c r="A13" s="147" t="s">
        <v>3</v>
      </c>
      <c r="B13" s="148"/>
      <c r="C13" s="148"/>
      <c r="D13" s="148"/>
      <c r="E13" s="148"/>
      <c r="F13" s="148"/>
      <c r="G13" s="148"/>
      <c r="H13" s="148"/>
      <c r="I13" s="18"/>
      <c r="J13" s="17">
        <v>137525.23000000001</v>
      </c>
    </row>
    <row r="14" spans="1:10" ht="18.75" x14ac:dyDescent="0.3">
      <c r="A14" s="147" t="s">
        <v>4</v>
      </c>
      <c r="B14" s="148"/>
      <c r="C14" s="148"/>
      <c r="D14" s="148"/>
      <c r="E14" s="148"/>
      <c r="F14" s="148"/>
      <c r="G14" s="148"/>
      <c r="H14" s="148"/>
      <c r="I14" s="18"/>
      <c r="J14" s="17">
        <v>66686.55</v>
      </c>
    </row>
    <row r="15" spans="1:10" ht="18.75" x14ac:dyDescent="0.3">
      <c r="A15" s="147" t="s">
        <v>5</v>
      </c>
      <c r="B15" s="148"/>
      <c r="C15" s="148"/>
      <c r="D15" s="148"/>
      <c r="E15" s="148"/>
      <c r="F15" s="148"/>
      <c r="G15" s="148"/>
      <c r="H15" s="148"/>
      <c r="I15" s="18"/>
      <c r="J15" s="17">
        <v>227486.69</v>
      </c>
    </row>
    <row r="16" spans="1:10" ht="18.75" x14ac:dyDescent="0.3">
      <c r="A16" s="147" t="s">
        <v>6</v>
      </c>
      <c r="B16" s="148"/>
      <c r="C16" s="148"/>
      <c r="D16" s="148"/>
      <c r="E16" s="148"/>
      <c r="F16" s="148"/>
      <c r="G16" s="148"/>
      <c r="H16" s="148"/>
      <c r="I16" s="18"/>
      <c r="J16" s="17">
        <v>11975.09</v>
      </c>
    </row>
    <row r="17" spans="1:10" ht="20.25" customHeight="1" x14ac:dyDescent="0.3">
      <c r="A17" s="147" t="s">
        <v>7</v>
      </c>
      <c r="B17" s="148"/>
      <c r="C17" s="148"/>
      <c r="D17" s="148"/>
      <c r="E17" s="148"/>
      <c r="F17" s="148"/>
      <c r="G17" s="148"/>
      <c r="H17" s="148"/>
      <c r="I17" s="18"/>
      <c r="J17" s="17">
        <v>120788.88</v>
      </c>
    </row>
    <row r="18" spans="1:10" ht="21" customHeight="1" x14ac:dyDescent="0.3">
      <c r="A18" s="147" t="s">
        <v>8</v>
      </c>
      <c r="B18" s="148"/>
      <c r="C18" s="148"/>
      <c r="D18" s="148"/>
      <c r="E18" s="148"/>
      <c r="F18" s="148"/>
      <c r="G18" s="148"/>
      <c r="H18" s="148"/>
      <c r="I18" s="18"/>
      <c r="J18" s="17">
        <v>782.39</v>
      </c>
    </row>
    <row r="19" spans="1:10" ht="21" customHeight="1" x14ac:dyDescent="0.3">
      <c r="A19" s="147" t="s">
        <v>119</v>
      </c>
      <c r="B19" s="148"/>
      <c r="C19" s="148"/>
      <c r="D19" s="148"/>
      <c r="E19" s="148"/>
      <c r="F19" s="148"/>
      <c r="G19" s="148"/>
      <c r="H19" s="148"/>
      <c r="I19" s="18"/>
      <c r="J19" s="17">
        <v>2906.23</v>
      </c>
    </row>
    <row r="20" spans="1:10" ht="18.75" x14ac:dyDescent="0.3">
      <c r="A20" s="147" t="s">
        <v>10</v>
      </c>
      <c r="B20" s="148"/>
      <c r="C20" s="148"/>
      <c r="D20" s="148"/>
      <c r="E20" s="148"/>
      <c r="F20" s="148"/>
      <c r="G20" s="148"/>
      <c r="H20" s="148"/>
      <c r="I20" s="18"/>
      <c r="J20" s="17">
        <v>1648.15</v>
      </c>
    </row>
    <row r="21" spans="1:10" ht="27.75" customHeight="1" x14ac:dyDescent="0.3">
      <c r="A21" s="13" t="s">
        <v>118</v>
      </c>
      <c r="B21" s="3"/>
      <c r="C21" s="3"/>
      <c r="D21" s="3"/>
      <c r="E21" s="3"/>
      <c r="F21" s="3"/>
      <c r="G21" s="3"/>
      <c r="H21" s="3"/>
      <c r="I21" s="149">
        <v>2121962.63</v>
      </c>
      <c r="J21" s="150"/>
    </row>
    <row r="22" spans="1:10" ht="15.75" x14ac:dyDescent="0.25">
      <c r="A22" s="5"/>
      <c r="B22" s="3"/>
      <c r="C22" s="3"/>
      <c r="D22" s="3"/>
      <c r="E22" s="3"/>
      <c r="F22" s="3"/>
      <c r="G22" s="3"/>
      <c r="H22" s="3"/>
      <c r="I22" s="3"/>
      <c r="J22" s="4"/>
    </row>
    <row r="23" spans="1:10" ht="15.75" x14ac:dyDescent="0.25">
      <c r="A23" s="14"/>
      <c r="B23" s="15"/>
      <c r="C23" s="15"/>
      <c r="D23" s="16"/>
      <c r="E23" s="15"/>
      <c r="F23" s="15"/>
      <c r="G23" s="15"/>
      <c r="H23" s="15"/>
      <c r="I23" s="15"/>
      <c r="J23" s="8"/>
    </row>
    <row r="24" spans="1:10" ht="15.75" x14ac:dyDescent="0.25">
      <c r="A24" s="151"/>
      <c r="B24" s="152"/>
      <c r="C24" s="152"/>
      <c r="D24" s="152"/>
      <c r="E24" s="152"/>
      <c r="F24" s="152"/>
      <c r="G24" s="152"/>
      <c r="H24" s="152"/>
      <c r="I24" s="130"/>
      <c r="J24" s="10"/>
    </row>
    <row r="25" spans="1:10" ht="15.75" x14ac:dyDescent="0.25">
      <c r="A25" s="7"/>
      <c r="B25" s="3"/>
      <c r="C25" s="3"/>
      <c r="D25" s="3"/>
      <c r="E25" s="3"/>
      <c r="F25" s="3"/>
      <c r="G25" s="3"/>
      <c r="H25" s="3"/>
      <c r="I25" s="3"/>
      <c r="J25" s="10"/>
    </row>
    <row r="26" spans="1:10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</row>
    <row r="27" spans="1:10" ht="73.5" customHeight="1" x14ac:dyDescent="0.25">
      <c r="A27" s="153" t="s">
        <v>12</v>
      </c>
      <c r="B27" s="153"/>
      <c r="C27" s="153"/>
      <c r="D27" s="153"/>
      <c r="E27" s="153"/>
      <c r="F27" s="153"/>
      <c r="G27" s="153"/>
      <c r="H27" s="153"/>
      <c r="I27" s="153"/>
      <c r="J27" s="153"/>
    </row>
    <row r="28" spans="1:10" ht="29.25" customHeight="1" x14ac:dyDescent="0.3">
      <c r="A28" s="146" t="s">
        <v>0</v>
      </c>
      <c r="B28" s="146"/>
      <c r="C28" s="146"/>
      <c r="D28" s="146"/>
      <c r="E28" s="146"/>
      <c r="F28" s="146"/>
      <c r="G28" s="146"/>
      <c r="H28" s="146"/>
      <c r="I28" s="146"/>
      <c r="J28" s="146"/>
    </row>
  </sheetData>
  <mergeCells count="19">
    <mergeCell ref="A11:H11"/>
    <mergeCell ref="A1:J4"/>
    <mergeCell ref="I6:J6"/>
    <mergeCell ref="A8:H8"/>
    <mergeCell ref="I8:J8"/>
    <mergeCell ref="A10:I10"/>
    <mergeCell ref="A28:J28"/>
    <mergeCell ref="A19:H19"/>
    <mergeCell ref="A12:H12"/>
    <mergeCell ref="A13:H13"/>
    <mergeCell ref="A14:H14"/>
    <mergeCell ref="A15:H15"/>
    <mergeCell ref="A16:H16"/>
    <mergeCell ref="A17:H17"/>
    <mergeCell ref="A18:H18"/>
    <mergeCell ref="A20:H20"/>
    <mergeCell ref="I21:J21"/>
    <mergeCell ref="A24:H24"/>
    <mergeCell ref="A27:J27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J21" sqref="J21"/>
    </sheetView>
  </sheetViews>
  <sheetFormatPr defaultColWidth="8.85546875" defaultRowHeight="15" x14ac:dyDescent="0.25"/>
  <cols>
    <col min="9" max="9" width="5.42578125" customWidth="1"/>
    <col min="10" max="10" width="15.7109375" customWidth="1"/>
  </cols>
  <sheetData>
    <row r="1" spans="1:10" x14ac:dyDescent="0.25">
      <c r="A1" s="154" t="s">
        <v>111</v>
      </c>
      <c r="B1" s="154"/>
      <c r="C1" s="154"/>
      <c r="D1" s="154"/>
      <c r="E1" s="154"/>
      <c r="F1" s="154"/>
      <c r="G1" s="154"/>
      <c r="H1" s="154"/>
      <c r="I1" s="154"/>
      <c r="J1" s="154"/>
    </row>
    <row r="2" spans="1:10" x14ac:dyDescent="0.25">
      <c r="A2" s="154"/>
      <c r="B2" s="154"/>
      <c r="C2" s="154"/>
      <c r="D2" s="154"/>
      <c r="E2" s="154"/>
      <c r="F2" s="154"/>
      <c r="G2" s="154"/>
      <c r="H2" s="154"/>
      <c r="I2" s="154"/>
      <c r="J2" s="154"/>
    </row>
    <row r="3" spans="1:10" x14ac:dyDescent="0.25">
      <c r="A3" s="154"/>
      <c r="B3" s="154"/>
      <c r="C3" s="154"/>
      <c r="D3" s="154"/>
      <c r="E3" s="154"/>
      <c r="F3" s="154"/>
      <c r="G3" s="154"/>
      <c r="H3" s="154"/>
      <c r="I3" s="154"/>
      <c r="J3" s="154"/>
    </row>
    <row r="4" spans="1:10" x14ac:dyDescent="0.25">
      <c r="A4" s="154"/>
      <c r="B4" s="154"/>
      <c r="C4" s="154"/>
      <c r="D4" s="154"/>
      <c r="E4" s="154"/>
      <c r="F4" s="154"/>
      <c r="G4" s="154"/>
      <c r="H4" s="154"/>
      <c r="I4" s="154"/>
      <c r="J4" s="154"/>
    </row>
    <row r="6" spans="1:10" ht="18.75" x14ac:dyDescent="0.3">
      <c r="A6" s="11" t="s">
        <v>112</v>
      </c>
      <c r="B6" s="12"/>
      <c r="C6" s="12"/>
      <c r="D6" s="12"/>
      <c r="E6" s="12"/>
      <c r="F6" s="12"/>
      <c r="G6" s="12"/>
      <c r="H6" s="12"/>
      <c r="I6" s="155">
        <v>2417343.96</v>
      </c>
      <c r="J6" s="156"/>
    </row>
    <row r="7" spans="1:10" ht="15.75" x14ac:dyDescent="0.25">
      <c r="A7" s="2"/>
      <c r="B7" s="3"/>
      <c r="C7" s="3"/>
      <c r="D7" s="3"/>
      <c r="E7" s="3"/>
      <c r="F7" s="3"/>
      <c r="G7" s="3"/>
      <c r="H7" s="3"/>
      <c r="I7" s="3"/>
      <c r="J7" s="4"/>
    </row>
    <row r="8" spans="1:10" ht="18.75" x14ac:dyDescent="0.3">
      <c r="A8" s="147" t="s">
        <v>113</v>
      </c>
      <c r="B8" s="157"/>
      <c r="C8" s="157"/>
      <c r="D8" s="157"/>
      <c r="E8" s="157"/>
      <c r="F8" s="157"/>
      <c r="G8" s="157"/>
      <c r="H8" s="157"/>
      <c r="I8" s="149">
        <v>1186529.8899999999</v>
      </c>
      <c r="J8" s="150"/>
    </row>
    <row r="9" spans="1:10" ht="18.75" x14ac:dyDescent="0.3">
      <c r="A9" s="121"/>
      <c r="B9" s="125"/>
      <c r="C9" s="125"/>
      <c r="D9" s="125"/>
      <c r="E9" s="125"/>
      <c r="F9" s="125"/>
      <c r="G9" s="125"/>
      <c r="H9" s="125"/>
      <c r="I9" s="122"/>
      <c r="J9" s="123"/>
    </row>
    <row r="10" spans="1:10" ht="43.5" customHeight="1" x14ac:dyDescent="0.3">
      <c r="A10" s="158" t="s">
        <v>11</v>
      </c>
      <c r="B10" s="159"/>
      <c r="C10" s="159"/>
      <c r="D10" s="159"/>
      <c r="E10" s="159"/>
      <c r="F10" s="159"/>
      <c r="G10" s="159"/>
      <c r="H10" s="159"/>
      <c r="I10" s="159"/>
      <c r="J10" s="17">
        <f>SUM(J11:J19)</f>
        <v>1256952.03</v>
      </c>
    </row>
    <row r="11" spans="1:10" ht="21.75" customHeight="1" x14ac:dyDescent="0.3">
      <c r="A11" s="147" t="s">
        <v>1</v>
      </c>
      <c r="B11" s="148"/>
      <c r="C11" s="148"/>
      <c r="D11" s="148"/>
      <c r="E11" s="148"/>
      <c r="F11" s="148"/>
      <c r="G11" s="148"/>
      <c r="H11" s="148"/>
      <c r="I11" s="18"/>
      <c r="J11" s="17">
        <v>527895.42000000004</v>
      </c>
    </row>
    <row r="12" spans="1:10" ht="21.75" customHeight="1" x14ac:dyDescent="0.3">
      <c r="A12" s="147" t="s">
        <v>2</v>
      </c>
      <c r="B12" s="148"/>
      <c r="C12" s="148"/>
      <c r="D12" s="148"/>
      <c r="E12" s="148"/>
      <c r="F12" s="148"/>
      <c r="G12" s="148"/>
      <c r="H12" s="148"/>
      <c r="I12" s="18"/>
      <c r="J12" s="17">
        <v>170036.57</v>
      </c>
    </row>
    <row r="13" spans="1:10" ht="18.75" x14ac:dyDescent="0.3">
      <c r="A13" s="147" t="s">
        <v>3</v>
      </c>
      <c r="B13" s="148"/>
      <c r="C13" s="148"/>
      <c r="D13" s="148"/>
      <c r="E13" s="148"/>
      <c r="F13" s="148"/>
      <c r="G13" s="148"/>
      <c r="H13" s="148"/>
      <c r="I13" s="18"/>
      <c r="J13" s="17">
        <v>127330.01</v>
      </c>
    </row>
    <row r="14" spans="1:10" ht="18.75" x14ac:dyDescent="0.3">
      <c r="A14" s="147" t="s">
        <v>4</v>
      </c>
      <c r="B14" s="148"/>
      <c r="C14" s="148"/>
      <c r="D14" s="148"/>
      <c r="E14" s="148"/>
      <c r="F14" s="148"/>
      <c r="G14" s="148"/>
      <c r="H14" s="148"/>
      <c r="I14" s="18"/>
      <c r="J14" s="17">
        <v>70090.66</v>
      </c>
    </row>
    <row r="15" spans="1:10" ht="18.75" x14ac:dyDescent="0.3">
      <c r="A15" s="147" t="s">
        <v>5</v>
      </c>
      <c r="B15" s="148"/>
      <c r="C15" s="148"/>
      <c r="D15" s="148"/>
      <c r="E15" s="148"/>
      <c r="F15" s="148"/>
      <c r="G15" s="148"/>
      <c r="H15" s="148"/>
      <c r="I15" s="18"/>
      <c r="J15" s="17">
        <v>237103.01</v>
      </c>
    </row>
    <row r="16" spans="1:10" ht="18.75" x14ac:dyDescent="0.3">
      <c r="A16" s="147" t="s">
        <v>6</v>
      </c>
      <c r="B16" s="148"/>
      <c r="C16" s="148"/>
      <c r="D16" s="148"/>
      <c r="E16" s="148"/>
      <c r="F16" s="148"/>
      <c r="G16" s="148"/>
      <c r="H16" s="148"/>
      <c r="I16" s="18"/>
      <c r="J16" s="17">
        <v>10659.1</v>
      </c>
    </row>
    <row r="17" spans="1:10" ht="20.25" customHeight="1" x14ac:dyDescent="0.3">
      <c r="A17" s="147" t="s">
        <v>7</v>
      </c>
      <c r="B17" s="148"/>
      <c r="C17" s="148"/>
      <c r="D17" s="148"/>
      <c r="E17" s="148"/>
      <c r="F17" s="148"/>
      <c r="G17" s="148"/>
      <c r="H17" s="148"/>
      <c r="I17" s="18"/>
      <c r="J17" s="17">
        <v>106961.42</v>
      </c>
    </row>
    <row r="18" spans="1:10" ht="21" customHeight="1" x14ac:dyDescent="0.3">
      <c r="A18" s="147" t="s">
        <v>8</v>
      </c>
      <c r="B18" s="148"/>
      <c r="C18" s="148"/>
      <c r="D18" s="148"/>
      <c r="E18" s="148"/>
      <c r="F18" s="148"/>
      <c r="G18" s="148"/>
      <c r="H18" s="148"/>
      <c r="I18" s="18"/>
      <c r="J18" s="17">
        <v>760.48</v>
      </c>
    </row>
    <row r="19" spans="1:10" ht="18.75" x14ac:dyDescent="0.3">
      <c r="A19" s="147" t="s">
        <v>10</v>
      </c>
      <c r="B19" s="148"/>
      <c r="C19" s="148"/>
      <c r="D19" s="148"/>
      <c r="E19" s="148"/>
      <c r="F19" s="148"/>
      <c r="G19" s="148"/>
      <c r="H19" s="148"/>
      <c r="I19" s="18"/>
      <c r="J19" s="17">
        <v>6115.36</v>
      </c>
    </row>
    <row r="20" spans="1:10" ht="27.75" customHeight="1" x14ac:dyDescent="0.3">
      <c r="A20" s="13" t="s">
        <v>114</v>
      </c>
      <c r="B20" s="3"/>
      <c r="C20" s="3"/>
      <c r="D20" s="3"/>
      <c r="E20" s="3"/>
      <c r="F20" s="3"/>
      <c r="G20" s="3"/>
      <c r="H20" s="3"/>
      <c r="I20" s="149">
        <v>2288087.64</v>
      </c>
      <c r="J20" s="150"/>
    </row>
    <row r="21" spans="1:10" ht="15.75" x14ac:dyDescent="0.25">
      <c r="A21" s="5"/>
      <c r="B21" s="3"/>
      <c r="C21" s="3"/>
      <c r="D21" s="3"/>
      <c r="E21" s="3"/>
      <c r="F21" s="3"/>
      <c r="G21" s="3"/>
      <c r="H21" s="3"/>
      <c r="I21" s="3"/>
      <c r="J21" s="4"/>
    </row>
    <row r="22" spans="1:10" ht="15.75" x14ac:dyDescent="0.25">
      <c r="A22" s="14"/>
      <c r="B22" s="15"/>
      <c r="C22" s="15"/>
      <c r="D22" s="16"/>
      <c r="E22" s="15"/>
      <c r="F22" s="15"/>
      <c r="G22" s="15"/>
      <c r="H22" s="15"/>
      <c r="I22" s="15"/>
      <c r="J22" s="8"/>
    </row>
    <row r="23" spans="1:10" ht="15.75" x14ac:dyDescent="0.25">
      <c r="A23" s="151"/>
      <c r="B23" s="152"/>
      <c r="C23" s="152"/>
      <c r="D23" s="152"/>
      <c r="E23" s="152"/>
      <c r="F23" s="152"/>
      <c r="G23" s="152"/>
      <c r="H23" s="152"/>
      <c r="I23" s="124"/>
      <c r="J23" s="10"/>
    </row>
    <row r="24" spans="1:10" ht="15.75" x14ac:dyDescent="0.25">
      <c r="A24" s="7"/>
      <c r="B24" s="3"/>
      <c r="C24" s="3"/>
      <c r="D24" s="3"/>
      <c r="E24" s="3"/>
      <c r="F24" s="3"/>
      <c r="G24" s="3"/>
      <c r="H24" s="3"/>
      <c r="I24" s="3"/>
      <c r="J24" s="10"/>
    </row>
    <row r="25" spans="1:10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</row>
    <row r="26" spans="1:10" ht="73.5" customHeight="1" x14ac:dyDescent="0.25">
      <c r="A26" s="153" t="s">
        <v>12</v>
      </c>
      <c r="B26" s="153"/>
      <c r="C26" s="153"/>
      <c r="D26" s="153"/>
      <c r="E26" s="153"/>
      <c r="F26" s="153"/>
      <c r="G26" s="153"/>
      <c r="H26" s="153"/>
      <c r="I26" s="153"/>
      <c r="J26" s="153"/>
    </row>
    <row r="27" spans="1:10" ht="29.25" customHeight="1" x14ac:dyDescent="0.3">
      <c r="A27" s="146" t="s">
        <v>0</v>
      </c>
      <c r="B27" s="146"/>
      <c r="C27" s="146"/>
      <c r="D27" s="146"/>
      <c r="E27" s="146"/>
      <c r="F27" s="146"/>
      <c r="G27" s="146"/>
      <c r="H27" s="146"/>
      <c r="I27" s="146"/>
      <c r="J27" s="146"/>
    </row>
  </sheetData>
  <mergeCells count="18">
    <mergeCell ref="A27:J27"/>
    <mergeCell ref="A12:H12"/>
    <mergeCell ref="A13:H13"/>
    <mergeCell ref="A14:H14"/>
    <mergeCell ref="A15:H15"/>
    <mergeCell ref="A16:H16"/>
    <mergeCell ref="A17:H17"/>
    <mergeCell ref="A18:H18"/>
    <mergeCell ref="A19:H19"/>
    <mergeCell ref="I20:J20"/>
    <mergeCell ref="A23:H23"/>
    <mergeCell ref="A26:J26"/>
    <mergeCell ref="A11:H11"/>
    <mergeCell ref="A1:J4"/>
    <mergeCell ref="I6:J6"/>
    <mergeCell ref="A8:H8"/>
    <mergeCell ref="I8:J8"/>
    <mergeCell ref="A10:I10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A26" sqref="A26:J26"/>
    </sheetView>
  </sheetViews>
  <sheetFormatPr defaultColWidth="8.85546875" defaultRowHeight="15" x14ac:dyDescent="0.25"/>
  <cols>
    <col min="9" max="9" width="5.42578125" customWidth="1"/>
    <col min="10" max="10" width="15.7109375" customWidth="1"/>
  </cols>
  <sheetData>
    <row r="1" spans="1:10" x14ac:dyDescent="0.25">
      <c r="A1" s="154" t="s">
        <v>107</v>
      </c>
      <c r="B1" s="154"/>
      <c r="C1" s="154"/>
      <c r="D1" s="154"/>
      <c r="E1" s="154"/>
      <c r="F1" s="154"/>
      <c r="G1" s="154"/>
      <c r="H1" s="154"/>
      <c r="I1" s="154"/>
      <c r="J1" s="154"/>
    </row>
    <row r="2" spans="1:10" x14ac:dyDescent="0.25">
      <c r="A2" s="154"/>
      <c r="B2" s="154"/>
      <c r="C2" s="154"/>
      <c r="D2" s="154"/>
      <c r="E2" s="154"/>
      <c r="F2" s="154"/>
      <c r="G2" s="154"/>
      <c r="H2" s="154"/>
      <c r="I2" s="154"/>
      <c r="J2" s="154"/>
    </row>
    <row r="3" spans="1:10" x14ac:dyDescent="0.25">
      <c r="A3" s="154"/>
      <c r="B3" s="154"/>
      <c r="C3" s="154"/>
      <c r="D3" s="154"/>
      <c r="E3" s="154"/>
      <c r="F3" s="154"/>
      <c r="G3" s="154"/>
      <c r="H3" s="154"/>
      <c r="I3" s="154"/>
      <c r="J3" s="154"/>
    </row>
    <row r="4" spans="1:10" x14ac:dyDescent="0.25">
      <c r="A4" s="154"/>
      <c r="B4" s="154"/>
      <c r="C4" s="154"/>
      <c r="D4" s="154"/>
      <c r="E4" s="154"/>
      <c r="F4" s="154"/>
      <c r="G4" s="154"/>
      <c r="H4" s="154"/>
      <c r="I4" s="154"/>
      <c r="J4" s="154"/>
    </row>
    <row r="6" spans="1:10" ht="18.75" x14ac:dyDescent="0.3">
      <c r="A6" s="11" t="s">
        <v>108</v>
      </c>
      <c r="B6" s="12"/>
      <c r="C6" s="12"/>
      <c r="D6" s="12"/>
      <c r="E6" s="12"/>
      <c r="F6" s="12"/>
      <c r="G6" s="12"/>
      <c r="H6" s="12"/>
      <c r="I6" s="155">
        <v>2323637.96</v>
      </c>
      <c r="J6" s="156"/>
    </row>
    <row r="7" spans="1:10" ht="15.75" x14ac:dyDescent="0.25">
      <c r="A7" s="2"/>
      <c r="B7" s="3"/>
      <c r="C7" s="3"/>
      <c r="D7" s="3"/>
      <c r="E7" s="3"/>
      <c r="F7" s="3"/>
      <c r="G7" s="3"/>
      <c r="H7" s="3"/>
      <c r="I7" s="3"/>
      <c r="J7" s="4"/>
    </row>
    <row r="8" spans="1:10" ht="18.75" x14ac:dyDescent="0.3">
      <c r="A8" s="147" t="s">
        <v>109</v>
      </c>
      <c r="B8" s="157"/>
      <c r="C8" s="157"/>
      <c r="D8" s="157"/>
      <c r="E8" s="157"/>
      <c r="F8" s="157"/>
      <c r="G8" s="157"/>
      <c r="H8" s="157"/>
      <c r="I8" s="149">
        <v>1197852.3400000001</v>
      </c>
      <c r="J8" s="150"/>
    </row>
    <row r="9" spans="1:10" ht="18.75" x14ac:dyDescent="0.3">
      <c r="A9" s="116"/>
      <c r="B9" s="120"/>
      <c r="C9" s="120"/>
      <c r="D9" s="120"/>
      <c r="E9" s="120"/>
      <c r="F9" s="120"/>
      <c r="G9" s="120"/>
      <c r="H9" s="120"/>
      <c r="I9" s="117"/>
      <c r="J9" s="118"/>
    </row>
    <row r="10" spans="1:10" ht="43.5" customHeight="1" x14ac:dyDescent="0.3">
      <c r="A10" s="158" t="s">
        <v>11</v>
      </c>
      <c r="B10" s="159"/>
      <c r="C10" s="159"/>
      <c r="D10" s="159"/>
      <c r="E10" s="159"/>
      <c r="F10" s="159"/>
      <c r="G10" s="159"/>
      <c r="H10" s="159"/>
      <c r="I10" s="159"/>
      <c r="J10" s="17">
        <f>SUM(J11:J19)</f>
        <v>1127695.71</v>
      </c>
    </row>
    <row r="11" spans="1:10" ht="21.75" customHeight="1" x14ac:dyDescent="0.3">
      <c r="A11" s="147" t="s">
        <v>1</v>
      </c>
      <c r="B11" s="148"/>
      <c r="C11" s="148"/>
      <c r="D11" s="148"/>
      <c r="E11" s="148"/>
      <c r="F11" s="148"/>
      <c r="G11" s="148"/>
      <c r="H11" s="148"/>
      <c r="I11" s="18"/>
      <c r="J11" s="17">
        <v>511314.36</v>
      </c>
    </row>
    <row r="12" spans="1:10" ht="21.75" customHeight="1" x14ac:dyDescent="0.3">
      <c r="A12" s="147" t="s">
        <v>2</v>
      </c>
      <c r="B12" s="148"/>
      <c r="C12" s="148"/>
      <c r="D12" s="148"/>
      <c r="E12" s="148"/>
      <c r="F12" s="148"/>
      <c r="G12" s="148"/>
      <c r="H12" s="148"/>
      <c r="I12" s="18"/>
      <c r="J12" s="17">
        <v>153111.49</v>
      </c>
    </row>
    <row r="13" spans="1:10" ht="18.75" x14ac:dyDescent="0.3">
      <c r="A13" s="147" t="s">
        <v>3</v>
      </c>
      <c r="B13" s="148"/>
      <c r="C13" s="148"/>
      <c r="D13" s="148"/>
      <c r="E13" s="148"/>
      <c r="F13" s="148"/>
      <c r="G13" s="148"/>
      <c r="H13" s="148"/>
      <c r="I13" s="18"/>
      <c r="J13" s="17">
        <v>116573.46</v>
      </c>
    </row>
    <row r="14" spans="1:10" ht="18.75" x14ac:dyDescent="0.3">
      <c r="A14" s="147" t="s">
        <v>4</v>
      </c>
      <c r="B14" s="148"/>
      <c r="C14" s="148"/>
      <c r="D14" s="148"/>
      <c r="E14" s="148"/>
      <c r="F14" s="148"/>
      <c r="G14" s="148"/>
      <c r="H14" s="148"/>
      <c r="I14" s="18"/>
      <c r="J14" s="17">
        <v>51657.02</v>
      </c>
    </row>
    <row r="15" spans="1:10" ht="18.75" x14ac:dyDescent="0.3">
      <c r="A15" s="147" t="s">
        <v>5</v>
      </c>
      <c r="B15" s="148"/>
      <c r="C15" s="148"/>
      <c r="D15" s="148"/>
      <c r="E15" s="148"/>
      <c r="F15" s="148"/>
      <c r="G15" s="148"/>
      <c r="H15" s="148"/>
      <c r="I15" s="18"/>
      <c r="J15" s="17">
        <v>173725.97</v>
      </c>
    </row>
    <row r="16" spans="1:10" ht="18.75" x14ac:dyDescent="0.3">
      <c r="A16" s="147" t="s">
        <v>6</v>
      </c>
      <c r="B16" s="148"/>
      <c r="C16" s="148"/>
      <c r="D16" s="148"/>
      <c r="E16" s="148"/>
      <c r="F16" s="148"/>
      <c r="G16" s="148"/>
      <c r="H16" s="148"/>
      <c r="I16" s="18"/>
      <c r="J16" s="17">
        <v>10585.08</v>
      </c>
    </row>
    <row r="17" spans="1:10" ht="20.25" customHeight="1" x14ac:dyDescent="0.3">
      <c r="A17" s="147" t="s">
        <v>7</v>
      </c>
      <c r="B17" s="148"/>
      <c r="C17" s="148"/>
      <c r="D17" s="148"/>
      <c r="E17" s="148"/>
      <c r="F17" s="148"/>
      <c r="G17" s="148"/>
      <c r="H17" s="148"/>
      <c r="I17" s="18"/>
      <c r="J17" s="17">
        <v>103495.35</v>
      </c>
    </row>
    <row r="18" spans="1:10" ht="21" customHeight="1" x14ac:dyDescent="0.3">
      <c r="A18" s="147" t="s">
        <v>8</v>
      </c>
      <c r="B18" s="148"/>
      <c r="C18" s="148"/>
      <c r="D18" s="148"/>
      <c r="E18" s="148"/>
      <c r="F18" s="148"/>
      <c r="G18" s="148"/>
      <c r="H18" s="148"/>
      <c r="I18" s="18"/>
      <c r="J18" s="17">
        <v>637.79</v>
      </c>
    </row>
    <row r="19" spans="1:10" ht="18.75" x14ac:dyDescent="0.3">
      <c r="A19" s="147" t="s">
        <v>10</v>
      </c>
      <c r="B19" s="148"/>
      <c r="C19" s="148"/>
      <c r="D19" s="148"/>
      <c r="E19" s="148"/>
      <c r="F19" s="148"/>
      <c r="G19" s="148"/>
      <c r="H19" s="148"/>
      <c r="I19" s="18"/>
      <c r="J19" s="17">
        <v>6595.19</v>
      </c>
    </row>
    <row r="20" spans="1:10" ht="27.75" customHeight="1" x14ac:dyDescent="0.3">
      <c r="A20" s="13" t="s">
        <v>110</v>
      </c>
      <c r="B20" s="3"/>
      <c r="C20" s="3"/>
      <c r="D20" s="3"/>
      <c r="E20" s="3"/>
      <c r="F20" s="3"/>
      <c r="G20" s="3"/>
      <c r="H20" s="3"/>
      <c r="I20" s="149">
        <v>2417343.96</v>
      </c>
      <c r="J20" s="150"/>
    </row>
    <row r="21" spans="1:10" ht="15.75" x14ac:dyDescent="0.25">
      <c r="A21" s="5"/>
      <c r="B21" s="3"/>
      <c r="C21" s="3"/>
      <c r="D21" s="3"/>
      <c r="E21" s="3"/>
      <c r="F21" s="3"/>
      <c r="G21" s="3"/>
      <c r="H21" s="3"/>
      <c r="I21" s="3"/>
      <c r="J21" s="4"/>
    </row>
    <row r="22" spans="1:10" ht="15.75" x14ac:dyDescent="0.25">
      <c r="A22" s="14"/>
      <c r="B22" s="15"/>
      <c r="C22" s="15"/>
      <c r="D22" s="16"/>
      <c r="E22" s="15"/>
      <c r="F22" s="15"/>
      <c r="G22" s="15"/>
      <c r="H22" s="15"/>
      <c r="I22" s="15"/>
      <c r="J22" s="8"/>
    </row>
    <row r="23" spans="1:10" ht="15.75" x14ac:dyDescent="0.25">
      <c r="A23" s="151"/>
      <c r="B23" s="152"/>
      <c r="C23" s="152"/>
      <c r="D23" s="152"/>
      <c r="E23" s="152"/>
      <c r="F23" s="152"/>
      <c r="G23" s="152"/>
      <c r="H23" s="152"/>
      <c r="I23" s="119"/>
      <c r="J23" s="10"/>
    </row>
    <row r="24" spans="1:10" ht="15.75" x14ac:dyDescent="0.25">
      <c r="A24" s="7"/>
      <c r="B24" s="3"/>
      <c r="C24" s="3"/>
      <c r="D24" s="3"/>
      <c r="E24" s="3"/>
      <c r="F24" s="3"/>
      <c r="G24" s="3"/>
      <c r="H24" s="3"/>
      <c r="I24" s="3"/>
      <c r="J24" s="10"/>
    </row>
    <row r="25" spans="1:10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</row>
    <row r="26" spans="1:10" ht="73.5" customHeight="1" x14ac:dyDescent="0.25">
      <c r="A26" s="153" t="s">
        <v>12</v>
      </c>
      <c r="B26" s="153"/>
      <c r="C26" s="153"/>
      <c r="D26" s="153"/>
      <c r="E26" s="153"/>
      <c r="F26" s="153"/>
      <c r="G26" s="153"/>
      <c r="H26" s="153"/>
      <c r="I26" s="153"/>
      <c r="J26" s="153"/>
    </row>
    <row r="27" spans="1:10" ht="29.25" customHeight="1" x14ac:dyDescent="0.3">
      <c r="A27" s="146" t="s">
        <v>0</v>
      </c>
      <c r="B27" s="146"/>
      <c r="C27" s="146"/>
      <c r="D27" s="146"/>
      <c r="E27" s="146"/>
      <c r="F27" s="146"/>
      <c r="G27" s="146"/>
      <c r="H27" s="146"/>
      <c r="I27" s="146"/>
      <c r="J27" s="146"/>
    </row>
  </sheetData>
  <mergeCells count="18">
    <mergeCell ref="A27:J27"/>
    <mergeCell ref="A12:H12"/>
    <mergeCell ref="A13:H13"/>
    <mergeCell ref="A14:H14"/>
    <mergeCell ref="A15:H15"/>
    <mergeCell ref="A16:H16"/>
    <mergeCell ref="A17:H17"/>
    <mergeCell ref="A18:H18"/>
    <mergeCell ref="A19:H19"/>
    <mergeCell ref="I20:J20"/>
    <mergeCell ref="A23:H23"/>
    <mergeCell ref="A26:J26"/>
    <mergeCell ref="A11:H11"/>
    <mergeCell ref="A1:J4"/>
    <mergeCell ref="I6:J6"/>
    <mergeCell ref="A8:H8"/>
    <mergeCell ref="I8:J8"/>
    <mergeCell ref="A10:I10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A26" sqref="A26:J26"/>
    </sheetView>
  </sheetViews>
  <sheetFormatPr defaultColWidth="8.85546875" defaultRowHeight="15" x14ac:dyDescent="0.25"/>
  <cols>
    <col min="9" max="9" width="5.42578125" customWidth="1"/>
    <col min="10" max="10" width="15.7109375" customWidth="1"/>
  </cols>
  <sheetData>
    <row r="1" spans="1:10" x14ac:dyDescent="0.25">
      <c r="A1" s="154" t="s">
        <v>102</v>
      </c>
      <c r="B1" s="154"/>
      <c r="C1" s="154"/>
      <c r="D1" s="154"/>
      <c r="E1" s="154"/>
      <c r="F1" s="154"/>
      <c r="G1" s="154"/>
      <c r="H1" s="154"/>
      <c r="I1" s="154"/>
      <c r="J1" s="154"/>
    </row>
    <row r="2" spans="1:10" x14ac:dyDescent="0.25">
      <c r="A2" s="154"/>
      <c r="B2" s="154"/>
      <c r="C2" s="154"/>
      <c r="D2" s="154"/>
      <c r="E2" s="154"/>
      <c r="F2" s="154"/>
      <c r="G2" s="154"/>
      <c r="H2" s="154"/>
      <c r="I2" s="154"/>
      <c r="J2" s="154"/>
    </row>
    <row r="3" spans="1:10" x14ac:dyDescent="0.25">
      <c r="A3" s="154"/>
      <c r="B3" s="154"/>
      <c r="C3" s="154"/>
      <c r="D3" s="154"/>
      <c r="E3" s="154"/>
      <c r="F3" s="154"/>
      <c r="G3" s="154"/>
      <c r="H3" s="154"/>
      <c r="I3" s="154"/>
      <c r="J3" s="154"/>
    </row>
    <row r="4" spans="1:10" x14ac:dyDescent="0.25">
      <c r="A4" s="154"/>
      <c r="B4" s="154"/>
      <c r="C4" s="154"/>
      <c r="D4" s="154"/>
      <c r="E4" s="154"/>
      <c r="F4" s="154"/>
      <c r="G4" s="154"/>
      <c r="H4" s="154"/>
      <c r="I4" s="154"/>
      <c r="J4" s="154"/>
    </row>
    <row r="6" spans="1:10" ht="18.75" x14ac:dyDescent="0.3">
      <c r="A6" s="11" t="s">
        <v>103</v>
      </c>
      <c r="B6" s="12"/>
      <c r="C6" s="12"/>
      <c r="D6" s="12"/>
      <c r="E6" s="12"/>
      <c r="F6" s="12"/>
      <c r="G6" s="12"/>
      <c r="H6" s="12"/>
      <c r="I6" s="155">
        <v>2264485.58</v>
      </c>
      <c r="J6" s="156"/>
    </row>
    <row r="7" spans="1:10" ht="15.75" x14ac:dyDescent="0.25">
      <c r="A7" s="2"/>
      <c r="B7" s="3"/>
      <c r="C7" s="3"/>
      <c r="D7" s="3"/>
      <c r="E7" s="3"/>
      <c r="F7" s="3"/>
      <c r="G7" s="3"/>
      <c r="H7" s="3"/>
      <c r="I7" s="3"/>
      <c r="J7" s="4"/>
    </row>
    <row r="8" spans="1:10" ht="18.75" x14ac:dyDescent="0.3">
      <c r="A8" s="147" t="s">
        <v>104</v>
      </c>
      <c r="B8" s="157"/>
      <c r="C8" s="157"/>
      <c r="D8" s="157"/>
      <c r="E8" s="157"/>
      <c r="F8" s="157"/>
      <c r="G8" s="157"/>
      <c r="H8" s="157"/>
      <c r="I8" s="149">
        <v>1155088.08</v>
      </c>
      <c r="J8" s="150"/>
    </row>
    <row r="9" spans="1:10" ht="18.75" x14ac:dyDescent="0.3">
      <c r="A9" s="111"/>
      <c r="B9" s="115"/>
      <c r="C9" s="115"/>
      <c r="D9" s="115"/>
      <c r="E9" s="115"/>
      <c r="F9" s="115"/>
      <c r="G9" s="115"/>
      <c r="H9" s="115"/>
      <c r="I9" s="112"/>
      <c r="J9" s="113"/>
    </row>
    <row r="10" spans="1:10" ht="43.5" customHeight="1" x14ac:dyDescent="0.3">
      <c r="A10" s="158" t="s">
        <v>11</v>
      </c>
      <c r="B10" s="159"/>
      <c r="C10" s="159"/>
      <c r="D10" s="159"/>
      <c r="E10" s="159"/>
      <c r="F10" s="159"/>
      <c r="G10" s="159"/>
      <c r="H10" s="159"/>
      <c r="I10" s="159"/>
      <c r="J10" s="17">
        <f>SUM(J11:J19)</f>
        <v>1124227.07</v>
      </c>
    </row>
    <row r="11" spans="1:10" ht="21.75" customHeight="1" x14ac:dyDescent="0.3">
      <c r="A11" s="147" t="s">
        <v>1</v>
      </c>
      <c r="B11" s="148"/>
      <c r="C11" s="148"/>
      <c r="D11" s="148"/>
      <c r="E11" s="148"/>
      <c r="F11" s="148"/>
      <c r="G11" s="148"/>
      <c r="H11" s="148"/>
      <c r="I11" s="18"/>
      <c r="J11" s="17">
        <v>477299.44</v>
      </c>
    </row>
    <row r="12" spans="1:10" ht="21.75" customHeight="1" x14ac:dyDescent="0.3">
      <c r="A12" s="147" t="s">
        <v>2</v>
      </c>
      <c r="B12" s="148"/>
      <c r="C12" s="148"/>
      <c r="D12" s="148"/>
      <c r="E12" s="148"/>
      <c r="F12" s="148"/>
      <c r="G12" s="148"/>
      <c r="H12" s="148"/>
      <c r="I12" s="18"/>
      <c r="J12" s="17">
        <v>146541.99</v>
      </c>
    </row>
    <row r="13" spans="1:10" ht="18.75" x14ac:dyDescent="0.3">
      <c r="A13" s="147" t="s">
        <v>3</v>
      </c>
      <c r="B13" s="148"/>
      <c r="C13" s="148"/>
      <c r="D13" s="148"/>
      <c r="E13" s="148"/>
      <c r="F13" s="148"/>
      <c r="G13" s="148"/>
      <c r="H13" s="148"/>
      <c r="I13" s="18"/>
      <c r="J13" s="17">
        <v>116296.86</v>
      </c>
    </row>
    <row r="14" spans="1:10" ht="18.75" x14ac:dyDescent="0.3">
      <c r="A14" s="147" t="s">
        <v>4</v>
      </c>
      <c r="B14" s="148"/>
      <c r="C14" s="148"/>
      <c r="D14" s="148"/>
      <c r="E14" s="148"/>
      <c r="F14" s="148"/>
      <c r="G14" s="148"/>
      <c r="H14" s="148"/>
      <c r="I14" s="18"/>
      <c r="J14" s="17">
        <v>116266.63</v>
      </c>
    </row>
    <row r="15" spans="1:10" ht="18.75" x14ac:dyDescent="0.3">
      <c r="A15" s="147" t="s">
        <v>5</v>
      </c>
      <c r="B15" s="148"/>
      <c r="C15" s="148"/>
      <c r="D15" s="148"/>
      <c r="E15" s="148"/>
      <c r="F15" s="148"/>
      <c r="G15" s="148"/>
      <c r="H15" s="148"/>
      <c r="I15" s="18"/>
      <c r="J15" s="17">
        <v>160649.17000000001</v>
      </c>
    </row>
    <row r="16" spans="1:10" ht="18.75" x14ac:dyDescent="0.3">
      <c r="A16" s="147" t="s">
        <v>6</v>
      </c>
      <c r="B16" s="148"/>
      <c r="C16" s="148"/>
      <c r="D16" s="148"/>
      <c r="E16" s="148"/>
      <c r="F16" s="148"/>
      <c r="G16" s="148"/>
      <c r="H16" s="148"/>
      <c r="I16" s="18"/>
      <c r="J16" s="17">
        <v>9672.67</v>
      </c>
    </row>
    <row r="17" spans="1:10" ht="20.25" customHeight="1" x14ac:dyDescent="0.3">
      <c r="A17" s="147" t="s">
        <v>7</v>
      </c>
      <c r="B17" s="148"/>
      <c r="C17" s="148"/>
      <c r="D17" s="148"/>
      <c r="E17" s="148"/>
      <c r="F17" s="148"/>
      <c r="G17" s="148"/>
      <c r="H17" s="148"/>
      <c r="I17" s="18"/>
      <c r="J17" s="17">
        <v>96506.99</v>
      </c>
    </row>
    <row r="18" spans="1:10" ht="21" customHeight="1" x14ac:dyDescent="0.3">
      <c r="A18" s="147" t="s">
        <v>8</v>
      </c>
      <c r="B18" s="148"/>
      <c r="C18" s="148"/>
      <c r="D18" s="148"/>
      <c r="E18" s="148"/>
      <c r="F18" s="148"/>
      <c r="G18" s="148"/>
      <c r="H18" s="148"/>
      <c r="I18" s="18"/>
      <c r="J18" s="17">
        <v>700.72</v>
      </c>
    </row>
    <row r="19" spans="1:10" ht="18.75" x14ac:dyDescent="0.3">
      <c r="A19" s="147" t="s">
        <v>10</v>
      </c>
      <c r="B19" s="148"/>
      <c r="C19" s="148"/>
      <c r="D19" s="148"/>
      <c r="E19" s="148"/>
      <c r="F19" s="148"/>
      <c r="G19" s="148"/>
      <c r="H19" s="148"/>
      <c r="I19" s="18"/>
      <c r="J19" s="17">
        <v>292.60000000000002</v>
      </c>
    </row>
    <row r="20" spans="1:10" ht="27.75" customHeight="1" x14ac:dyDescent="0.3">
      <c r="A20" s="13" t="s">
        <v>105</v>
      </c>
      <c r="B20" s="3"/>
      <c r="C20" s="3"/>
      <c r="D20" s="3"/>
      <c r="E20" s="3"/>
      <c r="F20" s="3"/>
      <c r="G20" s="3"/>
      <c r="H20" s="3"/>
      <c r="I20" s="149">
        <v>2323637.96</v>
      </c>
      <c r="J20" s="150"/>
    </row>
    <row r="21" spans="1:10" ht="15.75" x14ac:dyDescent="0.25">
      <c r="A21" s="5"/>
      <c r="B21" s="3"/>
      <c r="C21" s="3"/>
      <c r="D21" s="3"/>
      <c r="E21" s="3"/>
      <c r="F21" s="3"/>
      <c r="G21" s="3"/>
      <c r="H21" s="3"/>
      <c r="I21" s="3"/>
      <c r="J21" s="4"/>
    </row>
    <row r="22" spans="1:10" ht="15.75" x14ac:dyDescent="0.25">
      <c r="A22" s="14"/>
      <c r="B22" s="15"/>
      <c r="C22" s="15"/>
      <c r="D22" s="16"/>
      <c r="E22" s="15"/>
      <c r="F22" s="15"/>
      <c r="G22" s="15"/>
      <c r="H22" s="15"/>
      <c r="I22" s="15"/>
      <c r="J22" s="8"/>
    </row>
    <row r="23" spans="1:10" ht="15.75" x14ac:dyDescent="0.25">
      <c r="A23" s="151"/>
      <c r="B23" s="152"/>
      <c r="C23" s="152"/>
      <c r="D23" s="152"/>
      <c r="E23" s="152"/>
      <c r="F23" s="152"/>
      <c r="G23" s="152"/>
      <c r="H23" s="152"/>
      <c r="I23" s="114"/>
      <c r="J23" s="10"/>
    </row>
    <row r="24" spans="1:10" ht="15.75" x14ac:dyDescent="0.25">
      <c r="A24" s="7"/>
      <c r="B24" s="3"/>
      <c r="C24" s="3"/>
      <c r="D24" s="3"/>
      <c r="E24" s="3"/>
      <c r="F24" s="3"/>
      <c r="G24" s="3"/>
      <c r="H24" s="3"/>
      <c r="I24" s="3"/>
      <c r="J24" s="10"/>
    </row>
    <row r="25" spans="1:10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</row>
    <row r="26" spans="1:10" ht="73.5" customHeight="1" x14ac:dyDescent="0.25">
      <c r="A26" s="153" t="s">
        <v>106</v>
      </c>
      <c r="B26" s="153"/>
      <c r="C26" s="153"/>
      <c r="D26" s="153"/>
      <c r="E26" s="153"/>
      <c r="F26" s="153"/>
      <c r="G26" s="153"/>
      <c r="H26" s="153"/>
      <c r="I26" s="153"/>
      <c r="J26" s="153"/>
    </row>
    <row r="27" spans="1:10" ht="29.25" customHeight="1" x14ac:dyDescent="0.3">
      <c r="A27" s="146" t="s">
        <v>0</v>
      </c>
      <c r="B27" s="146"/>
      <c r="C27" s="146"/>
      <c r="D27" s="146"/>
      <c r="E27" s="146"/>
      <c r="F27" s="146"/>
      <c r="G27" s="146"/>
      <c r="H27" s="146"/>
      <c r="I27" s="146"/>
      <c r="J27" s="146"/>
    </row>
  </sheetData>
  <mergeCells count="18">
    <mergeCell ref="A27:J27"/>
    <mergeCell ref="A18:H18"/>
    <mergeCell ref="A19:H19"/>
    <mergeCell ref="I20:J20"/>
    <mergeCell ref="A23:H23"/>
    <mergeCell ref="A26:J26"/>
    <mergeCell ref="A17:H17"/>
    <mergeCell ref="A1:J4"/>
    <mergeCell ref="I6:J6"/>
    <mergeCell ref="A8:H8"/>
    <mergeCell ref="I8:J8"/>
    <mergeCell ref="A10:I10"/>
    <mergeCell ref="A11:H11"/>
    <mergeCell ref="A12:H12"/>
    <mergeCell ref="A13:H13"/>
    <mergeCell ref="A14:H14"/>
    <mergeCell ref="A15:H15"/>
    <mergeCell ref="A16:H16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workbookViewId="0">
      <selection activeCell="A27" sqref="A27:J27"/>
    </sheetView>
  </sheetViews>
  <sheetFormatPr defaultColWidth="8.85546875" defaultRowHeight="15" x14ac:dyDescent="0.25"/>
  <cols>
    <col min="9" max="9" width="5.42578125" customWidth="1"/>
    <col min="10" max="10" width="15.7109375" customWidth="1"/>
  </cols>
  <sheetData>
    <row r="1" spans="1:10" x14ac:dyDescent="0.25">
      <c r="A1" s="154" t="s">
        <v>96</v>
      </c>
      <c r="B1" s="154"/>
      <c r="C1" s="154"/>
      <c r="D1" s="154"/>
      <c r="E1" s="154"/>
      <c r="F1" s="154"/>
      <c r="G1" s="154"/>
      <c r="H1" s="154"/>
      <c r="I1" s="154"/>
      <c r="J1" s="154"/>
    </row>
    <row r="2" spans="1:10" x14ac:dyDescent="0.25">
      <c r="A2" s="154"/>
      <c r="B2" s="154"/>
      <c r="C2" s="154"/>
      <c r="D2" s="154"/>
      <c r="E2" s="154"/>
      <c r="F2" s="154"/>
      <c r="G2" s="154"/>
      <c r="H2" s="154"/>
      <c r="I2" s="154"/>
      <c r="J2" s="154"/>
    </row>
    <row r="3" spans="1:10" x14ac:dyDescent="0.25">
      <c r="A3" s="154"/>
      <c r="B3" s="154"/>
      <c r="C3" s="154"/>
      <c r="D3" s="154"/>
      <c r="E3" s="154"/>
      <c r="F3" s="154"/>
      <c r="G3" s="154"/>
      <c r="H3" s="154"/>
      <c r="I3" s="154"/>
      <c r="J3" s="154"/>
    </row>
    <row r="4" spans="1:10" x14ac:dyDescent="0.25">
      <c r="A4" s="154"/>
      <c r="B4" s="154"/>
      <c r="C4" s="154"/>
      <c r="D4" s="154"/>
      <c r="E4" s="154"/>
      <c r="F4" s="154"/>
      <c r="G4" s="154"/>
      <c r="H4" s="154"/>
      <c r="I4" s="154"/>
      <c r="J4" s="154"/>
    </row>
    <row r="6" spans="1:10" ht="18.75" x14ac:dyDescent="0.3">
      <c r="A6" s="11" t="s">
        <v>97</v>
      </c>
      <c r="B6" s="12"/>
      <c r="C6" s="12"/>
      <c r="D6" s="12"/>
      <c r="E6" s="12"/>
      <c r="F6" s="12"/>
      <c r="G6" s="12"/>
      <c r="H6" s="12"/>
      <c r="I6" s="155">
        <v>2237418.39</v>
      </c>
      <c r="J6" s="156"/>
    </row>
    <row r="7" spans="1:10" ht="15.75" x14ac:dyDescent="0.25">
      <c r="A7" s="2"/>
      <c r="B7" s="3"/>
      <c r="C7" s="3"/>
      <c r="D7" s="3"/>
      <c r="E7" s="3"/>
      <c r="F7" s="3"/>
      <c r="G7" s="3"/>
      <c r="H7" s="3"/>
      <c r="I7" s="3"/>
      <c r="J7" s="4"/>
    </row>
    <row r="8" spans="1:10" ht="18.75" x14ac:dyDescent="0.3">
      <c r="A8" s="147" t="s">
        <v>98</v>
      </c>
      <c r="B8" s="157"/>
      <c r="C8" s="157"/>
      <c r="D8" s="157"/>
      <c r="E8" s="157"/>
      <c r="F8" s="157"/>
      <c r="G8" s="157"/>
      <c r="H8" s="157"/>
      <c r="I8" s="149">
        <v>1183379.45</v>
      </c>
      <c r="J8" s="150"/>
    </row>
    <row r="9" spans="1:10" ht="18.75" x14ac:dyDescent="0.3">
      <c r="A9" s="105"/>
      <c r="B9" s="109"/>
      <c r="C9" s="109"/>
      <c r="D9" s="109"/>
      <c r="E9" s="109"/>
      <c r="F9" s="109"/>
      <c r="G9" s="109"/>
      <c r="H9" s="109"/>
      <c r="I9" s="106"/>
      <c r="J9" s="107"/>
    </row>
    <row r="10" spans="1:10" ht="43.5" customHeight="1" x14ac:dyDescent="0.3">
      <c r="A10" s="158" t="s">
        <v>11</v>
      </c>
      <c r="B10" s="159"/>
      <c r="C10" s="159"/>
      <c r="D10" s="159"/>
      <c r="E10" s="159"/>
      <c r="F10" s="159"/>
      <c r="G10" s="159"/>
      <c r="H10" s="159"/>
      <c r="I10" s="159"/>
      <c r="J10" s="17">
        <f>SUM(J11+J12+J13+J14+J15+J16+J17+J18+J19+J20)</f>
        <v>1524487.43</v>
      </c>
    </row>
    <row r="11" spans="1:10" ht="21.75" customHeight="1" x14ac:dyDescent="0.3">
      <c r="A11" s="147" t="s">
        <v>1</v>
      </c>
      <c r="B11" s="148"/>
      <c r="C11" s="148"/>
      <c r="D11" s="148"/>
      <c r="E11" s="148"/>
      <c r="F11" s="148"/>
      <c r="G11" s="148"/>
      <c r="H11" s="148"/>
      <c r="I11" s="18"/>
      <c r="J11" s="17">
        <f>729.11+5937.8+3310.98+2137.4+14331.58+1826.32+641.78+494062.71</f>
        <v>522977.68</v>
      </c>
    </row>
    <row r="12" spans="1:10" ht="21.75" customHeight="1" x14ac:dyDescent="0.3">
      <c r="A12" s="147" t="s">
        <v>2</v>
      </c>
      <c r="B12" s="148"/>
      <c r="C12" s="148"/>
      <c r="D12" s="148"/>
      <c r="E12" s="148"/>
      <c r="F12" s="148"/>
      <c r="G12" s="148"/>
      <c r="H12" s="148"/>
      <c r="I12" s="18"/>
      <c r="J12" s="17">
        <f>89099.16+67941.82</f>
        <v>157040.98000000001</v>
      </c>
    </row>
    <row r="13" spans="1:10" ht="18.75" x14ac:dyDescent="0.3">
      <c r="A13" s="147" t="s">
        <v>3</v>
      </c>
      <c r="B13" s="148"/>
      <c r="C13" s="148"/>
      <c r="D13" s="148"/>
      <c r="E13" s="148"/>
      <c r="F13" s="148"/>
      <c r="G13" s="148"/>
      <c r="H13" s="148"/>
      <c r="I13" s="18"/>
      <c r="J13" s="17">
        <v>130640.33</v>
      </c>
    </row>
    <row r="14" spans="1:10" ht="18.75" x14ac:dyDescent="0.3">
      <c r="A14" s="147" t="s">
        <v>4</v>
      </c>
      <c r="B14" s="148"/>
      <c r="C14" s="148"/>
      <c r="D14" s="148"/>
      <c r="E14" s="148"/>
      <c r="F14" s="148"/>
      <c r="G14" s="148"/>
      <c r="H14" s="148"/>
      <c r="I14" s="18"/>
      <c r="J14" s="17">
        <v>417765.07</v>
      </c>
    </row>
    <row r="15" spans="1:10" ht="18.75" x14ac:dyDescent="0.3">
      <c r="A15" s="147" t="s">
        <v>5</v>
      </c>
      <c r="B15" s="148"/>
      <c r="C15" s="148"/>
      <c r="D15" s="148"/>
      <c r="E15" s="148"/>
      <c r="F15" s="148"/>
      <c r="G15" s="148"/>
      <c r="H15" s="148"/>
      <c r="I15" s="18"/>
      <c r="J15" s="17">
        <v>171759.59</v>
      </c>
    </row>
    <row r="16" spans="1:10" ht="18.75" x14ac:dyDescent="0.3">
      <c r="A16" s="147" t="s">
        <v>6</v>
      </c>
      <c r="B16" s="148"/>
      <c r="C16" s="148"/>
      <c r="D16" s="148"/>
      <c r="E16" s="148"/>
      <c r="F16" s="148"/>
      <c r="G16" s="148"/>
      <c r="H16" s="148"/>
      <c r="I16" s="18"/>
      <c r="J16" s="17">
        <v>10518.14</v>
      </c>
    </row>
    <row r="17" spans="1:10" ht="20.25" customHeight="1" x14ac:dyDescent="0.3">
      <c r="A17" s="147" t="s">
        <v>7</v>
      </c>
      <c r="B17" s="148"/>
      <c r="C17" s="148"/>
      <c r="D17" s="148"/>
      <c r="E17" s="148"/>
      <c r="F17" s="148"/>
      <c r="G17" s="148"/>
      <c r="H17" s="148"/>
      <c r="I17" s="18"/>
      <c r="J17" s="17">
        <v>105588.15</v>
      </c>
    </row>
    <row r="18" spans="1:10" ht="21" customHeight="1" x14ac:dyDescent="0.3">
      <c r="A18" s="147" t="s">
        <v>8</v>
      </c>
      <c r="B18" s="148"/>
      <c r="C18" s="148"/>
      <c r="D18" s="148"/>
      <c r="E18" s="148"/>
      <c r="F18" s="148"/>
      <c r="G18" s="148"/>
      <c r="H18" s="148"/>
      <c r="I18" s="18"/>
      <c r="J18" s="17">
        <v>638.57000000000005</v>
      </c>
    </row>
    <row r="19" spans="1:10" ht="18.75" x14ac:dyDescent="0.3">
      <c r="A19" s="147" t="s">
        <v>10</v>
      </c>
      <c r="B19" s="148"/>
      <c r="C19" s="148"/>
      <c r="D19" s="148"/>
      <c r="E19" s="148"/>
      <c r="F19" s="148"/>
      <c r="G19" s="148"/>
      <c r="H19" s="148"/>
      <c r="I19" s="18"/>
      <c r="J19" s="17">
        <v>5882.42</v>
      </c>
    </row>
    <row r="20" spans="1:10" ht="18.75" x14ac:dyDescent="0.3">
      <c r="A20" s="147" t="s">
        <v>100</v>
      </c>
      <c r="B20" s="160"/>
      <c r="C20" s="160"/>
      <c r="D20" s="160"/>
      <c r="E20" s="160"/>
      <c r="F20" s="160"/>
      <c r="G20" s="160"/>
      <c r="H20" s="160"/>
      <c r="I20" s="3"/>
      <c r="J20" s="110">
        <v>1676.5</v>
      </c>
    </row>
    <row r="21" spans="1:10" ht="27.75" customHeight="1" x14ac:dyDescent="0.3">
      <c r="A21" s="13" t="s">
        <v>99</v>
      </c>
      <c r="B21" s="3"/>
      <c r="C21" s="3"/>
      <c r="D21" s="3"/>
      <c r="E21" s="3"/>
      <c r="F21" s="3"/>
      <c r="G21" s="3"/>
      <c r="H21" s="3"/>
      <c r="I21" s="149">
        <v>2264485.58</v>
      </c>
      <c r="J21" s="150"/>
    </row>
    <row r="22" spans="1:10" ht="15.75" x14ac:dyDescent="0.25">
      <c r="A22" s="5"/>
      <c r="B22" s="3"/>
      <c r="C22" s="3"/>
      <c r="D22" s="3"/>
      <c r="E22" s="3"/>
      <c r="F22" s="3"/>
      <c r="G22" s="3"/>
      <c r="H22" s="3"/>
      <c r="I22" s="3"/>
      <c r="J22" s="4"/>
    </row>
    <row r="23" spans="1:10" ht="15.75" x14ac:dyDescent="0.25">
      <c r="A23" s="14"/>
      <c r="B23" s="15"/>
      <c r="C23" s="15"/>
      <c r="D23" s="16"/>
      <c r="E23" s="15"/>
      <c r="F23" s="15"/>
      <c r="G23" s="15"/>
      <c r="H23" s="15"/>
      <c r="I23" s="15"/>
      <c r="J23" s="8"/>
    </row>
    <row r="24" spans="1:10" ht="15.75" x14ac:dyDescent="0.25">
      <c r="A24" s="151"/>
      <c r="B24" s="152"/>
      <c r="C24" s="152"/>
      <c r="D24" s="152"/>
      <c r="E24" s="152"/>
      <c r="F24" s="152"/>
      <c r="G24" s="152"/>
      <c r="H24" s="152"/>
      <c r="I24" s="108"/>
      <c r="J24" s="10"/>
    </row>
    <row r="25" spans="1:10" ht="15.75" x14ac:dyDescent="0.25">
      <c r="A25" s="7"/>
      <c r="B25" s="3"/>
      <c r="C25" s="3"/>
      <c r="D25" s="3"/>
      <c r="E25" s="3"/>
      <c r="F25" s="3"/>
      <c r="G25" s="3"/>
      <c r="H25" s="3"/>
      <c r="I25" s="3"/>
      <c r="J25" s="10"/>
    </row>
    <row r="26" spans="1:10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</row>
    <row r="27" spans="1:10" ht="73.5" customHeight="1" x14ac:dyDescent="0.25">
      <c r="A27" s="153" t="s">
        <v>101</v>
      </c>
      <c r="B27" s="153"/>
      <c r="C27" s="153"/>
      <c r="D27" s="153"/>
      <c r="E27" s="153"/>
      <c r="F27" s="153"/>
      <c r="G27" s="153"/>
      <c r="H27" s="153"/>
      <c r="I27" s="153"/>
      <c r="J27" s="153"/>
    </row>
    <row r="28" spans="1:10" ht="29.25" customHeight="1" x14ac:dyDescent="0.3">
      <c r="A28" s="146" t="s">
        <v>0</v>
      </c>
      <c r="B28" s="146"/>
      <c r="C28" s="146"/>
      <c r="D28" s="146"/>
      <c r="E28" s="146"/>
      <c r="F28" s="146"/>
      <c r="G28" s="146"/>
      <c r="H28" s="146"/>
      <c r="I28" s="146"/>
      <c r="J28" s="146"/>
    </row>
  </sheetData>
  <mergeCells count="19">
    <mergeCell ref="A28:J28"/>
    <mergeCell ref="A18:H18"/>
    <mergeCell ref="A19:H19"/>
    <mergeCell ref="A20:H20"/>
    <mergeCell ref="I21:J21"/>
    <mergeCell ref="A24:H24"/>
    <mergeCell ref="A27:J27"/>
    <mergeCell ref="A17:H17"/>
    <mergeCell ref="A1:J4"/>
    <mergeCell ref="I6:J6"/>
    <mergeCell ref="A8:H8"/>
    <mergeCell ref="I8:J8"/>
    <mergeCell ref="A10:I10"/>
    <mergeCell ref="A11:H11"/>
    <mergeCell ref="A12:H12"/>
    <mergeCell ref="A13:H13"/>
    <mergeCell ref="A14:H14"/>
    <mergeCell ref="A15:H15"/>
    <mergeCell ref="A16:H16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workbookViewId="0">
      <selection activeCell="A27" sqref="A27:J27"/>
    </sheetView>
  </sheetViews>
  <sheetFormatPr defaultColWidth="8.85546875" defaultRowHeight="15" x14ac:dyDescent="0.25"/>
  <cols>
    <col min="9" max="9" width="5.42578125" customWidth="1"/>
    <col min="10" max="10" width="15.7109375" customWidth="1"/>
  </cols>
  <sheetData>
    <row r="1" spans="1:10" x14ac:dyDescent="0.25">
      <c r="A1" s="154" t="s">
        <v>91</v>
      </c>
      <c r="B1" s="154"/>
      <c r="C1" s="154"/>
      <c r="D1" s="154"/>
      <c r="E1" s="154"/>
      <c r="F1" s="154"/>
      <c r="G1" s="154"/>
      <c r="H1" s="154"/>
      <c r="I1" s="154"/>
      <c r="J1" s="154"/>
    </row>
    <row r="2" spans="1:10" x14ac:dyDescent="0.25">
      <c r="A2" s="154"/>
      <c r="B2" s="154"/>
      <c r="C2" s="154"/>
      <c r="D2" s="154"/>
      <c r="E2" s="154"/>
      <c r="F2" s="154"/>
      <c r="G2" s="154"/>
      <c r="H2" s="154"/>
      <c r="I2" s="154"/>
      <c r="J2" s="154"/>
    </row>
    <row r="3" spans="1:10" x14ac:dyDescent="0.25">
      <c r="A3" s="154"/>
      <c r="B3" s="154"/>
      <c r="C3" s="154"/>
      <c r="D3" s="154"/>
      <c r="E3" s="154"/>
      <c r="F3" s="154"/>
      <c r="G3" s="154"/>
      <c r="H3" s="154"/>
      <c r="I3" s="154"/>
      <c r="J3" s="154"/>
    </row>
    <row r="4" spans="1:10" x14ac:dyDescent="0.25">
      <c r="A4" s="154"/>
      <c r="B4" s="154"/>
      <c r="C4" s="154"/>
      <c r="D4" s="154"/>
      <c r="E4" s="154"/>
      <c r="F4" s="154"/>
      <c r="G4" s="154"/>
      <c r="H4" s="154"/>
      <c r="I4" s="154"/>
      <c r="J4" s="154"/>
    </row>
    <row r="6" spans="1:10" ht="18.75" x14ac:dyDescent="0.3">
      <c r="A6" s="11" t="s">
        <v>92</v>
      </c>
      <c r="B6" s="12"/>
      <c r="C6" s="12"/>
      <c r="D6" s="12"/>
      <c r="E6" s="12"/>
      <c r="F6" s="12"/>
      <c r="G6" s="12"/>
      <c r="H6" s="12"/>
      <c r="I6" s="155">
        <v>2141731.2799999998</v>
      </c>
      <c r="J6" s="156"/>
    </row>
    <row r="7" spans="1:10" ht="15.75" x14ac:dyDescent="0.25">
      <c r="A7" s="2"/>
      <c r="B7" s="3"/>
      <c r="C7" s="3"/>
      <c r="D7" s="3"/>
      <c r="E7" s="3"/>
      <c r="F7" s="3"/>
      <c r="G7" s="3"/>
      <c r="H7" s="3"/>
      <c r="I7" s="3"/>
      <c r="J7" s="4"/>
    </row>
    <row r="8" spans="1:10" ht="18.75" x14ac:dyDescent="0.3">
      <c r="A8" s="147" t="s">
        <v>93</v>
      </c>
      <c r="B8" s="157"/>
      <c r="C8" s="157"/>
      <c r="D8" s="157"/>
      <c r="E8" s="157"/>
      <c r="F8" s="157"/>
      <c r="G8" s="157"/>
      <c r="H8" s="157"/>
      <c r="I8" s="149">
        <v>1554084.13</v>
      </c>
      <c r="J8" s="150"/>
    </row>
    <row r="9" spans="1:10" ht="18.75" x14ac:dyDescent="0.3">
      <c r="A9" s="100"/>
      <c r="B9" s="104"/>
      <c r="C9" s="104"/>
      <c r="D9" s="104"/>
      <c r="E9" s="104"/>
      <c r="F9" s="104"/>
      <c r="G9" s="104"/>
      <c r="H9" s="104"/>
      <c r="I9" s="101"/>
      <c r="J9" s="102"/>
    </row>
    <row r="10" spans="1:10" ht="43.5" customHeight="1" x14ac:dyDescent="0.3">
      <c r="A10" s="158" t="s">
        <v>11</v>
      </c>
      <c r="B10" s="159"/>
      <c r="C10" s="159"/>
      <c r="D10" s="159"/>
      <c r="E10" s="159"/>
      <c r="F10" s="159"/>
      <c r="G10" s="159"/>
      <c r="H10" s="159"/>
      <c r="I10" s="159"/>
      <c r="J10" s="17">
        <f>SUM(J11:J20)</f>
        <v>1583233.1500000001</v>
      </c>
    </row>
    <row r="11" spans="1:10" ht="21.75" customHeight="1" x14ac:dyDescent="0.3">
      <c r="A11" s="147" t="s">
        <v>1</v>
      </c>
      <c r="B11" s="148"/>
      <c r="C11" s="148"/>
      <c r="D11" s="148"/>
      <c r="E11" s="148"/>
      <c r="F11" s="148"/>
      <c r="G11" s="148"/>
      <c r="H11" s="148"/>
      <c r="I11" s="18"/>
      <c r="J11" s="17">
        <v>500329.51</v>
      </c>
    </row>
    <row r="12" spans="1:10" ht="21.75" customHeight="1" x14ac:dyDescent="0.3">
      <c r="A12" s="147" t="s">
        <v>2</v>
      </c>
      <c r="B12" s="148"/>
      <c r="C12" s="148"/>
      <c r="D12" s="148"/>
      <c r="E12" s="148"/>
      <c r="F12" s="148"/>
      <c r="G12" s="148"/>
      <c r="H12" s="148"/>
      <c r="I12" s="18"/>
      <c r="J12" s="17">
        <v>144838.62</v>
      </c>
    </row>
    <row r="13" spans="1:10" ht="18.75" x14ac:dyDescent="0.3">
      <c r="A13" s="147" t="s">
        <v>3</v>
      </c>
      <c r="B13" s="148"/>
      <c r="C13" s="148"/>
      <c r="D13" s="148"/>
      <c r="E13" s="148"/>
      <c r="F13" s="148"/>
      <c r="G13" s="148"/>
      <c r="H13" s="148"/>
      <c r="I13" s="18"/>
      <c r="J13" s="17">
        <v>108756.78</v>
      </c>
    </row>
    <row r="14" spans="1:10" ht="18.75" x14ac:dyDescent="0.3">
      <c r="A14" s="147" t="s">
        <v>4</v>
      </c>
      <c r="B14" s="148"/>
      <c r="C14" s="148"/>
      <c r="D14" s="148"/>
      <c r="E14" s="148"/>
      <c r="F14" s="148"/>
      <c r="G14" s="148"/>
      <c r="H14" s="148"/>
      <c r="I14" s="18"/>
      <c r="J14" s="17">
        <v>537173.06000000006</v>
      </c>
    </row>
    <row r="15" spans="1:10" ht="18.75" x14ac:dyDescent="0.3">
      <c r="A15" s="147" t="s">
        <v>5</v>
      </c>
      <c r="B15" s="148"/>
      <c r="C15" s="148"/>
      <c r="D15" s="148"/>
      <c r="E15" s="148"/>
      <c r="F15" s="148"/>
      <c r="G15" s="148"/>
      <c r="H15" s="148"/>
      <c r="I15" s="18"/>
      <c r="J15" s="17">
        <v>173800.36</v>
      </c>
    </row>
    <row r="16" spans="1:10" ht="18.75" x14ac:dyDescent="0.3">
      <c r="A16" s="147" t="s">
        <v>6</v>
      </c>
      <c r="B16" s="148"/>
      <c r="C16" s="148"/>
      <c r="D16" s="148"/>
      <c r="E16" s="148"/>
      <c r="F16" s="148"/>
      <c r="G16" s="148"/>
      <c r="H16" s="148"/>
      <c r="I16" s="18"/>
      <c r="J16" s="17">
        <v>9620.4</v>
      </c>
    </row>
    <row r="17" spans="1:10" ht="20.25" customHeight="1" x14ac:dyDescent="0.3">
      <c r="A17" s="147" t="s">
        <v>7</v>
      </c>
      <c r="B17" s="148"/>
      <c r="C17" s="148"/>
      <c r="D17" s="148"/>
      <c r="E17" s="148"/>
      <c r="F17" s="148"/>
      <c r="G17" s="148"/>
      <c r="H17" s="148"/>
      <c r="I17" s="18"/>
      <c r="J17" s="17">
        <v>102621.62</v>
      </c>
    </row>
    <row r="18" spans="1:10" ht="21" customHeight="1" x14ac:dyDescent="0.3">
      <c r="A18" s="147" t="s">
        <v>8</v>
      </c>
      <c r="B18" s="148"/>
      <c r="C18" s="148"/>
      <c r="D18" s="148"/>
      <c r="E18" s="148"/>
      <c r="F18" s="148"/>
      <c r="G18" s="148"/>
      <c r="H18" s="148"/>
      <c r="I18" s="18"/>
      <c r="J18" s="17">
        <v>725.78</v>
      </c>
    </row>
    <row r="19" spans="1:10" ht="18.75" x14ac:dyDescent="0.3">
      <c r="A19" s="147" t="s">
        <v>10</v>
      </c>
      <c r="B19" s="148"/>
      <c r="C19" s="148"/>
      <c r="D19" s="148"/>
      <c r="E19" s="148"/>
      <c r="F19" s="148"/>
      <c r="G19" s="148"/>
      <c r="H19" s="148"/>
      <c r="I19" s="18"/>
      <c r="J19" s="17">
        <v>5367.02</v>
      </c>
    </row>
    <row r="20" spans="1:10" ht="18.75" x14ac:dyDescent="0.3">
      <c r="A20" s="147"/>
      <c r="B20" s="160"/>
      <c r="C20" s="160"/>
      <c r="D20" s="160"/>
      <c r="E20" s="160"/>
      <c r="F20" s="160"/>
      <c r="G20" s="160"/>
      <c r="H20" s="160"/>
      <c r="I20" s="3"/>
      <c r="J20" s="64"/>
    </row>
    <row r="21" spans="1:10" ht="27.75" customHeight="1" x14ac:dyDescent="0.3">
      <c r="A21" s="13" t="s">
        <v>94</v>
      </c>
      <c r="B21" s="3"/>
      <c r="C21" s="3"/>
      <c r="D21" s="3"/>
      <c r="E21" s="3"/>
      <c r="F21" s="3"/>
      <c r="G21" s="3"/>
      <c r="H21" s="3"/>
      <c r="I21" s="149">
        <v>2237418.39</v>
      </c>
      <c r="J21" s="150"/>
    </row>
    <row r="22" spans="1:10" ht="15.75" x14ac:dyDescent="0.25">
      <c r="A22" s="5"/>
      <c r="B22" s="3"/>
      <c r="C22" s="3"/>
      <c r="D22" s="3"/>
      <c r="E22" s="3"/>
      <c r="F22" s="3"/>
      <c r="G22" s="3"/>
      <c r="H22" s="3"/>
      <c r="I22" s="3"/>
      <c r="J22" s="4"/>
    </row>
    <row r="23" spans="1:10" ht="15.75" x14ac:dyDescent="0.25">
      <c r="A23" s="14"/>
      <c r="B23" s="15"/>
      <c r="C23" s="15"/>
      <c r="D23" s="16"/>
      <c r="E23" s="15"/>
      <c r="F23" s="15"/>
      <c r="G23" s="15"/>
      <c r="H23" s="15"/>
      <c r="I23" s="15"/>
      <c r="J23" s="8"/>
    </row>
    <row r="24" spans="1:10" ht="15.75" x14ac:dyDescent="0.25">
      <c r="A24" s="151"/>
      <c r="B24" s="152"/>
      <c r="C24" s="152"/>
      <c r="D24" s="152"/>
      <c r="E24" s="152"/>
      <c r="F24" s="152"/>
      <c r="G24" s="152"/>
      <c r="H24" s="152"/>
      <c r="I24" s="103"/>
      <c r="J24" s="10"/>
    </row>
    <row r="25" spans="1:10" ht="15.75" x14ac:dyDescent="0.25">
      <c r="A25" s="7"/>
      <c r="B25" s="3"/>
      <c r="C25" s="3"/>
      <c r="D25" s="3"/>
      <c r="E25" s="3"/>
      <c r="F25" s="3"/>
      <c r="G25" s="3"/>
      <c r="H25" s="3"/>
      <c r="I25" s="3"/>
      <c r="J25" s="10"/>
    </row>
    <row r="26" spans="1:10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</row>
    <row r="27" spans="1:10" ht="73.5" customHeight="1" x14ac:dyDescent="0.25">
      <c r="A27" s="153" t="s">
        <v>95</v>
      </c>
      <c r="B27" s="153"/>
      <c r="C27" s="153"/>
      <c r="D27" s="153"/>
      <c r="E27" s="153"/>
      <c r="F27" s="153"/>
      <c r="G27" s="153"/>
      <c r="H27" s="153"/>
      <c r="I27" s="153"/>
      <c r="J27" s="153"/>
    </row>
    <row r="28" spans="1:10" ht="29.25" customHeight="1" x14ac:dyDescent="0.3">
      <c r="A28" s="146" t="s">
        <v>0</v>
      </c>
      <c r="B28" s="146"/>
      <c r="C28" s="146"/>
      <c r="D28" s="146"/>
      <c r="E28" s="146"/>
      <c r="F28" s="146"/>
      <c r="G28" s="146"/>
      <c r="H28" s="146"/>
      <c r="I28" s="146"/>
      <c r="J28" s="146"/>
    </row>
  </sheetData>
  <mergeCells count="19">
    <mergeCell ref="A28:J28"/>
    <mergeCell ref="A18:H18"/>
    <mergeCell ref="A19:H19"/>
    <mergeCell ref="A20:H20"/>
    <mergeCell ref="I21:J21"/>
    <mergeCell ref="A24:H24"/>
    <mergeCell ref="A27:J27"/>
    <mergeCell ref="A17:H17"/>
    <mergeCell ref="A1:J4"/>
    <mergeCell ref="I6:J6"/>
    <mergeCell ref="A8:H8"/>
    <mergeCell ref="I8:J8"/>
    <mergeCell ref="A10:I10"/>
    <mergeCell ref="A11:H11"/>
    <mergeCell ref="A12:H12"/>
    <mergeCell ref="A13:H13"/>
    <mergeCell ref="A14:H14"/>
    <mergeCell ref="A15:H15"/>
    <mergeCell ref="A16:H1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25</vt:i4>
      </vt:variant>
    </vt:vector>
  </HeadingPairs>
  <TitlesOfParts>
    <vt:vector size="25" baseType="lpstr">
      <vt:lpstr>декабрь 2018 </vt:lpstr>
      <vt:lpstr>ноябрь 2018 </vt:lpstr>
      <vt:lpstr>октябрь 2018  </vt:lpstr>
      <vt:lpstr>сентябрь 2018 </vt:lpstr>
      <vt:lpstr>август 2018 </vt:lpstr>
      <vt:lpstr>июль 2018 </vt:lpstr>
      <vt:lpstr>июнь 2018   </vt:lpstr>
      <vt:lpstr>май 2018   </vt:lpstr>
      <vt:lpstr>апрель 2018  </vt:lpstr>
      <vt:lpstr>март 2018  </vt:lpstr>
      <vt:lpstr>февраль 2018 </vt:lpstr>
      <vt:lpstr>январь 2018</vt:lpstr>
      <vt:lpstr>декабрь 2017 </vt:lpstr>
      <vt:lpstr>ноябрь 2017 </vt:lpstr>
      <vt:lpstr>октябрь 2017 </vt:lpstr>
      <vt:lpstr>сентябрь 2017</vt:lpstr>
      <vt:lpstr>август 2017</vt:lpstr>
      <vt:lpstr>июль 2017 </vt:lpstr>
      <vt:lpstr>июнь 2017 </vt:lpstr>
      <vt:lpstr>май 2017 </vt:lpstr>
      <vt:lpstr>апрель 2017 </vt:lpstr>
      <vt:lpstr>март 2017 </vt:lpstr>
      <vt:lpstr>февраль 2017 </vt:lpstr>
      <vt:lpstr>январь 2017</vt:lpstr>
      <vt:lpstr>декабрь 2016 </vt:lpstr>
    </vt:vector>
  </TitlesOfParts>
  <Company>DNS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Оксана</dc:creator>
  <cp:lastModifiedBy>User</cp:lastModifiedBy>
  <cp:lastPrinted>2012-12-04T00:18:08Z</cp:lastPrinted>
  <dcterms:created xsi:type="dcterms:W3CDTF">2011-02-07T06:28:49Z</dcterms:created>
  <dcterms:modified xsi:type="dcterms:W3CDTF">2019-02-04T09:00:00Z</dcterms:modified>
</cp:coreProperties>
</file>