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va-fs01.hindujabank.net\HomeUsers$\FSP\My Documents\Analysis\CFO\Audit - Counterparts\data\"/>
    </mc:Choice>
  </mc:AlternateContent>
  <bookViews>
    <workbookView xWindow="0" yWindow="0" windowWidth="26445" windowHeight="12195" tabRatio="791" activeTab="8"/>
  </bookViews>
  <sheets>
    <sheet name="North Africa" sheetId="2" r:id="rId1"/>
    <sheet name="Central Asia" sheetId="4" r:id="rId2"/>
    <sheet name="Sub Sahara" sheetId="5" r:id="rId3"/>
    <sheet name="copy Sub Sahara" sheetId="7" r:id="rId4"/>
    <sheet name="West-Eastern Asia (2)" sheetId="9" r:id="rId5"/>
    <sheet name="sSanctioned" sheetId="1" r:id="rId6"/>
    <sheet name="sN_AFRICA" sheetId="3" r:id="rId7"/>
    <sheet name="sCentral Asia" sheetId="6" r:id="rId8"/>
    <sheet name="sWest-Eastern Asia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5" l="1"/>
  <c r="E42" i="5"/>
  <c r="E30" i="7"/>
  <c r="D34" i="6"/>
  <c r="E37" i="3"/>
  <c r="H27" i="5" l="1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16" i="5"/>
  <c r="G16" i="5"/>
  <c r="F16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7" i="5"/>
  <c r="G7" i="5"/>
  <c r="F7" i="5"/>
  <c r="F25" i="2"/>
  <c r="G25" i="2"/>
  <c r="H25" i="2"/>
  <c r="F30" i="2"/>
  <c r="G30" i="2"/>
  <c r="H30" i="2"/>
  <c r="F23" i="2"/>
  <c r="G23" i="2"/>
  <c r="H23" i="2"/>
  <c r="H24" i="2"/>
  <c r="G24" i="2"/>
  <c r="F24" i="2"/>
  <c r="K5" i="1" l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H48" i="1" l="1"/>
  <c r="H46" i="1"/>
  <c r="H45" i="1"/>
</calcChain>
</file>

<file path=xl/sharedStrings.xml><?xml version="1.0" encoding="utf-8"?>
<sst xmlns="http://schemas.openxmlformats.org/spreadsheetml/2006/main" count="1480" uniqueCount="486">
  <si>
    <t>BANK EGHTESAD NOVIN</t>
  </si>
  <si>
    <t>TEHRAN</t>
  </si>
  <si>
    <t>BKBPIRTH</t>
  </si>
  <si>
    <t>BANK PASARGAD</t>
  </si>
  <si>
    <t>BEGNIRTH</t>
  </si>
  <si>
    <t>BKMNIRTH</t>
  </si>
  <si>
    <t>BANK MASKAN</t>
  </si>
  <si>
    <t>BKMTIRTH</t>
  </si>
  <si>
    <t>BANK MELLAT</t>
  </si>
  <si>
    <t>BKPAIRTH</t>
  </si>
  <si>
    <t>PARSIAN BANK</t>
  </si>
  <si>
    <t>BMJIIRTH</t>
  </si>
  <si>
    <t>BANK MARKAZI JOMHOURI ISLAMI IRAN</t>
  </si>
  <si>
    <t>BANK OF INDUSTRY AND MINE</t>
  </si>
  <si>
    <t>BOIMIRTH</t>
  </si>
  <si>
    <t>BTEJIRTH</t>
  </si>
  <si>
    <t>BANK TEJARAT</t>
  </si>
  <si>
    <t>BTOSIRTH</t>
  </si>
  <si>
    <t>CREDIT INSTITUTE FOR DEVELOPMENT</t>
  </si>
  <si>
    <t>EDBIIRTH</t>
  </si>
  <si>
    <t>EXPORT DEVELOPMENT BANK OF IRAN</t>
  </si>
  <si>
    <t>HEKMIRTH</t>
  </si>
  <si>
    <t>BANK HEKMAT IRANIAN</t>
  </si>
  <si>
    <t>IVBBIRTH</t>
  </si>
  <si>
    <t>IRANIAN VENEZUELAN BI NATIONAL BANK</t>
  </si>
  <si>
    <t>KBIDIRTH</t>
  </si>
  <si>
    <t>KARAFARIN BANK</t>
  </si>
  <si>
    <t>BANK KESHAVARZI</t>
  </si>
  <si>
    <t>KESHIRTH</t>
  </si>
  <si>
    <t>MELIIRTH</t>
  </si>
  <si>
    <t>BANK MELLI IRAN</t>
  </si>
  <si>
    <t>PBIRIRTH</t>
  </si>
  <si>
    <t xml:space="preserve">POST BANK OF IRAN (P.B.I) </t>
  </si>
  <si>
    <t>SAMAN BANK CORPORATION</t>
  </si>
  <si>
    <t>SABCIRTH</t>
  </si>
  <si>
    <t>SEPBIRTH</t>
  </si>
  <si>
    <t>BANK SEPAH</t>
  </si>
  <si>
    <t>SINAIRTH</t>
  </si>
  <si>
    <t>SINA BANK</t>
  </si>
  <si>
    <t>BPROVECA</t>
  </si>
  <si>
    <t>BANCO PROVINCIAL S.A. BANCO UNIVERSAL</t>
  </si>
  <si>
    <t>AMAN BANK FOR COMMERCE AND INVESTMENT</t>
  </si>
  <si>
    <t>ABCNLYLT</t>
  </si>
  <si>
    <t>WAHBLYLX</t>
  </si>
  <si>
    <t>WAHDA BANK</t>
  </si>
  <si>
    <t>IDBQIQBA</t>
  </si>
  <si>
    <t>UNTVIQBA</t>
  </si>
  <si>
    <t>UNITED BANK FOR INVESTMENT</t>
  </si>
  <si>
    <t>INTERNATIONAL DEVELOPMENT BANK FOR INVESTMENT AND ISLAMIC FINANCE</t>
  </si>
  <si>
    <t>UNILYESA</t>
  </si>
  <si>
    <t>UNITED BANK LIMITED</t>
  </si>
  <si>
    <t>SANAA</t>
  </si>
  <si>
    <t>BCMACGCG</t>
  </si>
  <si>
    <t>BGFICGCG</t>
  </si>
  <si>
    <t>CREDIT DU CONGO</t>
  </si>
  <si>
    <t>POINTE-NOIRE</t>
  </si>
  <si>
    <t>BGFIBANK CONGO</t>
  </si>
  <si>
    <t>BRAZZAVILLE</t>
  </si>
  <si>
    <t>BDMAMLBA</t>
  </si>
  <si>
    <t>BANQUE DE DEVELOPPEMENT DU MALI S.A.</t>
  </si>
  <si>
    <t>BAMAKO</t>
  </si>
  <si>
    <t>ECOCMLBA</t>
  </si>
  <si>
    <t>ECOBANK MALI</t>
  </si>
  <si>
    <t>CARACAS</t>
  </si>
  <si>
    <t>TRIPOLI</t>
  </si>
  <si>
    <t>BENGHAZI</t>
  </si>
  <si>
    <t>BAGHDAD</t>
  </si>
  <si>
    <t>Countries</t>
  </si>
  <si>
    <t>Entities</t>
  </si>
  <si>
    <t>ECOCGNCN</t>
  </si>
  <si>
    <t>ECOBANK GUINEE</t>
  </si>
  <si>
    <t>CONAKRY</t>
  </si>
  <si>
    <t>BANCO DA AFRICA OCIDENTAL SA</t>
  </si>
  <si>
    <t>BISSAU</t>
  </si>
  <si>
    <t>BAOBGWGW</t>
  </si>
  <si>
    <t>SYLCLBBE</t>
  </si>
  <si>
    <t>SYRIAN LEBANESE COMMERCIAL BANK SAL.</t>
  </si>
  <si>
    <t>BEIRUT</t>
  </si>
  <si>
    <t>FISBSDKH</t>
  </si>
  <si>
    <t>FAISAL ISLAMIC BANK</t>
  </si>
  <si>
    <t>KHARTOUM</t>
  </si>
  <si>
    <t>CMSYSYDA</t>
  </si>
  <si>
    <t>COMMERCIAL BANK OF SYRIA</t>
  </si>
  <si>
    <t>DAMASCUS</t>
  </si>
  <si>
    <t>BCMACMCX</t>
  </si>
  <si>
    <t>BCMAMAMC</t>
  </si>
  <si>
    <t>BCMAMRMR</t>
  </si>
  <si>
    <t>BCMASNDA</t>
  </si>
  <si>
    <t>BGFIFRPP</t>
  </si>
  <si>
    <t>BTEJFRPP</t>
  </si>
  <si>
    <t>ECOCBJBJ</t>
  </si>
  <si>
    <t>ECOCFRPP</t>
  </si>
  <si>
    <t>ECOCNGLA</t>
  </si>
  <si>
    <t>ECOCSNDA</t>
  </si>
  <si>
    <t>ECOCUGKA</t>
  </si>
  <si>
    <t>MELIDEHH</t>
  </si>
  <si>
    <t>SEPBDEFF</t>
  </si>
  <si>
    <t>SEPBGB2L</t>
  </si>
  <si>
    <t>UNILCHZZ</t>
  </si>
  <si>
    <t>IRAN</t>
  </si>
  <si>
    <t>LYBIA</t>
  </si>
  <si>
    <t>IRAQ</t>
  </si>
  <si>
    <t>RDC</t>
  </si>
  <si>
    <t>MALI</t>
  </si>
  <si>
    <t>VENEZUELA</t>
  </si>
  <si>
    <t>YEMEN</t>
  </si>
  <si>
    <t>GUINEA - BISSAU</t>
  </si>
  <si>
    <t>LEBANON</t>
  </si>
  <si>
    <t>SYRIA</t>
  </si>
  <si>
    <t>GUINEA</t>
  </si>
  <si>
    <t>SUDAN</t>
  </si>
  <si>
    <t>SCB CAMEROUN S.A.</t>
  </si>
  <si>
    <t>DOUALA</t>
  </si>
  <si>
    <t>ATTIJARIWAFA BANK (FORMERLY BANQUE COMMERCIALE DU MAROC)</t>
  </si>
  <si>
    <t>CASABLANCA</t>
  </si>
  <si>
    <t>MOROCCO</t>
  </si>
  <si>
    <t>CAMEROON</t>
  </si>
  <si>
    <t>ATTIJARI BANK MAURITANIE</t>
  </si>
  <si>
    <t>NOUAKCHOTT</t>
  </si>
  <si>
    <t>MAURITANIA</t>
  </si>
  <si>
    <t>CREDIT DU SENEGAL</t>
  </si>
  <si>
    <t>DAKAR</t>
  </si>
  <si>
    <t>SENEGAL</t>
  </si>
  <si>
    <t>BGFIBANK EUROPE</t>
  </si>
  <si>
    <t>PARIS</t>
  </si>
  <si>
    <t>ECOBANK BENIN</t>
  </si>
  <si>
    <t>COTONOU</t>
  </si>
  <si>
    <t>BENIN</t>
  </si>
  <si>
    <t>EBI SA</t>
  </si>
  <si>
    <t>ECOBANK NIGERIA PLC</t>
  </si>
  <si>
    <t>LAGOS</t>
  </si>
  <si>
    <t>NIGERIA</t>
  </si>
  <si>
    <t>ECOBANK SENEGAL</t>
  </si>
  <si>
    <t>ECOBANK UGANDA</t>
  </si>
  <si>
    <t>KAMPALA</t>
  </si>
  <si>
    <t>UGANDA</t>
  </si>
  <si>
    <t>HAMBURG</t>
  </si>
  <si>
    <t>GERMANY</t>
  </si>
  <si>
    <t>BANK SEPAH-IRAN</t>
  </si>
  <si>
    <t>FRANKFURT</t>
  </si>
  <si>
    <t>BANK SEPAH INTERNATIONAL PLC</t>
  </si>
  <si>
    <t>LONDON</t>
  </si>
  <si>
    <t>UNITED KINGDOM</t>
  </si>
  <si>
    <t>UNITED BANK A.G.</t>
  </si>
  <si>
    <t>ZURICH</t>
  </si>
  <si>
    <t>SWITZERLAND</t>
  </si>
  <si>
    <t>keep</t>
  </si>
  <si>
    <t>OEH</t>
  </si>
  <si>
    <t>AGUBDZAL</t>
  </si>
  <si>
    <t>ALEXEGCX</t>
  </si>
  <si>
    <t>ALUBTNTT</t>
  </si>
  <si>
    <t>ARABEGCX</t>
  </si>
  <si>
    <t>BADRDZAL</t>
  </si>
  <si>
    <t>BCPOMAMC</t>
  </si>
  <si>
    <t>BDLODZAL</t>
  </si>
  <si>
    <t>BFCEDZAL</t>
  </si>
  <si>
    <t>BIATTNTT</t>
  </si>
  <si>
    <t>BMCEMAMC</t>
  </si>
  <si>
    <t>BMICDZAL</t>
  </si>
  <si>
    <t>BNTETNTT</t>
  </si>
  <si>
    <t>BRKADZAL</t>
  </si>
  <si>
    <t>BSTUTNTT</t>
  </si>
  <si>
    <t>BTBKTNTT</t>
  </si>
  <si>
    <t>CDMAMAMC</t>
  </si>
  <si>
    <t>CIBEEGCX</t>
  </si>
  <si>
    <t>CNCAMAMR</t>
  </si>
  <si>
    <t>DEIBEGCX</t>
  </si>
  <si>
    <t>EGGBEGCA</t>
  </si>
  <si>
    <t>EXDEEGCX</t>
  </si>
  <si>
    <t>MSHQEGCA</t>
  </si>
  <si>
    <t>NATXDZAL</t>
  </si>
  <si>
    <t>NBADEGCA</t>
  </si>
  <si>
    <t>NBEGEGCX</t>
  </si>
  <si>
    <t>NSGBEGCX</t>
  </si>
  <si>
    <t>QNBAEGCX</t>
  </si>
  <si>
    <t>SALGDZAL</t>
  </si>
  <si>
    <t>ALGERIA GULF BANK</t>
  </si>
  <si>
    <t>ALGIERS</t>
  </si>
  <si>
    <t>ALGERIA</t>
  </si>
  <si>
    <r>
      <t>BANK</t>
    </r>
    <r>
      <rPr>
        <sz val="11"/>
        <color theme="1"/>
        <rFont val="Calibri"/>
        <family val="2"/>
        <scheme val="minor"/>
      </rPr>
      <t xml:space="preserve"> OF ALEXANDRIA S A E</t>
    </r>
  </si>
  <si>
    <t>CAIRO</t>
  </si>
  <si>
    <t>EGYPT</t>
  </si>
  <si>
    <t>ALUBAF INTERNATIONAL BANK TUNIS</t>
  </si>
  <si>
    <t xml:space="preserve">TUNIS </t>
  </si>
  <si>
    <t xml:space="preserve">TUNISIA </t>
  </si>
  <si>
    <r>
      <t xml:space="preserve">ARAB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PLC</t>
    </r>
  </si>
  <si>
    <t>BANQUE DE L'AGRICULTURE ET DU DEVELOPPEMENT RURAL</t>
  </si>
  <si>
    <t>BANQUE CENTRALE POPULAIRE</t>
  </si>
  <si>
    <t xml:space="preserve">CASABLANCA </t>
  </si>
  <si>
    <t xml:space="preserve">MOROCCO </t>
  </si>
  <si>
    <t>BANQUE DE DEVELOPPEMENT LOCAL</t>
  </si>
  <si>
    <t>NATIXIS ALGERIE</t>
  </si>
  <si>
    <t>BANQUE INTERNATIONALE ARABE DE TUNISIE</t>
  </si>
  <si>
    <t>BANQUE MAROCAINE DU COMMERCE EXTERIEUR</t>
  </si>
  <si>
    <t>BANQUE DU MAGHREB ARABE POUR LINVESTISSEMENT ET LE COMMERCE</t>
  </si>
  <si>
    <t>BANQUE NATIONALE AGRICOLE</t>
  </si>
  <si>
    <t>BANQUE AL-BARAKA D'ALGERIE</t>
  </si>
  <si>
    <t>ATTIJARI BANK</t>
  </si>
  <si>
    <t>BANQUE DE TUNISIE</t>
  </si>
  <si>
    <t>CREDIT DU MAROC</t>
  </si>
  <si>
    <r>
      <t xml:space="preserve">COMMERCIAL INTERNATIONAL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(EGYPT) S.A.E.</t>
    </r>
  </si>
  <si>
    <t>CREDIT AGRICOLE DU MAROC</t>
  </si>
  <si>
    <t>RABAT</t>
  </si>
  <si>
    <t>AHLI UNITED BANK (EGYPT) S.A.E.</t>
  </si>
  <si>
    <t>EGYPTIAN GULF BANK</t>
  </si>
  <si>
    <t>EXPORT DEVELOPMENT BANK OF EGYPT</t>
  </si>
  <si>
    <t>MASHREQ BANK</t>
  </si>
  <si>
    <t>NATIONAL BANK OF ABU DHABI</t>
  </si>
  <si>
    <t>NATIONAL BANK OF EGYPT</t>
  </si>
  <si>
    <t xml:space="preserve">NATIONAL SOCIETE GENERALE BANK S.A.E. </t>
  </si>
  <si>
    <r>
      <t xml:space="preserve">QATAR NATIONAL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ALAHLI S.A.E (QNB ALAHLI)</t>
    </r>
  </si>
  <si>
    <t>AL SALAM BANK ALGERIA</t>
  </si>
  <si>
    <t>swift</t>
  </si>
  <si>
    <t>name</t>
  </si>
  <si>
    <t>city</t>
  </si>
  <si>
    <t>country</t>
  </si>
  <si>
    <t>in</t>
  </si>
  <si>
    <t>TNGRKZKX</t>
  </si>
  <si>
    <t>TOJITJ22</t>
  </si>
  <si>
    <t>TENGRI BANK JSC</t>
  </si>
  <si>
    <t>ALMATY</t>
  </si>
  <si>
    <t>TOJIKSODIROTBONK</t>
  </si>
  <si>
    <t>DUSHANBE</t>
  </si>
  <si>
    <t xml:space="preserve">KAZAKHSTAN </t>
  </si>
  <si>
    <t xml:space="preserve">TAJIKISTAN </t>
  </si>
  <si>
    <t>ABCLKENA</t>
  </si>
  <si>
    <t>AFRIMGMG</t>
  </si>
  <si>
    <t>AFRISNDA</t>
  </si>
  <si>
    <t>ATSNSNDA</t>
  </si>
  <si>
    <t>BBCLMUMU</t>
  </si>
  <si>
    <t>BCCBAOLU</t>
  </si>
  <si>
    <t>BESCAOLU</t>
  </si>
  <si>
    <t>BSAHBJBJ</t>
  </si>
  <si>
    <t>BSAHCIAB</t>
  </si>
  <si>
    <t>CBETETAA</t>
  </si>
  <si>
    <t>CORIBFBF</t>
  </si>
  <si>
    <t>DUKNKENA</t>
  </si>
  <si>
    <t>GBMCMRMR</t>
  </si>
  <si>
    <t>GTBIGHAC</t>
  </si>
  <si>
    <t>GTBILRLM</t>
  </si>
  <si>
    <t>GTBINGLA</t>
  </si>
  <si>
    <t>INILMUMU</t>
  </si>
  <si>
    <t>KCBLKENX</t>
  </si>
  <si>
    <t>KCOOKENA</t>
  </si>
  <si>
    <t>MBICMRMR</t>
  </si>
  <si>
    <t>MCBLMUMU</t>
  </si>
  <si>
    <t>MRINDJJD</t>
  </si>
  <si>
    <t>SIVBCIAB</t>
  </si>
  <si>
    <t>UGABGALI</t>
  </si>
  <si>
    <t>UNTBTGTG</t>
  </si>
  <si>
    <t>AFRICAN BANKING CORPORATION LTD</t>
  </si>
  <si>
    <t>NAIROBI</t>
  </si>
  <si>
    <t>KENYA</t>
  </si>
  <si>
    <r>
      <t>BANK</t>
    </r>
    <r>
      <rPr>
        <sz val="11"/>
        <color theme="1"/>
        <rFont val="Calibri"/>
        <family val="2"/>
        <scheme val="minor"/>
      </rPr>
      <t xml:space="preserve"> OF AFRICA MADAGASCAR</t>
    </r>
  </si>
  <si>
    <t>ANTANANARIVO</t>
  </si>
  <si>
    <t>BANK OF AFRICA</t>
  </si>
  <si>
    <t>MADAGASCAR</t>
  </si>
  <si>
    <t>BANQUE ATLANTIQUE SENEGAL</t>
  </si>
  <si>
    <t>BRAMER BANKING CORPORATION LTD</t>
  </si>
  <si>
    <t>PORT LOUIS</t>
  </si>
  <si>
    <t>MAURITIUS</t>
  </si>
  <si>
    <t>BANCO BIC S.A.</t>
  </si>
  <si>
    <t>LUANDA</t>
  </si>
  <si>
    <t>ANGOLA</t>
  </si>
  <si>
    <t>BANCO ECONOMICO S.A.</t>
  </si>
  <si>
    <t>BANQUE SAHELO SAHARIENNE POUR LINVESTISSEMENT ET LE COMMERCE (BENIN) S.A.</t>
  </si>
  <si>
    <t>BSIC COTE D'IVOIRE</t>
  </si>
  <si>
    <t>ABIDJAN</t>
  </si>
  <si>
    <t>COTE D'IVOIRE</t>
  </si>
  <si>
    <t>COMMERCIAL BANK OF ETHIOPIA</t>
  </si>
  <si>
    <t>ADDIS ABEBA</t>
  </si>
  <si>
    <t xml:space="preserve">ETHIOPIA </t>
  </si>
  <si>
    <t>CORIS BANK INTERNATIONAL</t>
  </si>
  <si>
    <t>OUAGADOUGOU</t>
  </si>
  <si>
    <t xml:space="preserve">BURKINA FASO </t>
  </si>
  <si>
    <t>DUBAI BANK KENYA LTD</t>
  </si>
  <si>
    <t>GENERALE DE BANQUE DE MAURITANIE POUR LINVESTISSEMENT ET LE COMMERCE</t>
  </si>
  <si>
    <t>GUARANTY TRUST BANK (GHANA) LTD</t>
  </si>
  <si>
    <t>ACCRA</t>
  </si>
  <si>
    <t>GHANA</t>
  </si>
  <si>
    <r>
      <t xml:space="preserve">GUARANTY TRUST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(LIBERIA) LIMITED</t>
    </r>
  </si>
  <si>
    <t>MONROVIA</t>
  </si>
  <si>
    <t>LIBERIA</t>
  </si>
  <si>
    <t>GUARANTY TRUST BANK PLC</t>
  </si>
  <si>
    <t>SBI INTERNATIONAL (MAURITIUS) LTD</t>
  </si>
  <si>
    <t>KENYA COMMERCIAL BANK LIMITED</t>
  </si>
  <si>
    <t>COOPERATIVE BANK OF KENYA LTD.</t>
  </si>
  <si>
    <t>BANQUE MAURITANIENNE POUR LE COMMERCE INTERNATIONAL</t>
  </si>
  <si>
    <t>THE MAURITIUS COMMERCIAL BANK LIMITED</t>
  </si>
  <si>
    <t>BANK OF AFRICA MER ROUGE</t>
  </si>
  <si>
    <t>DJIBOUTI</t>
  </si>
  <si>
    <t>SOCIETE IVOIRIENNE DE BANQUE</t>
  </si>
  <si>
    <t>UNION GABONAISE DE BANQUE</t>
  </si>
  <si>
    <t>LIBREVILLE</t>
  </si>
  <si>
    <t xml:space="preserve">GABON </t>
  </si>
  <si>
    <t>UNION TOGOLAISE DE BANQUE</t>
  </si>
  <si>
    <t>LOME</t>
  </si>
  <si>
    <t>TOGO</t>
  </si>
  <si>
    <t>BANK OF AFRICA MADAGASCAR</t>
  </si>
  <si>
    <t>GUARANTY TRUST BANK (LIBERIA) LIMITED</t>
  </si>
  <si>
    <t>AXISHKHH</t>
  </si>
  <si>
    <t>BKTWTWTP</t>
  </si>
  <si>
    <t>BOJJCNBJ</t>
  </si>
  <si>
    <t>CKLBCNBJ</t>
  </si>
  <si>
    <t>COBACNBJ</t>
  </si>
  <si>
    <t>COBACNSX</t>
  </si>
  <si>
    <t>COBAHKHX</t>
  </si>
  <si>
    <t>COBAJPJX</t>
  </si>
  <si>
    <t>COMMCN3X</t>
  </si>
  <si>
    <t>COMMCNSH</t>
  </si>
  <si>
    <t>CXBKCN2N</t>
  </si>
  <si>
    <t>EVERCNBJ</t>
  </si>
  <si>
    <t>HNBNKRSE</t>
  </si>
  <si>
    <t>HVBKKRSE</t>
  </si>
  <si>
    <t>ICBCTWTP</t>
  </si>
  <si>
    <t>ICICHKHH</t>
  </si>
  <si>
    <t>KODBKRSE</t>
  </si>
  <si>
    <t>KOEXHKHH</t>
  </si>
  <si>
    <t>KOEXKRSE</t>
  </si>
  <si>
    <t>KWHKHKHH</t>
  </si>
  <si>
    <t>LYCBCNBL</t>
  </si>
  <si>
    <t>MSBCCNBJ</t>
  </si>
  <si>
    <t>NFFCKRSE</t>
  </si>
  <si>
    <t>NXBKCNBH</t>
  </si>
  <si>
    <t>PUSBKR2P</t>
  </si>
  <si>
    <t>UBAFHKHX</t>
  </si>
  <si>
    <t>UBINHKHH</t>
  </si>
  <si>
    <t>YZBKCN2N</t>
  </si>
  <si>
    <t>AAALSARI</t>
  </si>
  <si>
    <t>ABSGAEAD</t>
  </si>
  <si>
    <t>ADCBAEAA</t>
  </si>
  <si>
    <t>AFKBTRIS</t>
  </si>
  <si>
    <t>AKBKTRIS</t>
  </si>
  <si>
    <t>ALFBTRIS</t>
  </si>
  <si>
    <t>AUBOOMRU</t>
  </si>
  <si>
    <t>AXISAEAD</t>
  </si>
  <si>
    <t>BARBAEAD</t>
  </si>
  <si>
    <t>BMUSBHBM</t>
  </si>
  <si>
    <t>BMUSOMRX</t>
  </si>
  <si>
    <t>BOMLAEAD</t>
  </si>
  <si>
    <t>BPCPAEAD</t>
  </si>
  <si>
    <t>BRGNKWKW</t>
  </si>
  <si>
    <t>CAYTTRIS</t>
  </si>
  <si>
    <t>CBDUAEAD</t>
  </si>
  <si>
    <t>CITIJOAX</t>
  </si>
  <si>
    <t>DENITRIS</t>
  </si>
  <si>
    <t>DUIBAEAD</t>
  </si>
  <si>
    <t>FGBMAEAA</t>
  </si>
  <si>
    <t>FIRBILIT</t>
  </si>
  <si>
    <t>FNNBBHBM</t>
  </si>
  <si>
    <t>FNNBTRIS</t>
  </si>
  <si>
    <t>HEBACY2N</t>
  </si>
  <si>
    <t>ICICBHBM</t>
  </si>
  <si>
    <t>ISBKBHBM</t>
  </si>
  <si>
    <t>ISLDSAJE</t>
  </si>
  <si>
    <t>JONBJOAX</t>
  </si>
  <si>
    <t>KOEXBHBM</t>
  </si>
  <si>
    <t>MUGAAZ22</t>
  </si>
  <si>
    <t>NBADAEAA</t>
  </si>
  <si>
    <t>NBOMOMRX</t>
  </si>
  <si>
    <t>NCBKSAJE</t>
  </si>
  <si>
    <t>NISLAEAD</t>
  </si>
  <si>
    <t>QNBAQAQA</t>
  </si>
  <si>
    <t>SEKETR2A</t>
  </si>
  <si>
    <t>SHARAEAS</t>
  </si>
  <si>
    <t>TCZBTR2A</t>
  </si>
  <si>
    <t>TEKBTRIS</t>
  </si>
  <si>
    <t>TGBATRIS</t>
  </si>
  <si>
    <t>TRHBTR2A</t>
  </si>
  <si>
    <t>TVBATR2A</t>
  </si>
  <si>
    <t>UBSIJOAX</t>
  </si>
  <si>
    <t>UNBEAEAA</t>
  </si>
  <si>
    <t>YAPIBHBX</t>
  </si>
  <si>
    <t>YAPITRIS</t>
  </si>
  <si>
    <t>AXIS BANK LIMITED</t>
  </si>
  <si>
    <t>BANK OF TAIWAN</t>
  </si>
  <si>
    <t>TAIPEI</t>
  </si>
  <si>
    <t>BANK OF JIUJIANG CO.,LTD</t>
  </si>
  <si>
    <t>JIUJIANG</t>
  </si>
  <si>
    <t>CHINA</t>
  </si>
  <si>
    <t>HONG KONG</t>
  </si>
  <si>
    <t>TAIWAN</t>
  </si>
  <si>
    <t>BANK OF KUNLUN CO. LTD</t>
  </si>
  <si>
    <t>BEIJING</t>
  </si>
  <si>
    <t>COMMERZBANK AG</t>
  </si>
  <si>
    <t>SHANGHAI</t>
  </si>
  <si>
    <t>TOKYO</t>
  </si>
  <si>
    <t>JAPAN</t>
  </si>
  <si>
    <t>BANK OF COMMUNICATIONS, CO. LTD</t>
  </si>
  <si>
    <t>BANK OF COMMUNICATIONS</t>
  </si>
  <si>
    <t>NINGBO CIXI RURAL COMMERCIAL BANK CO., LTD</t>
  </si>
  <si>
    <t>CIXI</t>
  </si>
  <si>
    <t>CHINA EVERBRIGHT BANK</t>
  </si>
  <si>
    <t>HANA BANK</t>
  </si>
  <si>
    <t>SEOUL</t>
  </si>
  <si>
    <t>SOUTH KOREA</t>
  </si>
  <si>
    <t>WOORI BANK</t>
  </si>
  <si>
    <t>MEGA INTERNATIONAL COMMERCIAL BANK CO. LTD</t>
  </si>
  <si>
    <t>ICICI BANK LTD</t>
  </si>
  <si>
    <t xml:space="preserve">KOREA DEVELOPMENT BANK </t>
  </si>
  <si>
    <t>KOREA EXCHANGE BANK</t>
  </si>
  <si>
    <t>KEB HANA BANK</t>
  </si>
  <si>
    <t>CITIC BANK INTERNATIONAL LIMITED</t>
  </si>
  <si>
    <t>LINSHANG BANK CO. LTD</t>
  </si>
  <si>
    <t>LINYI</t>
  </si>
  <si>
    <t>CHINA MINSHENG BANKING CORPORATION LIMITED</t>
  </si>
  <si>
    <t>SUHYUP BANK</t>
  </si>
  <si>
    <t>NANXUN BANK</t>
  </si>
  <si>
    <t>HUZHOU</t>
  </si>
  <si>
    <t>BUSAN BANK</t>
  </si>
  <si>
    <t>BUSAN</t>
  </si>
  <si>
    <t>BANK OF AMERICA N.A.</t>
  </si>
  <si>
    <t>UNION BANK OF INDIA</t>
  </si>
  <si>
    <t>YINZHOU BANK</t>
  </si>
  <si>
    <t>NINGBO</t>
  </si>
  <si>
    <t>SAUDI HOLLANDI BANK</t>
  </si>
  <si>
    <t>RIYADH</t>
  </si>
  <si>
    <t>SAUDI ARABIA</t>
  </si>
  <si>
    <t>HINDUJA BANK (MIDDLE EAST) LTD</t>
  </si>
  <si>
    <t>DUBAI</t>
  </si>
  <si>
    <t>UAE</t>
  </si>
  <si>
    <t>ABU DHABI COMMERCIAL BANK</t>
  </si>
  <si>
    <t>ABU DHABI</t>
  </si>
  <si>
    <t>&lt;====</t>
  </si>
  <si>
    <t>TURKIYE FINANS KATILIM BANKASI A.S.</t>
  </si>
  <si>
    <t>ISTANBUL</t>
  </si>
  <si>
    <t>AKBANK T.A.S.</t>
  </si>
  <si>
    <t>TURKEY</t>
  </si>
  <si>
    <t>ALTERNATIFBANK A.S.</t>
  </si>
  <si>
    <t>AHLI BANK S.A.O.G</t>
  </si>
  <si>
    <t>RUWI</t>
  </si>
  <si>
    <t>OMAN</t>
  </si>
  <si>
    <t>AXIS BANK LIMITED DIFC BRANCH</t>
  </si>
  <si>
    <t>BANK OF BARODA</t>
  </si>
  <si>
    <t>BMI BANK BSC</t>
  </si>
  <si>
    <t>MANAMA</t>
  </si>
  <si>
    <t>BAHRAIN</t>
  </si>
  <si>
    <t>BANKMUSCAT SAOG.</t>
  </si>
  <si>
    <t>MUSCAT</t>
  </si>
  <si>
    <t>MASHREQBANK PSC</t>
  </si>
  <si>
    <t>BANQUE DE COMMERCE ET DE PLACEMENTS SA</t>
  </si>
  <si>
    <t>BURGAN BANK</t>
  </si>
  <si>
    <t>KUWAIT</t>
  </si>
  <si>
    <t>AKTIF YATIRIM BANKASI A.S.</t>
  </si>
  <si>
    <t>COMMERCIAL BANK OF DUBAI</t>
  </si>
  <si>
    <t>CITIBANK N.A.</t>
  </si>
  <si>
    <t>AMMAN</t>
  </si>
  <si>
    <t>JORDAN</t>
  </si>
  <si>
    <t>done</t>
  </si>
  <si>
    <t>DENIZBANK A.S.</t>
  </si>
  <si>
    <t>DUBAI ISLAMIC BANK</t>
  </si>
  <si>
    <t>FIRST GULF BANK</t>
  </si>
  <si>
    <t>FIRST INTERNATIONAL BANK OF ISRAEL LTD.</t>
  </si>
  <si>
    <t>TEL-AVIV</t>
  </si>
  <si>
    <t>ISRAEL</t>
  </si>
  <si>
    <t>FINANSBANK A.S.</t>
  </si>
  <si>
    <t>HELLENIC BANK PUBLIC COMPANY LTD</t>
  </si>
  <si>
    <t xml:space="preserve">NICOSIA </t>
  </si>
  <si>
    <t>CYPRUS</t>
  </si>
  <si>
    <t>TURKIYE IS BANKASI A.S.</t>
  </si>
  <si>
    <t>ISLAMIC DEVELOPMENT BANK</t>
  </si>
  <si>
    <t>JEDDAH</t>
  </si>
  <si>
    <t>JORDAN AHLI BANK PLC</t>
  </si>
  <si>
    <t>MUGANBANK OJSC</t>
  </si>
  <si>
    <t>AZERBAIJAN</t>
  </si>
  <si>
    <t>BAKU</t>
  </si>
  <si>
    <t>FIRST ABU DHABI BANK PJSC</t>
  </si>
  <si>
    <t>NATIONAL BANK OF OMAN</t>
  </si>
  <si>
    <t>THE NATIONAL COMMERCIAL BANK,</t>
  </si>
  <si>
    <t>NOOR ISLAMIC BANK</t>
  </si>
  <si>
    <t>QATAR NATIONAL BANK</t>
  </si>
  <si>
    <t>DOHA</t>
  </si>
  <si>
    <t>QATAR</t>
  </si>
  <si>
    <t>SEKERBANK T.A.S.</t>
  </si>
  <si>
    <t>BANK OF SHARJAH</t>
  </si>
  <si>
    <t>SHARJAH</t>
  </si>
  <si>
    <t>TURKIYE CUMHURIYETI ZIRAAT BANKASI A.S.</t>
  </si>
  <si>
    <t>ANKARA</t>
  </si>
  <si>
    <t>TEKSTIL BANKASI A.S.</t>
  </si>
  <si>
    <t>TURKIYE GARANTI BANKASI A.S.</t>
  </si>
  <si>
    <t>TURKIYE HALK BANKASI A.S.</t>
  </si>
  <si>
    <t>TURKIYE VAKIFLAR BANKASI T.A.O.</t>
  </si>
  <si>
    <t>BANK ALETIHAD</t>
  </si>
  <si>
    <t xml:space="preserve">UNION NATIONAL BANK </t>
  </si>
  <si>
    <t>YAPI VE KREDI BANKASI BAHRAIN</t>
  </si>
  <si>
    <t>YAPI VE KREDI BANKASI 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</si>
</sst>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3" borderId="0" xfId="0" applyFill="1"/>
    <xf numFmtId="0" fontId="0" fillId="3" borderId="0" xfId="0" applyFont="1" applyFill="1"/>
    <xf numFmtId="0" fontId="5" fillId="3" borderId="0" xfId="0" applyFont="1" applyFill="1"/>
    <xf numFmtId="0" fontId="3" fillId="4" borderId="0" xfId="0" applyFont="1" applyFill="1" applyAlignment="1">
      <alignment horizontal="center"/>
    </xf>
    <xf numFmtId="0" fontId="2" fillId="3" borderId="0" xfId="0" applyFont="1" applyFill="1"/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35"/>
  <sheetViews>
    <sheetView zoomScale="85" zoomScaleNormal="85" workbookViewId="0">
      <selection activeCell="F35" sqref="F4:F35"/>
    </sheetView>
  </sheetViews>
  <sheetFormatPr defaultRowHeight="15" x14ac:dyDescent="0.25"/>
  <cols>
    <col min="5" max="5" width="12.28515625" bestFit="1" customWidth="1"/>
    <col min="6" max="6" width="66.5703125" bestFit="1" customWidth="1"/>
    <col min="7" max="7" width="12.85546875" bestFit="1" customWidth="1"/>
    <col min="8" max="8" width="10.42578125" bestFit="1" customWidth="1"/>
  </cols>
  <sheetData>
    <row r="3" spans="5:9" x14ac:dyDescent="0.25">
      <c r="E3" t="s">
        <v>212</v>
      </c>
      <c r="F3" t="s">
        <v>213</v>
      </c>
      <c r="G3" t="s">
        <v>214</v>
      </c>
      <c r="H3" t="s">
        <v>215</v>
      </c>
      <c r="I3" t="s">
        <v>216</v>
      </c>
    </row>
    <row r="4" spans="5:9" x14ac:dyDescent="0.25">
      <c r="E4" t="s">
        <v>175</v>
      </c>
      <c r="F4" t="s">
        <v>211</v>
      </c>
      <c r="G4" t="s">
        <v>177</v>
      </c>
      <c r="H4" t="s">
        <v>178</v>
      </c>
    </row>
    <row r="5" spans="5:9" x14ac:dyDescent="0.25">
      <c r="E5" t="s">
        <v>148</v>
      </c>
      <c r="F5" s="7" t="s">
        <v>176</v>
      </c>
      <c r="G5" t="s">
        <v>177</v>
      </c>
      <c r="H5" t="s">
        <v>178</v>
      </c>
    </row>
    <row r="6" spans="5:9" x14ac:dyDescent="0.25">
      <c r="E6" t="s">
        <v>160</v>
      </c>
      <c r="F6" t="s">
        <v>196</v>
      </c>
      <c r="G6" t="s">
        <v>177</v>
      </c>
      <c r="H6" t="s">
        <v>178</v>
      </c>
    </row>
    <row r="7" spans="5:9" x14ac:dyDescent="0.25">
      <c r="E7" t="s">
        <v>154</v>
      </c>
      <c r="F7" t="s">
        <v>190</v>
      </c>
      <c r="G7" t="s">
        <v>177</v>
      </c>
      <c r="H7" t="s">
        <v>178</v>
      </c>
    </row>
    <row r="8" spans="5:9" x14ac:dyDescent="0.25">
      <c r="E8" t="s">
        <v>152</v>
      </c>
      <c r="F8" t="s">
        <v>186</v>
      </c>
      <c r="G8" t="s">
        <v>177</v>
      </c>
      <c r="H8" t="s">
        <v>178</v>
      </c>
    </row>
    <row r="9" spans="5:9" x14ac:dyDescent="0.25">
      <c r="E9" t="s">
        <v>158</v>
      </c>
      <c r="F9" t="s">
        <v>194</v>
      </c>
      <c r="G9" t="s">
        <v>177</v>
      </c>
      <c r="H9" t="s">
        <v>178</v>
      </c>
    </row>
    <row r="10" spans="5:9" x14ac:dyDescent="0.25">
      <c r="E10" t="s">
        <v>155</v>
      </c>
      <c r="F10" t="s">
        <v>191</v>
      </c>
      <c r="G10" t="s">
        <v>177</v>
      </c>
      <c r="H10" t="s">
        <v>178</v>
      </c>
    </row>
    <row r="11" spans="5:9" x14ac:dyDescent="0.25">
      <c r="E11" t="s">
        <v>170</v>
      </c>
      <c r="F11" t="s">
        <v>191</v>
      </c>
      <c r="G11" t="s">
        <v>177</v>
      </c>
      <c r="H11" t="s">
        <v>178</v>
      </c>
    </row>
    <row r="12" spans="5:9" x14ac:dyDescent="0.25">
      <c r="E12" t="s">
        <v>166</v>
      </c>
      <c r="F12" t="s">
        <v>203</v>
      </c>
      <c r="G12" t="s">
        <v>180</v>
      </c>
      <c r="H12" t="s">
        <v>181</v>
      </c>
    </row>
    <row r="13" spans="5:9" x14ac:dyDescent="0.25">
      <c r="E13" t="s">
        <v>151</v>
      </c>
      <c r="F13" t="s">
        <v>185</v>
      </c>
      <c r="G13" t="s">
        <v>180</v>
      </c>
      <c r="H13" t="s">
        <v>181</v>
      </c>
    </row>
    <row r="14" spans="5:9" x14ac:dyDescent="0.25">
      <c r="E14" t="s">
        <v>149</v>
      </c>
      <c r="F14" s="6" t="s">
        <v>179</v>
      </c>
      <c r="G14" t="s">
        <v>180</v>
      </c>
      <c r="H14" t="s">
        <v>181</v>
      </c>
    </row>
    <row r="15" spans="5:9" x14ac:dyDescent="0.25">
      <c r="E15" t="s">
        <v>164</v>
      </c>
      <c r="F15" t="s">
        <v>200</v>
      </c>
      <c r="G15" t="s">
        <v>180</v>
      </c>
      <c r="H15" t="s">
        <v>181</v>
      </c>
    </row>
    <row r="16" spans="5:9" x14ac:dyDescent="0.25">
      <c r="E16" t="s">
        <v>167</v>
      </c>
      <c r="F16" t="s">
        <v>204</v>
      </c>
      <c r="G16" t="s">
        <v>180</v>
      </c>
      <c r="H16" t="s">
        <v>181</v>
      </c>
    </row>
    <row r="17" spans="5:9" x14ac:dyDescent="0.25">
      <c r="E17" t="s">
        <v>168</v>
      </c>
      <c r="F17" t="s">
        <v>205</v>
      </c>
      <c r="G17" t="s">
        <v>180</v>
      </c>
      <c r="H17" t="s">
        <v>181</v>
      </c>
    </row>
    <row r="18" spans="5:9" x14ac:dyDescent="0.25">
      <c r="E18" t="s">
        <v>169</v>
      </c>
      <c r="F18" t="s">
        <v>206</v>
      </c>
      <c r="G18" t="s">
        <v>180</v>
      </c>
      <c r="H18" t="s">
        <v>181</v>
      </c>
    </row>
    <row r="19" spans="5:9" x14ac:dyDescent="0.25">
      <c r="E19" t="s">
        <v>171</v>
      </c>
      <c r="F19" t="s">
        <v>207</v>
      </c>
      <c r="G19" t="s">
        <v>180</v>
      </c>
      <c r="H19" t="s">
        <v>181</v>
      </c>
    </row>
    <row r="20" spans="5:9" x14ac:dyDescent="0.25">
      <c r="E20" t="s">
        <v>172</v>
      </c>
      <c r="F20" t="s">
        <v>208</v>
      </c>
      <c r="G20" t="s">
        <v>180</v>
      </c>
      <c r="H20" t="s">
        <v>181</v>
      </c>
    </row>
    <row r="21" spans="5:9" x14ac:dyDescent="0.25">
      <c r="E21" t="s">
        <v>173</v>
      </c>
      <c r="F21" t="s">
        <v>209</v>
      </c>
      <c r="G21" t="s">
        <v>180</v>
      </c>
      <c r="H21" t="s">
        <v>181</v>
      </c>
    </row>
    <row r="22" spans="5:9" x14ac:dyDescent="0.25">
      <c r="E22" t="s">
        <v>174</v>
      </c>
      <c r="F22" t="s">
        <v>210</v>
      </c>
      <c r="G22" t="s">
        <v>180</v>
      </c>
      <c r="H22" t="s">
        <v>181</v>
      </c>
    </row>
    <row r="23" spans="5:9" x14ac:dyDescent="0.25">
      <c r="E23" s="5" t="s">
        <v>43</v>
      </c>
      <c r="F23" s="5" t="str">
        <f>VLOOKUP($E23,sSanctioned!$E:$H,2,FALSE)</f>
        <v>WAHDA BANK</v>
      </c>
      <c r="G23" s="5" t="str">
        <f>VLOOKUP($E23,sSanctioned!$E:$H,3,FALSE)</f>
        <v>BENGHAZI</v>
      </c>
      <c r="H23" s="5" t="str">
        <f>VLOOKUP($E23,sSanctioned!$E:$H,4,FALSE)</f>
        <v>LYBIA</v>
      </c>
      <c r="I23">
        <v>1</v>
      </c>
    </row>
    <row r="24" spans="5:9" x14ac:dyDescent="0.25">
      <c r="E24" s="5" t="s">
        <v>42</v>
      </c>
      <c r="F24" s="5" t="str">
        <f>VLOOKUP($E24,sSanctioned!$E:$H,2,FALSE)</f>
        <v>AMAN BANK FOR COMMERCE AND INVESTMENT</v>
      </c>
      <c r="G24" s="5" t="str">
        <f>VLOOKUP($E24,sSanctioned!$E:$H,3,FALSE)</f>
        <v>TRIPOLI</v>
      </c>
      <c r="H24" s="5" t="str">
        <f>VLOOKUP($E24,sSanctioned!$E:$H,4,FALSE)</f>
        <v>LYBIA</v>
      </c>
      <c r="I24">
        <v>1</v>
      </c>
    </row>
    <row r="25" spans="5:9" x14ac:dyDescent="0.25">
      <c r="E25" s="5" t="s">
        <v>85</v>
      </c>
      <c r="F25" s="5" t="str">
        <f>VLOOKUP($E25,sSanctioned!$E:$H,2,FALSE)</f>
        <v>ATTIJARIWAFA BANK (FORMERLY BANQUE COMMERCIALE DU MAROC)</v>
      </c>
      <c r="G25" s="5" t="str">
        <f>VLOOKUP($E25,sSanctioned!$E:$H,3,FALSE)</f>
        <v>CASABLANCA</v>
      </c>
      <c r="H25" s="5" t="str">
        <f>VLOOKUP($E25,sSanctioned!$E:$H,4,FALSE)</f>
        <v>MOROCCO</v>
      </c>
      <c r="I25">
        <v>1</v>
      </c>
    </row>
    <row r="26" spans="5:9" x14ac:dyDescent="0.25">
      <c r="E26" t="s">
        <v>153</v>
      </c>
      <c r="F26" t="s">
        <v>187</v>
      </c>
      <c r="G26" t="s">
        <v>188</v>
      </c>
      <c r="H26" t="s">
        <v>189</v>
      </c>
    </row>
    <row r="27" spans="5:9" x14ac:dyDescent="0.25">
      <c r="E27" t="s">
        <v>157</v>
      </c>
      <c r="F27" t="s">
        <v>193</v>
      </c>
      <c r="G27" t="s">
        <v>188</v>
      </c>
      <c r="H27" t="s">
        <v>189</v>
      </c>
    </row>
    <row r="28" spans="5:9" x14ac:dyDescent="0.25">
      <c r="E28" t="s">
        <v>163</v>
      </c>
      <c r="F28" t="s">
        <v>199</v>
      </c>
      <c r="G28" t="s">
        <v>188</v>
      </c>
      <c r="H28" t="s">
        <v>189</v>
      </c>
    </row>
    <row r="29" spans="5:9" x14ac:dyDescent="0.25">
      <c r="E29" t="s">
        <v>165</v>
      </c>
      <c r="F29" t="s">
        <v>201</v>
      </c>
      <c r="G29" t="s">
        <v>202</v>
      </c>
      <c r="H29" t="s">
        <v>189</v>
      </c>
    </row>
    <row r="30" spans="5:9" x14ac:dyDescent="0.25">
      <c r="E30" s="5" t="s">
        <v>78</v>
      </c>
      <c r="F30" s="5" t="str">
        <f>VLOOKUP($E30,sSanctioned!$E:$H,2,FALSE)</f>
        <v>FAISAL ISLAMIC BANK</v>
      </c>
      <c r="G30" s="5" t="str">
        <f>VLOOKUP($E30,sSanctioned!$E:$H,3,FALSE)</f>
        <v>KHARTOUM</v>
      </c>
      <c r="H30" s="5" t="str">
        <f>VLOOKUP($E30,sSanctioned!$E:$H,4,FALSE)</f>
        <v>SUDAN</v>
      </c>
      <c r="I30">
        <v>1</v>
      </c>
    </row>
    <row r="31" spans="5:9" x14ac:dyDescent="0.25">
      <c r="E31" t="s">
        <v>150</v>
      </c>
      <c r="F31" t="s">
        <v>182</v>
      </c>
      <c r="G31" t="s">
        <v>183</v>
      </c>
      <c r="H31" t="s">
        <v>184</v>
      </c>
    </row>
    <row r="32" spans="5:9" x14ac:dyDescent="0.25">
      <c r="E32" t="s">
        <v>161</v>
      </c>
      <c r="F32" t="s">
        <v>197</v>
      </c>
      <c r="G32" t="s">
        <v>183</v>
      </c>
      <c r="H32" t="s">
        <v>184</v>
      </c>
    </row>
    <row r="33" spans="5:8" x14ac:dyDescent="0.25">
      <c r="E33" t="s">
        <v>162</v>
      </c>
      <c r="F33" t="s">
        <v>198</v>
      </c>
      <c r="G33" t="s">
        <v>183</v>
      </c>
      <c r="H33" t="s">
        <v>184</v>
      </c>
    </row>
    <row r="34" spans="5:8" x14ac:dyDescent="0.25">
      <c r="E34" t="s">
        <v>156</v>
      </c>
      <c r="F34" t="s">
        <v>192</v>
      </c>
      <c r="G34" t="s">
        <v>183</v>
      </c>
      <c r="H34" t="s">
        <v>184</v>
      </c>
    </row>
    <row r="35" spans="5:8" x14ac:dyDescent="0.25">
      <c r="E35" t="s">
        <v>159</v>
      </c>
      <c r="F35" t="s">
        <v>195</v>
      </c>
      <c r="G35" t="s">
        <v>183</v>
      </c>
      <c r="H35" t="s">
        <v>184</v>
      </c>
    </row>
  </sheetData>
  <sortState ref="E4:I35">
    <sortCondition ref="H4:H35"/>
    <sortCondition ref="G4:G35"/>
    <sortCondition ref="F4:F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6"/>
  <sheetViews>
    <sheetView zoomScale="85" zoomScaleNormal="85" workbookViewId="0">
      <selection activeCell="D5" sqref="D5:G6"/>
    </sheetView>
  </sheetViews>
  <sheetFormatPr defaultRowHeight="15" x14ac:dyDescent="0.25"/>
  <cols>
    <col min="4" max="4" width="10.28515625" bestFit="1" customWidth="1"/>
    <col min="5" max="5" width="19.140625" bestFit="1" customWidth="1"/>
    <col min="6" max="6" width="10.7109375" bestFit="1" customWidth="1"/>
    <col min="7" max="7" width="13.42578125" bestFit="1" customWidth="1"/>
  </cols>
  <sheetData>
    <row r="4" spans="4:8" x14ac:dyDescent="0.25">
      <c r="D4" t="s">
        <v>212</v>
      </c>
      <c r="E4" t="s">
        <v>213</v>
      </c>
      <c r="F4" t="s">
        <v>214</v>
      </c>
      <c r="G4" t="s">
        <v>215</v>
      </c>
      <c r="H4" t="s">
        <v>216</v>
      </c>
    </row>
    <row r="5" spans="4:8" x14ac:dyDescent="0.25">
      <c r="D5" t="s">
        <v>217</v>
      </c>
      <c r="E5" t="s">
        <v>219</v>
      </c>
      <c r="F5" t="s">
        <v>220</v>
      </c>
      <c r="G5" t="s">
        <v>223</v>
      </c>
    </row>
    <row r="6" spans="4:8" x14ac:dyDescent="0.25">
      <c r="D6" t="s">
        <v>218</v>
      </c>
      <c r="E6" t="s">
        <v>221</v>
      </c>
      <c r="F6" t="s">
        <v>222</v>
      </c>
      <c r="G6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42"/>
  <sheetViews>
    <sheetView zoomScale="85" zoomScaleNormal="85" workbookViewId="0">
      <selection activeCell="D43" sqref="D43"/>
    </sheetView>
  </sheetViews>
  <sheetFormatPr defaultRowHeight="15" x14ac:dyDescent="0.25"/>
  <cols>
    <col min="5" max="5" width="12.28515625" bestFit="1" customWidth="1"/>
    <col min="6" max="6" width="78.42578125" bestFit="1" customWidth="1"/>
    <col min="7" max="7" width="16" bestFit="1" customWidth="1"/>
    <col min="8" max="8" width="13.85546875" bestFit="1" customWidth="1"/>
  </cols>
  <sheetData>
    <row r="3" spans="5:9" x14ac:dyDescent="0.25">
      <c r="E3" t="s">
        <v>225</v>
      </c>
      <c r="F3" t="s">
        <v>250</v>
      </c>
      <c r="G3" t="s">
        <v>251</v>
      </c>
      <c r="H3" t="s">
        <v>252</v>
      </c>
    </row>
    <row r="4" spans="5:9" x14ac:dyDescent="0.25">
      <c r="E4" t="s">
        <v>226</v>
      </c>
      <c r="F4" s="6" t="s">
        <v>253</v>
      </c>
      <c r="G4" t="s">
        <v>254</v>
      </c>
      <c r="H4" t="s">
        <v>256</v>
      </c>
    </row>
    <row r="5" spans="5:9" x14ac:dyDescent="0.25">
      <c r="E5" t="s">
        <v>227</v>
      </c>
      <c r="F5" t="s">
        <v>255</v>
      </c>
      <c r="G5" t="s">
        <v>121</v>
      </c>
      <c r="H5" t="s">
        <v>122</v>
      </c>
    </row>
    <row r="6" spans="5:9" x14ac:dyDescent="0.25">
      <c r="E6" t="s">
        <v>228</v>
      </c>
      <c r="F6" t="s">
        <v>257</v>
      </c>
      <c r="G6" t="s">
        <v>121</v>
      </c>
      <c r="H6" t="s">
        <v>122</v>
      </c>
    </row>
    <row r="7" spans="5:9" x14ac:dyDescent="0.25">
      <c r="E7" s="5" t="s">
        <v>74</v>
      </c>
      <c r="F7" s="5" t="str">
        <f>VLOOKUP($E7,sSanctioned!$E:$H,2,FALSE)</f>
        <v>BANCO DA AFRICA OCIDENTAL SA</v>
      </c>
      <c r="G7" s="5" t="str">
        <f>VLOOKUP($E7,sSanctioned!$E:$H,3,FALSE)</f>
        <v>BISSAU</v>
      </c>
      <c r="H7" s="5" t="str">
        <f>VLOOKUP($E7,sSanctioned!$E:$H,4,FALSE)</f>
        <v>GUINEA - BISSAU</v>
      </c>
      <c r="I7">
        <v>1</v>
      </c>
    </row>
    <row r="8" spans="5:9" x14ac:dyDescent="0.25">
      <c r="E8" t="s">
        <v>229</v>
      </c>
      <c r="F8" t="s">
        <v>258</v>
      </c>
      <c r="G8" t="s">
        <v>259</v>
      </c>
      <c r="H8" t="s">
        <v>260</v>
      </c>
    </row>
    <row r="9" spans="5:9" x14ac:dyDescent="0.25">
      <c r="E9" t="s">
        <v>230</v>
      </c>
      <c r="F9" t="s">
        <v>261</v>
      </c>
      <c r="G9" t="s">
        <v>262</v>
      </c>
      <c r="H9" t="s">
        <v>263</v>
      </c>
    </row>
    <row r="10" spans="5:9" x14ac:dyDescent="0.25">
      <c r="E10" s="5" t="s">
        <v>52</v>
      </c>
      <c r="F10" s="5" t="str">
        <f>VLOOKUP($E10,sSanctioned!$E:$H,2,FALSE)</f>
        <v>CREDIT DU CONGO</v>
      </c>
      <c r="G10" s="5" t="str">
        <f>VLOOKUP($E10,sSanctioned!$E:$H,3,FALSE)</f>
        <v>POINTE-NOIRE</v>
      </c>
      <c r="H10" s="5" t="str">
        <f>VLOOKUP($E10,sSanctioned!$E:$H,4,FALSE)</f>
        <v>RDC</v>
      </c>
      <c r="I10">
        <v>1</v>
      </c>
    </row>
    <row r="11" spans="5:9" x14ac:dyDescent="0.25">
      <c r="E11" s="5" t="s">
        <v>84</v>
      </c>
      <c r="F11" s="5" t="str">
        <f>VLOOKUP($E11,sSanctioned!$E:$H,2,FALSE)</f>
        <v>SCB CAMEROUN S.A.</v>
      </c>
      <c r="G11" s="5" t="str">
        <f>VLOOKUP($E11,sSanctioned!$E:$H,3,FALSE)</f>
        <v>DOUALA</v>
      </c>
      <c r="H11" s="5" t="str">
        <f>VLOOKUP($E11,sSanctioned!$E:$H,4,FALSE)</f>
        <v>CAMEROON</v>
      </c>
      <c r="I11">
        <v>1</v>
      </c>
    </row>
    <row r="12" spans="5:9" x14ac:dyDescent="0.25">
      <c r="E12" s="5" t="s">
        <v>86</v>
      </c>
      <c r="F12" s="5" t="str">
        <f>VLOOKUP($E12,sSanctioned!$E:$H,2,FALSE)</f>
        <v>ATTIJARI BANK MAURITANIE</v>
      </c>
      <c r="G12" s="5" t="str">
        <f>VLOOKUP($E12,sSanctioned!$E:$H,3,FALSE)</f>
        <v>NOUAKCHOTT</v>
      </c>
      <c r="H12" s="5" t="str">
        <f>VLOOKUP($E12,sSanctioned!$E:$H,4,FALSE)</f>
        <v>MAURITANIA</v>
      </c>
      <c r="I12">
        <v>1</v>
      </c>
    </row>
    <row r="13" spans="5:9" x14ac:dyDescent="0.25">
      <c r="E13" s="5" t="s">
        <v>87</v>
      </c>
      <c r="F13" s="5" t="str">
        <f>VLOOKUP($E13,sSanctioned!$E:$H,2,FALSE)</f>
        <v>CREDIT DU SENEGAL</v>
      </c>
      <c r="G13" s="5" t="str">
        <f>VLOOKUP($E13,sSanctioned!$E:$H,3,FALSE)</f>
        <v>DAKAR</v>
      </c>
      <c r="H13" s="5" t="str">
        <f>VLOOKUP($E13,sSanctioned!$E:$H,4,FALSE)</f>
        <v>SENEGAL</v>
      </c>
      <c r="I13">
        <v>1</v>
      </c>
    </row>
    <row r="14" spans="5:9" x14ac:dyDescent="0.25">
      <c r="E14" s="5" t="s">
        <v>58</v>
      </c>
      <c r="F14" s="5" t="str">
        <f>VLOOKUP($E14,sSanctioned!$E:$H,2,FALSE)</f>
        <v>BANQUE DE DEVELOPPEMENT DU MALI S.A.</v>
      </c>
      <c r="G14" s="5" t="str">
        <f>VLOOKUP($E14,sSanctioned!$E:$H,3,FALSE)</f>
        <v>BAMAKO</v>
      </c>
      <c r="H14" s="5" t="str">
        <f>VLOOKUP($E14,sSanctioned!$E:$H,4,FALSE)</f>
        <v>MALI</v>
      </c>
      <c r="I14">
        <v>1</v>
      </c>
    </row>
    <row r="15" spans="5:9" x14ac:dyDescent="0.25">
      <c r="E15" t="s">
        <v>231</v>
      </c>
      <c r="F15" t="s">
        <v>264</v>
      </c>
      <c r="G15" t="s">
        <v>262</v>
      </c>
      <c r="H15" t="s">
        <v>263</v>
      </c>
    </row>
    <row r="16" spans="5:9" x14ac:dyDescent="0.25">
      <c r="E16" s="5" t="s">
        <v>53</v>
      </c>
      <c r="F16" s="5" t="str">
        <f>VLOOKUP($E16,sSanctioned!$E:$H,2,FALSE)</f>
        <v>BGFIBANK CONGO</v>
      </c>
      <c r="G16" s="5" t="str">
        <f>VLOOKUP($E16,sSanctioned!$E:$H,3,FALSE)</f>
        <v>BRAZZAVILLE</v>
      </c>
      <c r="H16" s="5" t="str">
        <f>VLOOKUP($E16,sSanctioned!$E:$H,4,FALSE)</f>
        <v>RDC</v>
      </c>
      <c r="I16">
        <v>1</v>
      </c>
    </row>
    <row r="17" spans="5:9" x14ac:dyDescent="0.25">
      <c r="E17" t="s">
        <v>232</v>
      </c>
      <c r="F17" t="s">
        <v>265</v>
      </c>
      <c r="G17" t="s">
        <v>126</v>
      </c>
      <c r="H17" t="s">
        <v>127</v>
      </c>
    </row>
    <row r="18" spans="5:9" x14ac:dyDescent="0.25">
      <c r="E18" t="s">
        <v>233</v>
      </c>
      <c r="F18" t="s">
        <v>266</v>
      </c>
      <c r="G18" t="s">
        <v>267</v>
      </c>
      <c r="H18" t="s">
        <v>268</v>
      </c>
    </row>
    <row r="19" spans="5:9" x14ac:dyDescent="0.25">
      <c r="E19" t="s">
        <v>234</v>
      </c>
      <c r="F19" t="s">
        <v>269</v>
      </c>
      <c r="G19" t="s">
        <v>270</v>
      </c>
      <c r="H19" t="s">
        <v>271</v>
      </c>
    </row>
    <row r="20" spans="5:9" x14ac:dyDescent="0.25">
      <c r="E20" t="s">
        <v>235</v>
      </c>
      <c r="F20" t="s">
        <v>272</v>
      </c>
      <c r="G20" t="s">
        <v>273</v>
      </c>
      <c r="H20" t="s">
        <v>274</v>
      </c>
    </row>
    <row r="21" spans="5:9" x14ac:dyDescent="0.25">
      <c r="E21" t="s">
        <v>236</v>
      </c>
      <c r="F21" t="s">
        <v>275</v>
      </c>
      <c r="G21" t="s">
        <v>251</v>
      </c>
      <c r="H21" t="s">
        <v>252</v>
      </c>
    </row>
    <row r="22" spans="5:9" x14ac:dyDescent="0.25">
      <c r="E22" s="5" t="s">
        <v>90</v>
      </c>
      <c r="F22" s="5" t="str">
        <f>VLOOKUP($E22,sSanctioned!$E:$H,2,FALSE)</f>
        <v>ECOBANK BENIN</v>
      </c>
      <c r="G22" s="5" t="str">
        <f>VLOOKUP($E22,sSanctioned!$E:$H,3,FALSE)</f>
        <v>COTONOU</v>
      </c>
      <c r="H22" s="5" t="str">
        <f>VLOOKUP($E22,sSanctioned!$E:$H,4,FALSE)</f>
        <v>BENIN</v>
      </c>
      <c r="I22">
        <v>1</v>
      </c>
    </row>
    <row r="23" spans="5:9" x14ac:dyDescent="0.25">
      <c r="E23" s="5" t="s">
        <v>69</v>
      </c>
      <c r="F23" s="5" t="str">
        <f>VLOOKUP($E23,sSanctioned!$E:$H,2,FALSE)</f>
        <v>ECOBANK GUINEE</v>
      </c>
      <c r="G23" s="5" t="str">
        <f>VLOOKUP($E23,sSanctioned!$E:$H,3,FALSE)</f>
        <v>CONAKRY</v>
      </c>
      <c r="H23" s="5" t="str">
        <f>VLOOKUP($E23,sSanctioned!$E:$H,4,FALSE)</f>
        <v>GUINEA</v>
      </c>
      <c r="I23">
        <v>1</v>
      </c>
    </row>
    <row r="24" spans="5:9" x14ac:dyDescent="0.25">
      <c r="E24" s="5" t="s">
        <v>61</v>
      </c>
      <c r="F24" s="5" t="str">
        <f>VLOOKUP($E24,sSanctioned!$E:$H,2,FALSE)</f>
        <v>ECOBANK MALI</v>
      </c>
      <c r="G24" s="5" t="str">
        <f>VLOOKUP($E24,sSanctioned!$E:$H,3,FALSE)</f>
        <v>BAMAKO</v>
      </c>
      <c r="H24" s="5" t="str">
        <f>VLOOKUP($E24,sSanctioned!$E:$H,4,FALSE)</f>
        <v>MALI</v>
      </c>
      <c r="I24">
        <v>1</v>
      </c>
    </row>
    <row r="25" spans="5:9" x14ac:dyDescent="0.25">
      <c r="E25" s="5" t="s">
        <v>92</v>
      </c>
      <c r="F25" s="5" t="str">
        <f>VLOOKUP($E25,sSanctioned!$E:$H,2,FALSE)</f>
        <v>ECOBANK NIGERIA PLC</v>
      </c>
      <c r="G25" s="5" t="str">
        <f>VLOOKUP($E25,sSanctioned!$E:$H,3,FALSE)</f>
        <v>LAGOS</v>
      </c>
      <c r="H25" s="5" t="str">
        <f>VLOOKUP($E25,sSanctioned!$E:$H,4,FALSE)</f>
        <v>NIGERIA</v>
      </c>
      <c r="I25">
        <v>1</v>
      </c>
    </row>
    <row r="26" spans="5:9" x14ac:dyDescent="0.25">
      <c r="E26" s="5" t="s">
        <v>93</v>
      </c>
      <c r="F26" s="5" t="str">
        <f>VLOOKUP($E26,sSanctioned!$E:$H,2,FALSE)</f>
        <v>ECOBANK SENEGAL</v>
      </c>
      <c r="G26" s="5" t="str">
        <f>VLOOKUP($E26,sSanctioned!$E:$H,3,FALSE)</f>
        <v>DAKAR</v>
      </c>
      <c r="H26" s="5" t="str">
        <f>VLOOKUP($E26,sSanctioned!$E:$H,4,FALSE)</f>
        <v>SENEGAL</v>
      </c>
      <c r="I26">
        <v>1</v>
      </c>
    </row>
    <row r="27" spans="5:9" x14ac:dyDescent="0.25">
      <c r="E27" s="5" t="s">
        <v>94</v>
      </c>
      <c r="F27" s="5" t="str">
        <f>VLOOKUP($E27,sSanctioned!$E:$H,2,FALSE)</f>
        <v>ECOBANK UGANDA</v>
      </c>
      <c r="G27" s="5" t="str">
        <f>VLOOKUP($E27,sSanctioned!$E:$H,3,FALSE)</f>
        <v>KAMPALA</v>
      </c>
      <c r="H27" s="5" t="str">
        <f>VLOOKUP($E27,sSanctioned!$E:$H,4,FALSE)</f>
        <v>UGANDA</v>
      </c>
      <c r="I27">
        <v>1</v>
      </c>
    </row>
    <row r="28" spans="5:9" x14ac:dyDescent="0.25">
      <c r="E28" t="s">
        <v>237</v>
      </c>
      <c r="F28" t="s">
        <v>276</v>
      </c>
      <c r="G28" t="s">
        <v>118</v>
      </c>
      <c r="H28" t="s">
        <v>119</v>
      </c>
    </row>
    <row r="29" spans="5:9" x14ac:dyDescent="0.25">
      <c r="E29" t="s">
        <v>238</v>
      </c>
      <c r="F29" t="s">
        <v>277</v>
      </c>
      <c r="G29" t="s">
        <v>278</v>
      </c>
      <c r="H29" t="s">
        <v>279</v>
      </c>
    </row>
    <row r="30" spans="5:9" x14ac:dyDescent="0.25">
      <c r="E30" t="s">
        <v>239</v>
      </c>
      <c r="F30" t="s">
        <v>280</v>
      </c>
      <c r="G30" t="s">
        <v>281</v>
      </c>
      <c r="H30" t="s">
        <v>282</v>
      </c>
    </row>
    <row r="31" spans="5:9" x14ac:dyDescent="0.25">
      <c r="E31" t="s">
        <v>240</v>
      </c>
      <c r="F31" t="s">
        <v>283</v>
      </c>
      <c r="G31" t="s">
        <v>130</v>
      </c>
      <c r="H31" t="s">
        <v>131</v>
      </c>
    </row>
    <row r="32" spans="5:9" x14ac:dyDescent="0.25">
      <c r="E32" t="s">
        <v>241</v>
      </c>
      <c r="F32" t="s">
        <v>284</v>
      </c>
      <c r="G32" t="s">
        <v>259</v>
      </c>
      <c r="H32" t="s">
        <v>260</v>
      </c>
    </row>
    <row r="33" spans="5:9" x14ac:dyDescent="0.25">
      <c r="E33" t="s">
        <v>242</v>
      </c>
      <c r="F33" t="s">
        <v>285</v>
      </c>
      <c r="G33" t="s">
        <v>251</v>
      </c>
      <c r="H33" t="s">
        <v>252</v>
      </c>
    </row>
    <row r="34" spans="5:9" x14ac:dyDescent="0.25">
      <c r="E34" t="s">
        <v>243</v>
      </c>
      <c r="F34" s="7" t="s">
        <v>286</v>
      </c>
      <c r="G34" t="s">
        <v>251</v>
      </c>
      <c r="H34" t="s">
        <v>252</v>
      </c>
    </row>
    <row r="35" spans="5:9" x14ac:dyDescent="0.25">
      <c r="E35" t="s">
        <v>244</v>
      </c>
      <c r="F35" t="s">
        <v>287</v>
      </c>
      <c r="G35" t="s">
        <v>118</v>
      </c>
      <c r="H35" t="s">
        <v>119</v>
      </c>
    </row>
    <row r="36" spans="5:9" x14ac:dyDescent="0.25">
      <c r="E36" t="s">
        <v>245</v>
      </c>
      <c r="F36" s="7" t="s">
        <v>288</v>
      </c>
      <c r="G36" t="s">
        <v>259</v>
      </c>
      <c r="H36" t="s">
        <v>260</v>
      </c>
    </row>
    <row r="37" spans="5:9" x14ac:dyDescent="0.25">
      <c r="E37" t="s">
        <v>246</v>
      </c>
      <c r="F37" t="s">
        <v>289</v>
      </c>
      <c r="G37" t="s">
        <v>290</v>
      </c>
      <c r="H37" t="s">
        <v>290</v>
      </c>
    </row>
    <row r="38" spans="5:9" x14ac:dyDescent="0.25">
      <c r="E38" t="s">
        <v>247</v>
      </c>
      <c r="F38" t="s">
        <v>291</v>
      </c>
      <c r="G38" t="s">
        <v>267</v>
      </c>
      <c r="H38" t="s">
        <v>268</v>
      </c>
    </row>
    <row r="39" spans="5:9" x14ac:dyDescent="0.25">
      <c r="E39" t="s">
        <v>248</v>
      </c>
      <c r="F39" t="s">
        <v>292</v>
      </c>
      <c r="G39" t="s">
        <v>293</v>
      </c>
      <c r="H39" t="s">
        <v>294</v>
      </c>
    </row>
    <row r="40" spans="5:9" x14ac:dyDescent="0.25">
      <c r="E40" t="s">
        <v>249</v>
      </c>
      <c r="F40" t="s">
        <v>295</v>
      </c>
      <c r="G40" t="s">
        <v>296</v>
      </c>
      <c r="H40" t="s">
        <v>297</v>
      </c>
    </row>
    <row r="42" spans="5:9" x14ac:dyDescent="0.25">
      <c r="E42">
        <f>COUNTA(E3:E40)</f>
        <v>38</v>
      </c>
      <c r="I42">
        <f>SUM(I3:I40)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30"/>
  <sheetViews>
    <sheetView zoomScale="85" zoomScaleNormal="85" workbookViewId="0">
      <selection activeCell="E3" sqref="E3:E27"/>
    </sheetView>
  </sheetViews>
  <sheetFormatPr defaultRowHeight="15" x14ac:dyDescent="0.25"/>
  <cols>
    <col min="1" max="4" width="9.140625" style="8"/>
    <col min="5" max="5" width="12.28515625" style="8" bestFit="1" customWidth="1"/>
    <col min="6" max="6" width="78.42578125" style="8" bestFit="1" customWidth="1"/>
    <col min="7" max="7" width="16" style="8" bestFit="1" customWidth="1"/>
    <col min="8" max="8" width="13.85546875" style="8" bestFit="1" customWidth="1"/>
    <col min="9" max="16384" width="9.140625" style="8"/>
  </cols>
  <sheetData>
    <row r="2" spans="5:8" x14ac:dyDescent="0.25">
      <c r="E2" s="11" t="s">
        <v>212</v>
      </c>
      <c r="F2" s="11" t="s">
        <v>213</v>
      </c>
      <c r="G2" s="11" t="s">
        <v>214</v>
      </c>
      <c r="H2" s="11" t="s">
        <v>215</v>
      </c>
    </row>
    <row r="3" spans="5:8" x14ac:dyDescent="0.25">
      <c r="E3" s="8" t="s">
        <v>230</v>
      </c>
      <c r="F3" s="8" t="s">
        <v>261</v>
      </c>
      <c r="G3" s="8" t="s">
        <v>262</v>
      </c>
      <c r="H3" s="8" t="s">
        <v>263</v>
      </c>
    </row>
    <row r="4" spans="5:8" x14ac:dyDescent="0.25">
      <c r="E4" s="8" t="s">
        <v>231</v>
      </c>
      <c r="F4" s="8" t="s">
        <v>264</v>
      </c>
      <c r="G4" s="8" t="s">
        <v>262</v>
      </c>
      <c r="H4" s="8" t="s">
        <v>263</v>
      </c>
    </row>
    <row r="5" spans="5:8" x14ac:dyDescent="0.25">
      <c r="E5" s="8" t="s">
        <v>232</v>
      </c>
      <c r="F5" s="8" t="s">
        <v>265</v>
      </c>
      <c r="G5" s="8" t="s">
        <v>126</v>
      </c>
      <c r="H5" s="8" t="s">
        <v>127</v>
      </c>
    </row>
    <row r="6" spans="5:8" x14ac:dyDescent="0.25">
      <c r="E6" s="8" t="s">
        <v>235</v>
      </c>
      <c r="F6" s="8" t="s">
        <v>272</v>
      </c>
      <c r="G6" s="8" t="s">
        <v>273</v>
      </c>
      <c r="H6" s="8" t="s">
        <v>274</v>
      </c>
    </row>
    <row r="7" spans="5:8" x14ac:dyDescent="0.25">
      <c r="E7" s="8" t="s">
        <v>233</v>
      </c>
      <c r="F7" s="8" t="s">
        <v>266</v>
      </c>
      <c r="G7" s="8" t="s">
        <v>267</v>
      </c>
      <c r="H7" s="8" t="s">
        <v>268</v>
      </c>
    </row>
    <row r="8" spans="5:8" x14ac:dyDescent="0.25">
      <c r="E8" s="8" t="s">
        <v>247</v>
      </c>
      <c r="F8" s="8" t="s">
        <v>291</v>
      </c>
      <c r="G8" s="8" t="s">
        <v>267</v>
      </c>
      <c r="H8" s="8" t="s">
        <v>268</v>
      </c>
    </row>
    <row r="9" spans="5:8" x14ac:dyDescent="0.25">
      <c r="E9" s="8" t="s">
        <v>246</v>
      </c>
      <c r="F9" s="8" t="s">
        <v>289</v>
      </c>
      <c r="G9" s="8" t="s">
        <v>290</v>
      </c>
      <c r="H9" s="8" t="s">
        <v>290</v>
      </c>
    </row>
    <row r="10" spans="5:8" x14ac:dyDescent="0.25">
      <c r="E10" s="8" t="s">
        <v>234</v>
      </c>
      <c r="F10" s="8" t="s">
        <v>269</v>
      </c>
      <c r="G10" s="8" t="s">
        <v>270</v>
      </c>
      <c r="H10" s="8" t="s">
        <v>271</v>
      </c>
    </row>
    <row r="11" spans="5:8" x14ac:dyDescent="0.25">
      <c r="E11" s="8" t="s">
        <v>248</v>
      </c>
      <c r="F11" s="8" t="s">
        <v>292</v>
      </c>
      <c r="G11" s="8" t="s">
        <v>293</v>
      </c>
      <c r="H11" s="8" t="s">
        <v>294</v>
      </c>
    </row>
    <row r="12" spans="5:8" x14ac:dyDescent="0.25">
      <c r="E12" s="8" t="s">
        <v>238</v>
      </c>
      <c r="F12" s="8" t="s">
        <v>277</v>
      </c>
      <c r="G12" s="8" t="s">
        <v>278</v>
      </c>
      <c r="H12" s="8" t="s">
        <v>279</v>
      </c>
    </row>
    <row r="13" spans="5:8" x14ac:dyDescent="0.25">
      <c r="E13" s="8" t="s">
        <v>225</v>
      </c>
      <c r="F13" s="8" t="s">
        <v>250</v>
      </c>
      <c r="G13" s="8" t="s">
        <v>251</v>
      </c>
      <c r="H13" s="8" t="s">
        <v>252</v>
      </c>
    </row>
    <row r="14" spans="5:8" x14ac:dyDescent="0.25">
      <c r="E14" s="8" t="s">
        <v>243</v>
      </c>
      <c r="F14" s="9" t="s">
        <v>286</v>
      </c>
      <c r="G14" s="8" t="s">
        <v>251</v>
      </c>
      <c r="H14" s="8" t="s">
        <v>252</v>
      </c>
    </row>
    <row r="15" spans="5:8" x14ac:dyDescent="0.25">
      <c r="E15" s="8" t="s">
        <v>236</v>
      </c>
      <c r="F15" s="8" t="s">
        <v>275</v>
      </c>
      <c r="G15" s="8" t="s">
        <v>251</v>
      </c>
      <c r="H15" s="8" t="s">
        <v>252</v>
      </c>
    </row>
    <row r="16" spans="5:8" x14ac:dyDescent="0.25">
      <c r="E16" s="8" t="s">
        <v>242</v>
      </c>
      <c r="F16" s="8" t="s">
        <v>285</v>
      </c>
      <c r="G16" s="8" t="s">
        <v>251</v>
      </c>
      <c r="H16" s="8" t="s">
        <v>252</v>
      </c>
    </row>
    <row r="17" spans="5:8" x14ac:dyDescent="0.25">
      <c r="E17" s="8" t="s">
        <v>239</v>
      </c>
      <c r="F17" s="8" t="s">
        <v>280</v>
      </c>
      <c r="G17" s="8" t="s">
        <v>281</v>
      </c>
      <c r="H17" s="8" t="s">
        <v>282</v>
      </c>
    </row>
    <row r="18" spans="5:8" x14ac:dyDescent="0.25">
      <c r="E18" s="8" t="s">
        <v>226</v>
      </c>
      <c r="F18" s="10" t="s">
        <v>253</v>
      </c>
      <c r="G18" s="8" t="s">
        <v>254</v>
      </c>
      <c r="H18" s="8" t="s">
        <v>256</v>
      </c>
    </row>
    <row r="19" spans="5:8" x14ac:dyDescent="0.25">
      <c r="E19" s="8" t="s">
        <v>244</v>
      </c>
      <c r="F19" s="8" t="s">
        <v>287</v>
      </c>
      <c r="G19" s="8" t="s">
        <v>118</v>
      </c>
      <c r="H19" s="8" t="s">
        <v>119</v>
      </c>
    </row>
    <row r="20" spans="5:8" x14ac:dyDescent="0.25">
      <c r="E20" s="8" t="s">
        <v>237</v>
      </c>
      <c r="F20" s="8" t="s">
        <v>276</v>
      </c>
      <c r="G20" s="8" t="s">
        <v>118</v>
      </c>
      <c r="H20" s="8" t="s">
        <v>119</v>
      </c>
    </row>
    <row r="21" spans="5:8" x14ac:dyDescent="0.25">
      <c r="E21" s="8" t="s">
        <v>229</v>
      </c>
      <c r="F21" s="8" t="s">
        <v>258</v>
      </c>
      <c r="G21" s="8" t="s">
        <v>259</v>
      </c>
      <c r="H21" s="8" t="s">
        <v>260</v>
      </c>
    </row>
    <row r="22" spans="5:8" x14ac:dyDescent="0.25">
      <c r="E22" s="8" t="s">
        <v>241</v>
      </c>
      <c r="F22" s="8" t="s">
        <v>284</v>
      </c>
      <c r="G22" s="8" t="s">
        <v>259</v>
      </c>
      <c r="H22" s="8" t="s">
        <v>260</v>
      </c>
    </row>
    <row r="23" spans="5:8" x14ac:dyDescent="0.25">
      <c r="E23" s="8" t="s">
        <v>245</v>
      </c>
      <c r="F23" s="9" t="s">
        <v>288</v>
      </c>
      <c r="G23" s="8" t="s">
        <v>259</v>
      </c>
      <c r="H23" s="8" t="s">
        <v>260</v>
      </c>
    </row>
    <row r="24" spans="5:8" x14ac:dyDescent="0.25">
      <c r="E24" s="8" t="s">
        <v>240</v>
      </c>
      <c r="F24" s="8" t="s">
        <v>283</v>
      </c>
      <c r="G24" s="8" t="s">
        <v>130</v>
      </c>
      <c r="H24" s="8" t="s">
        <v>131</v>
      </c>
    </row>
    <row r="25" spans="5:8" x14ac:dyDescent="0.25">
      <c r="E25" s="8" t="s">
        <v>227</v>
      </c>
      <c r="F25" s="8" t="s">
        <v>255</v>
      </c>
      <c r="G25" s="8" t="s">
        <v>121</v>
      </c>
      <c r="H25" s="8" t="s">
        <v>122</v>
      </c>
    </row>
    <row r="26" spans="5:8" x14ac:dyDescent="0.25">
      <c r="E26" s="8" t="s">
        <v>228</v>
      </c>
      <c r="F26" s="8" t="s">
        <v>257</v>
      </c>
      <c r="G26" s="8" t="s">
        <v>121</v>
      </c>
      <c r="H26" s="8" t="s">
        <v>122</v>
      </c>
    </row>
    <row r="27" spans="5:8" x14ac:dyDescent="0.25">
      <c r="E27" s="8" t="s">
        <v>249</v>
      </c>
      <c r="F27" s="8" t="s">
        <v>295</v>
      </c>
      <c r="G27" s="8" t="s">
        <v>296</v>
      </c>
      <c r="H27" s="8" t="s">
        <v>297</v>
      </c>
    </row>
    <row r="30" spans="5:8" x14ac:dyDescent="0.25">
      <c r="E30" s="12">
        <f>COUNTA(E3:E27)</f>
        <v>25</v>
      </c>
    </row>
  </sheetData>
  <sortState ref="E3:H27">
    <sortCondition ref="H3:H27"/>
    <sortCondition ref="G3:G27"/>
    <sortCondition ref="F3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K82"/>
  <sheetViews>
    <sheetView topLeftCell="A29" workbookViewId="0">
      <selection activeCell="I29" sqref="I29"/>
    </sheetView>
  </sheetViews>
  <sheetFormatPr defaultRowHeight="15" x14ac:dyDescent="0.25"/>
  <cols>
    <col min="7" max="7" width="12.140625" bestFit="1" customWidth="1"/>
    <col min="8" max="8" width="72.7109375" bestFit="1" customWidth="1"/>
    <col min="9" max="9" width="15.140625" customWidth="1"/>
    <col min="10" max="10" width="13.5703125" bestFit="1" customWidth="1"/>
  </cols>
  <sheetData>
    <row r="2" spans="7:10" x14ac:dyDescent="0.25">
      <c r="G2" t="s">
        <v>300</v>
      </c>
      <c r="H2" t="s">
        <v>374</v>
      </c>
      <c r="I2" t="s">
        <v>380</v>
      </c>
      <c r="J2" t="s">
        <v>380</v>
      </c>
    </row>
    <row r="3" spans="7:10" x14ac:dyDescent="0.25">
      <c r="G3" t="s">
        <v>301</v>
      </c>
      <c r="H3" t="s">
        <v>375</v>
      </c>
      <c r="I3" t="s">
        <v>376</v>
      </c>
      <c r="J3" t="s">
        <v>381</v>
      </c>
    </row>
    <row r="4" spans="7:10" x14ac:dyDescent="0.25">
      <c r="G4" t="s">
        <v>302</v>
      </c>
      <c r="H4" t="s">
        <v>377</v>
      </c>
      <c r="I4" t="s">
        <v>378</v>
      </c>
      <c r="J4" t="s">
        <v>379</v>
      </c>
    </row>
    <row r="5" spans="7:10" x14ac:dyDescent="0.25">
      <c r="G5" t="s">
        <v>303</v>
      </c>
      <c r="H5" t="s">
        <v>382</v>
      </c>
      <c r="I5" t="s">
        <v>383</v>
      </c>
      <c r="J5" t="s">
        <v>379</v>
      </c>
    </row>
    <row r="6" spans="7:10" x14ac:dyDescent="0.25">
      <c r="G6" t="s">
        <v>304</v>
      </c>
      <c r="H6" t="s">
        <v>384</v>
      </c>
      <c r="I6" t="s">
        <v>383</v>
      </c>
      <c r="J6" t="s">
        <v>379</v>
      </c>
    </row>
    <row r="7" spans="7:10" x14ac:dyDescent="0.25">
      <c r="G7" t="s">
        <v>305</v>
      </c>
      <c r="H7" t="s">
        <v>384</v>
      </c>
      <c r="I7" t="s">
        <v>385</v>
      </c>
      <c r="J7" t="s">
        <v>379</v>
      </c>
    </row>
    <row r="8" spans="7:10" x14ac:dyDescent="0.25">
      <c r="G8" t="s">
        <v>306</v>
      </c>
      <c r="H8" t="s">
        <v>384</v>
      </c>
      <c r="I8" t="s">
        <v>380</v>
      </c>
      <c r="J8" t="s">
        <v>380</v>
      </c>
    </row>
    <row r="9" spans="7:10" x14ac:dyDescent="0.25">
      <c r="G9" t="s">
        <v>307</v>
      </c>
      <c r="H9" t="s">
        <v>384</v>
      </c>
      <c r="I9" t="s">
        <v>386</v>
      </c>
      <c r="J9" t="s">
        <v>387</v>
      </c>
    </row>
    <row r="10" spans="7:10" x14ac:dyDescent="0.25">
      <c r="G10" t="s">
        <v>308</v>
      </c>
      <c r="H10" t="s">
        <v>388</v>
      </c>
      <c r="I10" t="s">
        <v>385</v>
      </c>
      <c r="J10" t="s">
        <v>379</v>
      </c>
    </row>
    <row r="11" spans="7:10" x14ac:dyDescent="0.25">
      <c r="G11" t="s">
        <v>309</v>
      </c>
      <c r="H11" t="s">
        <v>389</v>
      </c>
      <c r="I11" t="s">
        <v>385</v>
      </c>
      <c r="J11" t="s">
        <v>379</v>
      </c>
    </row>
    <row r="12" spans="7:10" x14ac:dyDescent="0.25">
      <c r="G12" t="s">
        <v>310</v>
      </c>
      <c r="H12" t="s">
        <v>390</v>
      </c>
      <c r="I12" t="s">
        <v>391</v>
      </c>
      <c r="J12" t="s">
        <v>379</v>
      </c>
    </row>
    <row r="13" spans="7:10" x14ac:dyDescent="0.25">
      <c r="G13" t="s">
        <v>311</v>
      </c>
      <c r="H13" t="s">
        <v>392</v>
      </c>
      <c r="I13" t="s">
        <v>383</v>
      </c>
      <c r="J13" t="s">
        <v>379</v>
      </c>
    </row>
    <row r="14" spans="7:10" x14ac:dyDescent="0.25">
      <c r="G14" t="s">
        <v>312</v>
      </c>
      <c r="H14" t="s">
        <v>393</v>
      </c>
      <c r="I14" t="s">
        <v>394</v>
      </c>
      <c r="J14" t="s">
        <v>395</v>
      </c>
    </row>
    <row r="15" spans="7:10" x14ac:dyDescent="0.25">
      <c r="G15" t="s">
        <v>313</v>
      </c>
      <c r="H15" t="s">
        <v>396</v>
      </c>
      <c r="I15" t="s">
        <v>394</v>
      </c>
      <c r="J15" t="s">
        <v>395</v>
      </c>
    </row>
    <row r="16" spans="7:10" x14ac:dyDescent="0.25">
      <c r="G16" t="s">
        <v>314</v>
      </c>
      <c r="H16" t="s">
        <v>397</v>
      </c>
      <c r="I16" t="s">
        <v>376</v>
      </c>
      <c r="J16" t="s">
        <v>381</v>
      </c>
    </row>
    <row r="17" spans="7:10" x14ac:dyDescent="0.25">
      <c r="G17" t="s">
        <v>315</v>
      </c>
      <c r="H17" t="s">
        <v>398</v>
      </c>
      <c r="I17" t="s">
        <v>380</v>
      </c>
      <c r="J17" t="s">
        <v>380</v>
      </c>
    </row>
    <row r="18" spans="7:10" x14ac:dyDescent="0.25">
      <c r="G18" t="s">
        <v>316</v>
      </c>
      <c r="H18" t="s">
        <v>399</v>
      </c>
      <c r="I18" t="s">
        <v>394</v>
      </c>
      <c r="J18" t="s">
        <v>395</v>
      </c>
    </row>
    <row r="19" spans="7:10" x14ac:dyDescent="0.25">
      <c r="G19" t="s">
        <v>317</v>
      </c>
      <c r="H19" t="s">
        <v>400</v>
      </c>
      <c r="I19" t="s">
        <v>380</v>
      </c>
      <c r="J19" t="s">
        <v>380</v>
      </c>
    </row>
    <row r="20" spans="7:10" x14ac:dyDescent="0.25">
      <c r="G20" t="s">
        <v>318</v>
      </c>
      <c r="H20" t="s">
        <v>401</v>
      </c>
      <c r="I20" t="s">
        <v>394</v>
      </c>
      <c r="J20" t="s">
        <v>395</v>
      </c>
    </row>
    <row r="21" spans="7:10" x14ac:dyDescent="0.25">
      <c r="G21" t="s">
        <v>319</v>
      </c>
      <c r="H21" t="s">
        <v>402</v>
      </c>
      <c r="I21" t="s">
        <v>380</v>
      </c>
      <c r="J21" t="s">
        <v>380</v>
      </c>
    </row>
    <row r="22" spans="7:10" x14ac:dyDescent="0.25">
      <c r="G22" t="s">
        <v>320</v>
      </c>
      <c r="H22" t="s">
        <v>403</v>
      </c>
      <c r="I22" t="s">
        <v>404</v>
      </c>
      <c r="J22" t="s">
        <v>379</v>
      </c>
    </row>
    <row r="23" spans="7:10" x14ac:dyDescent="0.25">
      <c r="G23" t="s">
        <v>321</v>
      </c>
      <c r="H23" t="s">
        <v>405</v>
      </c>
      <c r="I23" t="s">
        <v>383</v>
      </c>
      <c r="J23" t="s">
        <v>379</v>
      </c>
    </row>
    <row r="24" spans="7:10" x14ac:dyDescent="0.25">
      <c r="G24" t="s">
        <v>322</v>
      </c>
      <c r="H24" t="s">
        <v>406</v>
      </c>
      <c r="I24" t="s">
        <v>394</v>
      </c>
      <c r="J24" t="s">
        <v>395</v>
      </c>
    </row>
    <row r="25" spans="7:10" x14ac:dyDescent="0.25">
      <c r="G25" t="s">
        <v>323</v>
      </c>
      <c r="H25" t="s">
        <v>407</v>
      </c>
      <c r="I25" t="s">
        <v>408</v>
      </c>
      <c r="J25" t="s">
        <v>379</v>
      </c>
    </row>
    <row r="26" spans="7:10" x14ac:dyDescent="0.25">
      <c r="G26" t="s">
        <v>324</v>
      </c>
      <c r="H26" t="s">
        <v>409</v>
      </c>
      <c r="I26" t="s">
        <v>410</v>
      </c>
      <c r="J26" t="s">
        <v>395</v>
      </c>
    </row>
    <row r="27" spans="7:10" x14ac:dyDescent="0.25">
      <c r="G27" t="s">
        <v>325</v>
      </c>
      <c r="H27" t="s">
        <v>411</v>
      </c>
      <c r="I27" t="s">
        <v>380</v>
      </c>
      <c r="J27" t="s">
        <v>380</v>
      </c>
    </row>
    <row r="28" spans="7:10" x14ac:dyDescent="0.25">
      <c r="G28" t="s">
        <v>326</v>
      </c>
      <c r="H28" t="s">
        <v>412</v>
      </c>
      <c r="I28" t="s">
        <v>380</v>
      </c>
      <c r="J28" t="s">
        <v>380</v>
      </c>
    </row>
    <row r="29" spans="7:10" x14ac:dyDescent="0.25">
      <c r="G29" t="s">
        <v>327</v>
      </c>
      <c r="H29" t="s">
        <v>413</v>
      </c>
      <c r="I29" t="s">
        <v>414</v>
      </c>
      <c r="J29" t="s">
        <v>379</v>
      </c>
    </row>
    <row r="32" spans="7:10" x14ac:dyDescent="0.25">
      <c r="G32" t="s">
        <v>328</v>
      </c>
      <c r="H32" t="s">
        <v>415</v>
      </c>
      <c r="I32" t="s">
        <v>416</v>
      </c>
      <c r="J32" t="s">
        <v>417</v>
      </c>
    </row>
    <row r="33" spans="7:11" x14ac:dyDescent="0.25">
      <c r="G33" t="s">
        <v>329</v>
      </c>
      <c r="H33" t="s">
        <v>418</v>
      </c>
      <c r="I33" t="s">
        <v>419</v>
      </c>
      <c r="J33" t="s">
        <v>420</v>
      </c>
      <c r="K33" t="s">
        <v>423</v>
      </c>
    </row>
    <row r="34" spans="7:11" x14ac:dyDescent="0.25">
      <c r="G34" t="s">
        <v>330</v>
      </c>
      <c r="H34" t="s">
        <v>421</v>
      </c>
      <c r="I34" t="s">
        <v>422</v>
      </c>
      <c r="J34" t="s">
        <v>420</v>
      </c>
      <c r="K34" t="s">
        <v>423</v>
      </c>
    </row>
    <row r="35" spans="7:11" x14ac:dyDescent="0.25">
      <c r="G35" t="s">
        <v>331</v>
      </c>
      <c r="H35" t="s">
        <v>424</v>
      </c>
      <c r="I35" t="s">
        <v>425</v>
      </c>
      <c r="J35" t="s">
        <v>427</v>
      </c>
    </row>
    <row r="36" spans="7:11" x14ac:dyDescent="0.25">
      <c r="G36" t="s">
        <v>332</v>
      </c>
      <c r="H36" t="s">
        <v>426</v>
      </c>
      <c r="I36" t="s">
        <v>425</v>
      </c>
      <c r="J36" t="s">
        <v>427</v>
      </c>
    </row>
    <row r="37" spans="7:11" x14ac:dyDescent="0.25">
      <c r="G37" t="s">
        <v>333</v>
      </c>
      <c r="H37" t="s">
        <v>428</v>
      </c>
      <c r="I37" t="s">
        <v>425</v>
      </c>
      <c r="J37" t="s">
        <v>427</v>
      </c>
    </row>
    <row r="38" spans="7:11" x14ac:dyDescent="0.25">
      <c r="G38" t="s">
        <v>334</v>
      </c>
      <c r="H38" t="s">
        <v>429</v>
      </c>
      <c r="I38" t="s">
        <v>430</v>
      </c>
      <c r="J38" t="s">
        <v>431</v>
      </c>
    </row>
    <row r="39" spans="7:11" x14ac:dyDescent="0.25">
      <c r="G39" t="s">
        <v>335</v>
      </c>
      <c r="H39" t="s">
        <v>432</v>
      </c>
      <c r="I39" t="s">
        <v>419</v>
      </c>
      <c r="J39" t="s">
        <v>420</v>
      </c>
    </row>
    <row r="40" spans="7:11" x14ac:dyDescent="0.25">
      <c r="G40" t="s">
        <v>336</v>
      </c>
      <c r="H40" t="s">
        <v>433</v>
      </c>
      <c r="I40" t="s">
        <v>419</v>
      </c>
      <c r="J40" t="s">
        <v>420</v>
      </c>
      <c r="K40" t="s">
        <v>423</v>
      </c>
    </row>
    <row r="41" spans="7:11" x14ac:dyDescent="0.25">
      <c r="G41" t="s">
        <v>337</v>
      </c>
      <c r="H41" t="s">
        <v>434</v>
      </c>
      <c r="I41" t="s">
        <v>435</v>
      </c>
      <c r="J41" t="s">
        <v>436</v>
      </c>
    </row>
    <row r="42" spans="7:11" x14ac:dyDescent="0.25">
      <c r="G42" t="s">
        <v>338</v>
      </c>
      <c r="H42" t="s">
        <v>437</v>
      </c>
      <c r="I42" t="s">
        <v>438</v>
      </c>
      <c r="J42" t="s">
        <v>431</v>
      </c>
    </row>
    <row r="43" spans="7:11" x14ac:dyDescent="0.25">
      <c r="G43" t="s">
        <v>339</v>
      </c>
      <c r="H43" t="s">
        <v>439</v>
      </c>
      <c r="I43" t="s">
        <v>419</v>
      </c>
      <c r="J43" t="s">
        <v>420</v>
      </c>
    </row>
    <row r="44" spans="7:11" x14ac:dyDescent="0.25">
      <c r="G44" t="s">
        <v>340</v>
      </c>
      <c r="H44" t="s">
        <v>440</v>
      </c>
      <c r="I44" t="s">
        <v>419</v>
      </c>
      <c r="J44" t="s">
        <v>420</v>
      </c>
    </row>
    <row r="45" spans="7:11" x14ac:dyDescent="0.25">
      <c r="G45" t="s">
        <v>341</v>
      </c>
      <c r="H45" t="s">
        <v>441</v>
      </c>
      <c r="I45" t="s">
        <v>442</v>
      </c>
      <c r="J45" t="s">
        <v>442</v>
      </c>
    </row>
    <row r="46" spans="7:11" x14ac:dyDescent="0.25">
      <c r="G46" t="s">
        <v>342</v>
      </c>
      <c r="H46" t="s">
        <v>443</v>
      </c>
      <c r="I46" t="s">
        <v>425</v>
      </c>
      <c r="J46" t="s">
        <v>427</v>
      </c>
    </row>
    <row r="47" spans="7:11" x14ac:dyDescent="0.25">
      <c r="G47" t="s">
        <v>343</v>
      </c>
      <c r="H47" t="s">
        <v>444</v>
      </c>
      <c r="I47" t="s">
        <v>419</v>
      </c>
      <c r="J47" t="s">
        <v>420</v>
      </c>
    </row>
    <row r="48" spans="7:11" x14ac:dyDescent="0.25">
      <c r="G48" t="s">
        <v>344</v>
      </c>
      <c r="H48" t="s">
        <v>445</v>
      </c>
      <c r="I48" t="s">
        <v>446</v>
      </c>
      <c r="J48" t="s">
        <v>447</v>
      </c>
    </row>
    <row r="49" spans="6:11" x14ac:dyDescent="0.25">
      <c r="F49" t="s">
        <v>448</v>
      </c>
      <c r="G49" t="s">
        <v>81</v>
      </c>
      <c r="H49" t="s">
        <v>82</v>
      </c>
      <c r="I49" t="s">
        <v>83</v>
      </c>
      <c r="J49" t="s">
        <v>108</v>
      </c>
    </row>
    <row r="50" spans="6:11" x14ac:dyDescent="0.25">
      <c r="G50" t="s">
        <v>345</v>
      </c>
      <c r="H50" t="s">
        <v>449</v>
      </c>
      <c r="I50" t="s">
        <v>425</v>
      </c>
      <c r="J50" t="s">
        <v>427</v>
      </c>
    </row>
    <row r="51" spans="6:11" x14ac:dyDescent="0.25">
      <c r="G51" t="s">
        <v>346</v>
      </c>
      <c r="H51" t="s">
        <v>450</v>
      </c>
      <c r="I51" t="s">
        <v>419</v>
      </c>
      <c r="J51" t="s">
        <v>420</v>
      </c>
      <c r="K51" t="s">
        <v>423</v>
      </c>
    </row>
    <row r="52" spans="6:11" x14ac:dyDescent="0.25">
      <c r="G52" t="s">
        <v>347</v>
      </c>
      <c r="H52" t="s">
        <v>451</v>
      </c>
      <c r="I52" t="s">
        <v>422</v>
      </c>
      <c r="J52" t="s">
        <v>420</v>
      </c>
      <c r="K52" t="s">
        <v>423</v>
      </c>
    </row>
    <row r="53" spans="6:11" x14ac:dyDescent="0.25">
      <c r="G53" t="s">
        <v>348</v>
      </c>
      <c r="H53" t="s">
        <v>452</v>
      </c>
      <c r="I53" t="s">
        <v>453</v>
      </c>
      <c r="J53" t="s">
        <v>454</v>
      </c>
    </row>
    <row r="54" spans="6:11" x14ac:dyDescent="0.25">
      <c r="G54" t="s">
        <v>349</v>
      </c>
      <c r="H54" t="s">
        <v>455</v>
      </c>
      <c r="I54" t="s">
        <v>435</v>
      </c>
      <c r="J54" t="s">
        <v>436</v>
      </c>
    </row>
    <row r="55" spans="6:11" x14ac:dyDescent="0.25">
      <c r="G55" t="s">
        <v>350</v>
      </c>
      <c r="H55" t="s">
        <v>455</v>
      </c>
      <c r="I55" t="s">
        <v>425</v>
      </c>
      <c r="J55" t="s">
        <v>427</v>
      </c>
    </row>
    <row r="56" spans="6:11" x14ac:dyDescent="0.25">
      <c r="G56" t="s">
        <v>351</v>
      </c>
      <c r="H56" t="s">
        <v>456</v>
      </c>
      <c r="I56" t="s">
        <v>457</v>
      </c>
      <c r="J56" t="s">
        <v>458</v>
      </c>
    </row>
    <row r="57" spans="6:11" x14ac:dyDescent="0.25">
      <c r="G57" t="s">
        <v>352</v>
      </c>
      <c r="H57" t="s">
        <v>398</v>
      </c>
      <c r="I57" t="s">
        <v>435</v>
      </c>
      <c r="J57" t="s">
        <v>436</v>
      </c>
    </row>
    <row r="58" spans="6:11" x14ac:dyDescent="0.25">
      <c r="F58" t="s">
        <v>448</v>
      </c>
      <c r="G58" t="s">
        <v>45</v>
      </c>
      <c r="H58" t="s">
        <v>48</v>
      </c>
      <c r="I58" t="s">
        <v>66</v>
      </c>
      <c r="J58" t="s">
        <v>101</v>
      </c>
    </row>
    <row r="59" spans="6:11" x14ac:dyDescent="0.25">
      <c r="G59" t="s">
        <v>353</v>
      </c>
      <c r="H59" t="s">
        <v>459</v>
      </c>
      <c r="I59" t="s">
        <v>435</v>
      </c>
      <c r="J59" t="s">
        <v>436</v>
      </c>
    </row>
    <row r="60" spans="6:11" x14ac:dyDescent="0.25">
      <c r="G60" t="s">
        <v>354</v>
      </c>
      <c r="H60" t="s">
        <v>460</v>
      </c>
      <c r="I60" t="s">
        <v>461</v>
      </c>
      <c r="J60" t="s">
        <v>417</v>
      </c>
    </row>
    <row r="61" spans="6:11" x14ac:dyDescent="0.25">
      <c r="G61" t="s">
        <v>355</v>
      </c>
      <c r="H61" t="s">
        <v>462</v>
      </c>
      <c r="I61" t="s">
        <v>446</v>
      </c>
      <c r="J61" t="s">
        <v>447</v>
      </c>
    </row>
    <row r="62" spans="6:11" x14ac:dyDescent="0.25">
      <c r="G62" t="s">
        <v>356</v>
      </c>
      <c r="H62" t="s">
        <v>400</v>
      </c>
      <c r="I62" t="s">
        <v>435</v>
      </c>
      <c r="J62" t="s">
        <v>436</v>
      </c>
    </row>
    <row r="63" spans="6:11" x14ac:dyDescent="0.25">
      <c r="G63" t="s">
        <v>357</v>
      </c>
      <c r="H63" t="s">
        <v>463</v>
      </c>
      <c r="I63" t="s">
        <v>465</v>
      </c>
      <c r="J63" t="s">
        <v>464</v>
      </c>
    </row>
    <row r="64" spans="6:11" x14ac:dyDescent="0.25">
      <c r="G64" t="s">
        <v>358</v>
      </c>
      <c r="H64" t="s">
        <v>466</v>
      </c>
      <c r="I64" t="s">
        <v>422</v>
      </c>
      <c r="J64" t="s">
        <v>420</v>
      </c>
    </row>
    <row r="65" spans="6:11" x14ac:dyDescent="0.25">
      <c r="G65" t="s">
        <v>359</v>
      </c>
      <c r="H65" t="s">
        <v>467</v>
      </c>
      <c r="I65" t="s">
        <v>438</v>
      </c>
      <c r="J65" t="s">
        <v>431</v>
      </c>
    </row>
    <row r="66" spans="6:11" x14ac:dyDescent="0.25">
      <c r="G66" t="s">
        <v>360</v>
      </c>
      <c r="H66" t="s">
        <v>468</v>
      </c>
      <c r="I66" t="s">
        <v>461</v>
      </c>
      <c r="J66" t="s">
        <v>417</v>
      </c>
    </row>
    <row r="67" spans="6:11" x14ac:dyDescent="0.25">
      <c r="G67" t="s">
        <v>361</v>
      </c>
      <c r="H67" t="s">
        <v>469</v>
      </c>
      <c r="I67" t="s">
        <v>419</v>
      </c>
      <c r="J67" t="s">
        <v>420</v>
      </c>
    </row>
    <row r="68" spans="6:11" x14ac:dyDescent="0.25">
      <c r="G68" t="s">
        <v>362</v>
      </c>
      <c r="H68" t="s">
        <v>470</v>
      </c>
      <c r="I68" t="s">
        <v>471</v>
      </c>
      <c r="J68" t="s">
        <v>472</v>
      </c>
    </row>
    <row r="69" spans="6:11" x14ac:dyDescent="0.25">
      <c r="G69" t="s">
        <v>363</v>
      </c>
      <c r="H69" t="s">
        <v>473</v>
      </c>
      <c r="I69" t="s">
        <v>425</v>
      </c>
      <c r="J69" t="s">
        <v>427</v>
      </c>
    </row>
    <row r="70" spans="6:11" x14ac:dyDescent="0.25">
      <c r="G70" t="s">
        <v>364</v>
      </c>
      <c r="H70" t="s">
        <v>474</v>
      </c>
      <c r="I70" t="s">
        <v>475</v>
      </c>
      <c r="J70" t="s">
        <v>420</v>
      </c>
    </row>
    <row r="71" spans="6:11" x14ac:dyDescent="0.25">
      <c r="F71" t="s">
        <v>448</v>
      </c>
      <c r="G71" t="s">
        <v>75</v>
      </c>
      <c r="H71" t="s">
        <v>76</v>
      </c>
      <c r="I71" t="s">
        <v>77</v>
      </c>
      <c r="J71" t="s">
        <v>107</v>
      </c>
    </row>
    <row r="72" spans="6:11" x14ac:dyDescent="0.25">
      <c r="G72" t="s">
        <v>365</v>
      </c>
      <c r="H72" t="s">
        <v>476</v>
      </c>
      <c r="I72" t="s">
        <v>477</v>
      </c>
      <c r="J72" t="s">
        <v>427</v>
      </c>
    </row>
    <row r="73" spans="6:11" x14ac:dyDescent="0.25">
      <c r="G73" t="s">
        <v>366</v>
      </c>
      <c r="H73" t="s">
        <v>478</v>
      </c>
      <c r="I73" t="s">
        <v>425</v>
      </c>
      <c r="J73" t="s">
        <v>427</v>
      </c>
    </row>
    <row r="74" spans="6:11" x14ac:dyDescent="0.25">
      <c r="G74" t="s">
        <v>367</v>
      </c>
      <c r="H74" t="s">
        <v>479</v>
      </c>
      <c r="I74" t="s">
        <v>425</v>
      </c>
      <c r="J74" t="s">
        <v>427</v>
      </c>
    </row>
    <row r="75" spans="6:11" x14ac:dyDescent="0.25">
      <c r="G75" t="s">
        <v>368</v>
      </c>
      <c r="H75" t="s">
        <v>480</v>
      </c>
      <c r="I75" t="s">
        <v>425</v>
      </c>
      <c r="J75" t="s">
        <v>427</v>
      </c>
    </row>
    <row r="76" spans="6:11" x14ac:dyDescent="0.25">
      <c r="G76" t="s">
        <v>369</v>
      </c>
      <c r="H76" t="s">
        <v>481</v>
      </c>
      <c r="I76" t="s">
        <v>425</v>
      </c>
      <c r="J76" t="s">
        <v>427</v>
      </c>
    </row>
    <row r="77" spans="6:11" x14ac:dyDescent="0.25">
      <c r="G77" t="s">
        <v>370</v>
      </c>
      <c r="H77" t="s">
        <v>482</v>
      </c>
      <c r="I77" t="s">
        <v>446</v>
      </c>
      <c r="J77" t="s">
        <v>447</v>
      </c>
    </row>
    <row r="78" spans="6:11" x14ac:dyDescent="0.25">
      <c r="G78" t="s">
        <v>371</v>
      </c>
      <c r="H78" t="s">
        <v>483</v>
      </c>
      <c r="I78" t="s">
        <v>422</v>
      </c>
      <c r="J78" t="s">
        <v>420</v>
      </c>
      <c r="K78" t="s">
        <v>423</v>
      </c>
    </row>
    <row r="79" spans="6:11" x14ac:dyDescent="0.25">
      <c r="G79" t="s">
        <v>49</v>
      </c>
      <c r="H79" t="s">
        <v>50</v>
      </c>
      <c r="I79" t="s">
        <v>51</v>
      </c>
      <c r="J79" t="s">
        <v>105</v>
      </c>
    </row>
    <row r="80" spans="6:11" x14ac:dyDescent="0.25">
      <c r="F80" t="s">
        <v>448</v>
      </c>
      <c r="G80" t="s">
        <v>46</v>
      </c>
      <c r="H80" t="s">
        <v>47</v>
      </c>
      <c r="I80" t="s">
        <v>66</v>
      </c>
      <c r="J80" t="s">
        <v>101</v>
      </c>
    </row>
    <row r="81" spans="7:10" x14ac:dyDescent="0.25">
      <c r="G81" t="s">
        <v>372</v>
      </c>
      <c r="H81" t="s">
        <v>484</v>
      </c>
      <c r="I81" t="s">
        <v>435</v>
      </c>
      <c r="J81" t="s">
        <v>436</v>
      </c>
    </row>
    <row r="82" spans="7:10" x14ac:dyDescent="0.25">
      <c r="G82" t="s">
        <v>373</v>
      </c>
      <c r="H82" t="s">
        <v>485</v>
      </c>
      <c r="I82" t="s">
        <v>425</v>
      </c>
      <c r="J82" t="s">
        <v>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55"/>
  <sheetViews>
    <sheetView zoomScale="85" zoomScaleNormal="85" workbookViewId="0">
      <selection activeCell="G34" sqref="G34"/>
    </sheetView>
  </sheetViews>
  <sheetFormatPr defaultRowHeight="15" x14ac:dyDescent="0.25"/>
  <cols>
    <col min="4" max="5" width="12.140625" bestFit="1" customWidth="1"/>
    <col min="6" max="6" width="72.7109375" bestFit="1" customWidth="1"/>
    <col min="7" max="7" width="14" bestFit="1" customWidth="1"/>
    <col min="8" max="8" width="16.28515625" bestFit="1" customWidth="1"/>
    <col min="11" max="11" width="12.42578125" bestFit="1" customWidth="1"/>
  </cols>
  <sheetData>
    <row r="2" spans="2:11" x14ac:dyDescent="0.25">
      <c r="B2">
        <v>34</v>
      </c>
      <c r="C2" t="s">
        <v>68</v>
      </c>
      <c r="D2">
        <v>12</v>
      </c>
      <c r="E2" t="s">
        <v>67</v>
      </c>
    </row>
    <row r="4" spans="2:11" x14ac:dyDescent="0.25">
      <c r="I4" t="s">
        <v>146</v>
      </c>
    </row>
    <row r="5" spans="2:11" x14ac:dyDescent="0.25">
      <c r="D5" s="2">
        <v>1</v>
      </c>
      <c r="E5" s="3" t="s">
        <v>4</v>
      </c>
      <c r="F5" s="4" t="s">
        <v>0</v>
      </c>
      <c r="G5" s="2" t="s">
        <v>1</v>
      </c>
      <c r="H5" s="2" t="s">
        <v>99</v>
      </c>
      <c r="I5" s="2">
        <v>1</v>
      </c>
      <c r="J5" s="2" t="s">
        <v>147</v>
      </c>
      <c r="K5" s="13">
        <f>COUNTIF(I:I,0)</f>
        <v>43</v>
      </c>
    </row>
    <row r="6" spans="2:11" x14ac:dyDescent="0.25">
      <c r="D6" s="2">
        <v>2</v>
      </c>
      <c r="E6" s="3" t="s">
        <v>2</v>
      </c>
      <c r="F6" s="4" t="s">
        <v>3</v>
      </c>
      <c r="G6" s="2" t="s">
        <v>1</v>
      </c>
      <c r="H6" s="2" t="s">
        <v>99</v>
      </c>
      <c r="I6" s="2">
        <v>1</v>
      </c>
      <c r="J6" s="2" t="s">
        <v>147</v>
      </c>
    </row>
    <row r="7" spans="2:11" x14ac:dyDescent="0.25">
      <c r="D7">
        <v>3</v>
      </c>
      <c r="E7" s="1" t="s">
        <v>5</v>
      </c>
      <c r="F7" t="s">
        <v>6</v>
      </c>
      <c r="G7" t="s">
        <v>1</v>
      </c>
      <c r="H7" t="s">
        <v>99</v>
      </c>
      <c r="I7">
        <v>0</v>
      </c>
      <c r="J7" t="s">
        <v>147</v>
      </c>
    </row>
    <row r="8" spans="2:11" x14ac:dyDescent="0.25">
      <c r="D8">
        <v>4</v>
      </c>
      <c r="E8" s="1" t="s">
        <v>7</v>
      </c>
      <c r="F8" t="s">
        <v>8</v>
      </c>
      <c r="G8" t="s">
        <v>1</v>
      </c>
      <c r="H8" t="s">
        <v>99</v>
      </c>
      <c r="I8">
        <v>0</v>
      </c>
      <c r="J8" t="s">
        <v>147</v>
      </c>
    </row>
    <row r="9" spans="2:11" x14ac:dyDescent="0.25">
      <c r="D9" s="2">
        <v>5</v>
      </c>
      <c r="E9" s="3" t="s">
        <v>9</v>
      </c>
      <c r="F9" s="4" t="s">
        <v>10</v>
      </c>
      <c r="G9" s="2" t="s">
        <v>1</v>
      </c>
      <c r="H9" s="2" t="s">
        <v>99</v>
      </c>
      <c r="I9" s="2">
        <v>1</v>
      </c>
      <c r="J9" s="2" t="s">
        <v>147</v>
      </c>
    </row>
    <row r="10" spans="2:11" x14ac:dyDescent="0.25">
      <c r="D10">
        <v>6</v>
      </c>
      <c r="E10" s="1" t="s">
        <v>11</v>
      </c>
      <c r="F10" t="s">
        <v>12</v>
      </c>
      <c r="G10" t="s">
        <v>1</v>
      </c>
      <c r="H10" t="s">
        <v>99</v>
      </c>
      <c r="I10">
        <v>0</v>
      </c>
      <c r="J10" t="s">
        <v>147</v>
      </c>
    </row>
    <row r="11" spans="2:11" x14ac:dyDescent="0.25">
      <c r="D11">
        <v>7</v>
      </c>
      <c r="E11" s="1" t="s">
        <v>14</v>
      </c>
      <c r="F11" t="s">
        <v>13</v>
      </c>
      <c r="G11" t="s">
        <v>1</v>
      </c>
      <c r="H11" t="s">
        <v>99</v>
      </c>
      <c r="I11">
        <v>0</v>
      </c>
      <c r="J11" t="s">
        <v>147</v>
      </c>
    </row>
    <row r="12" spans="2:11" x14ac:dyDescent="0.25">
      <c r="D12">
        <v>8</v>
      </c>
      <c r="E12" s="1" t="s">
        <v>15</v>
      </c>
      <c r="F12" t="s">
        <v>16</v>
      </c>
      <c r="G12" t="s">
        <v>1</v>
      </c>
      <c r="H12" t="s">
        <v>99</v>
      </c>
      <c r="I12">
        <v>0</v>
      </c>
      <c r="J12" t="s">
        <v>147</v>
      </c>
    </row>
    <row r="13" spans="2:11" x14ac:dyDescent="0.25">
      <c r="D13">
        <v>9</v>
      </c>
      <c r="E13" s="1" t="s">
        <v>17</v>
      </c>
      <c r="F13" t="s">
        <v>18</v>
      </c>
      <c r="G13" t="s">
        <v>1</v>
      </c>
      <c r="H13" t="s">
        <v>99</v>
      </c>
      <c r="I13">
        <v>0</v>
      </c>
      <c r="J13" t="s">
        <v>147</v>
      </c>
    </row>
    <row r="14" spans="2:11" x14ac:dyDescent="0.25">
      <c r="D14">
        <v>10</v>
      </c>
      <c r="E14" s="1" t="s">
        <v>19</v>
      </c>
      <c r="F14" t="s">
        <v>20</v>
      </c>
      <c r="G14" t="s">
        <v>1</v>
      </c>
      <c r="H14" t="s">
        <v>99</v>
      </c>
      <c r="I14">
        <v>0</v>
      </c>
      <c r="J14" t="s">
        <v>147</v>
      </c>
    </row>
    <row r="15" spans="2:11" x14ac:dyDescent="0.25">
      <c r="D15">
        <v>11</v>
      </c>
      <c r="E15" s="1" t="s">
        <v>21</v>
      </c>
      <c r="F15" t="s">
        <v>22</v>
      </c>
      <c r="G15" t="s">
        <v>1</v>
      </c>
      <c r="H15" t="s">
        <v>99</v>
      </c>
      <c r="I15">
        <v>0</v>
      </c>
      <c r="J15" t="s">
        <v>147</v>
      </c>
    </row>
    <row r="16" spans="2:11" x14ac:dyDescent="0.25">
      <c r="D16">
        <v>12</v>
      </c>
      <c r="E16" s="1" t="s">
        <v>23</v>
      </c>
      <c r="F16" t="s">
        <v>24</v>
      </c>
      <c r="G16" t="s">
        <v>1</v>
      </c>
      <c r="H16" t="s">
        <v>99</v>
      </c>
      <c r="I16">
        <v>0</v>
      </c>
      <c r="J16" t="s">
        <v>147</v>
      </c>
    </row>
    <row r="17" spans="4:10" x14ac:dyDescent="0.25">
      <c r="D17" s="2">
        <v>13</v>
      </c>
      <c r="E17" s="3" t="s">
        <v>25</v>
      </c>
      <c r="F17" s="4" t="s">
        <v>26</v>
      </c>
      <c r="G17" s="2" t="s">
        <v>1</v>
      </c>
      <c r="H17" s="2" t="s">
        <v>99</v>
      </c>
      <c r="I17" s="2">
        <v>1</v>
      </c>
      <c r="J17" s="2" t="s">
        <v>147</v>
      </c>
    </row>
    <row r="18" spans="4:10" x14ac:dyDescent="0.25">
      <c r="D18" s="2">
        <v>14</v>
      </c>
      <c r="E18" s="3" t="s">
        <v>28</v>
      </c>
      <c r="F18" s="4" t="s">
        <v>27</v>
      </c>
      <c r="G18" s="2" t="s">
        <v>1</v>
      </c>
      <c r="H18" s="2" t="s">
        <v>99</v>
      </c>
      <c r="I18" s="2">
        <v>1</v>
      </c>
      <c r="J18" s="2" t="s">
        <v>147</v>
      </c>
    </row>
    <row r="19" spans="4:10" x14ac:dyDescent="0.25">
      <c r="D19">
        <v>15</v>
      </c>
      <c r="E19" s="1" t="s">
        <v>29</v>
      </c>
      <c r="F19" t="s">
        <v>30</v>
      </c>
      <c r="G19" t="s">
        <v>1</v>
      </c>
      <c r="H19" t="s">
        <v>99</v>
      </c>
      <c r="I19">
        <v>0</v>
      </c>
      <c r="J19" t="s">
        <v>147</v>
      </c>
    </row>
    <row r="20" spans="4:10" x14ac:dyDescent="0.25">
      <c r="D20">
        <v>16</v>
      </c>
      <c r="E20" s="1" t="s">
        <v>31</v>
      </c>
      <c r="F20" t="s">
        <v>32</v>
      </c>
      <c r="G20" t="s">
        <v>1</v>
      </c>
      <c r="H20" t="s">
        <v>99</v>
      </c>
      <c r="I20">
        <v>0</v>
      </c>
      <c r="J20" t="s">
        <v>147</v>
      </c>
    </row>
    <row r="21" spans="4:10" x14ac:dyDescent="0.25">
      <c r="D21" s="2">
        <v>17</v>
      </c>
      <c r="E21" s="3" t="s">
        <v>34</v>
      </c>
      <c r="F21" s="4" t="s">
        <v>33</v>
      </c>
      <c r="G21" s="2" t="s">
        <v>1</v>
      </c>
      <c r="H21" s="2" t="s">
        <v>99</v>
      </c>
      <c r="I21" s="2">
        <v>1</v>
      </c>
      <c r="J21" s="2" t="s">
        <v>147</v>
      </c>
    </row>
    <row r="22" spans="4:10" x14ac:dyDescent="0.25">
      <c r="D22">
        <v>18</v>
      </c>
      <c r="E22" s="1" t="s">
        <v>35</v>
      </c>
      <c r="F22" t="s">
        <v>36</v>
      </c>
      <c r="G22" t="s">
        <v>1</v>
      </c>
      <c r="H22" t="s">
        <v>99</v>
      </c>
      <c r="I22">
        <v>0</v>
      </c>
      <c r="J22" t="s">
        <v>147</v>
      </c>
    </row>
    <row r="23" spans="4:10" x14ac:dyDescent="0.25">
      <c r="D23">
        <v>19</v>
      </c>
      <c r="E23" s="1" t="s">
        <v>37</v>
      </c>
      <c r="F23" t="s">
        <v>38</v>
      </c>
      <c r="G23" t="s">
        <v>1</v>
      </c>
      <c r="H23" t="s">
        <v>99</v>
      </c>
      <c r="I23">
        <v>0</v>
      </c>
      <c r="J23" t="s">
        <v>147</v>
      </c>
    </row>
    <row r="24" spans="4:10" x14ac:dyDescent="0.25">
      <c r="D24">
        <v>20</v>
      </c>
      <c r="E24" s="1" t="s">
        <v>42</v>
      </c>
      <c r="F24" t="s">
        <v>41</v>
      </c>
      <c r="G24" t="s">
        <v>64</v>
      </c>
      <c r="H24" t="s">
        <v>100</v>
      </c>
      <c r="I24">
        <v>0</v>
      </c>
      <c r="J24" t="s">
        <v>147</v>
      </c>
    </row>
    <row r="25" spans="4:10" x14ac:dyDescent="0.25">
      <c r="D25">
        <v>21</v>
      </c>
      <c r="E25" s="1" t="s">
        <v>43</v>
      </c>
      <c r="F25" t="s">
        <v>44</v>
      </c>
      <c r="G25" t="s">
        <v>65</v>
      </c>
      <c r="H25" t="s">
        <v>100</v>
      </c>
      <c r="I25">
        <v>0</v>
      </c>
      <c r="J25" t="s">
        <v>147</v>
      </c>
    </row>
    <row r="26" spans="4:10" x14ac:dyDescent="0.25">
      <c r="D26">
        <v>22</v>
      </c>
      <c r="E26" s="1" t="s">
        <v>45</v>
      </c>
      <c r="F26" t="s">
        <v>48</v>
      </c>
      <c r="G26" t="s">
        <v>66</v>
      </c>
      <c r="H26" t="s">
        <v>101</v>
      </c>
      <c r="I26">
        <v>0</v>
      </c>
      <c r="J26" t="s">
        <v>147</v>
      </c>
    </row>
    <row r="27" spans="4:10" x14ac:dyDescent="0.25">
      <c r="D27">
        <v>23</v>
      </c>
      <c r="E27" s="1" t="s">
        <v>46</v>
      </c>
      <c r="F27" t="s">
        <v>47</v>
      </c>
      <c r="G27" t="s">
        <v>66</v>
      </c>
      <c r="H27" t="s">
        <v>101</v>
      </c>
      <c r="I27">
        <v>0</v>
      </c>
      <c r="J27" t="s">
        <v>147</v>
      </c>
    </row>
    <row r="28" spans="4:10" x14ac:dyDescent="0.25">
      <c r="D28">
        <v>24</v>
      </c>
      <c r="E28" s="1" t="s">
        <v>52</v>
      </c>
      <c r="F28" t="s">
        <v>54</v>
      </c>
      <c r="G28" t="s">
        <v>55</v>
      </c>
      <c r="H28" t="s">
        <v>102</v>
      </c>
      <c r="I28">
        <v>0</v>
      </c>
      <c r="J28" t="s">
        <v>147</v>
      </c>
    </row>
    <row r="29" spans="4:10" x14ac:dyDescent="0.25">
      <c r="D29">
        <v>25</v>
      </c>
      <c r="E29" s="1" t="s">
        <v>53</v>
      </c>
      <c r="F29" t="s">
        <v>56</v>
      </c>
      <c r="G29" t="s">
        <v>57</v>
      </c>
      <c r="H29" t="s">
        <v>102</v>
      </c>
      <c r="I29">
        <v>0</v>
      </c>
      <c r="J29" t="s">
        <v>147</v>
      </c>
    </row>
    <row r="30" spans="4:10" x14ac:dyDescent="0.25">
      <c r="D30">
        <v>26</v>
      </c>
      <c r="E30" s="1" t="s">
        <v>58</v>
      </c>
      <c r="F30" t="s">
        <v>59</v>
      </c>
      <c r="G30" t="s">
        <v>60</v>
      </c>
      <c r="H30" t="s">
        <v>103</v>
      </c>
      <c r="I30">
        <v>0</v>
      </c>
      <c r="J30" t="s">
        <v>147</v>
      </c>
    </row>
    <row r="31" spans="4:10" x14ac:dyDescent="0.25">
      <c r="D31">
        <v>27</v>
      </c>
      <c r="E31" s="1" t="s">
        <v>61</v>
      </c>
      <c r="F31" t="s">
        <v>62</v>
      </c>
      <c r="G31" t="s">
        <v>60</v>
      </c>
      <c r="H31" t="s">
        <v>103</v>
      </c>
      <c r="I31">
        <v>0</v>
      </c>
      <c r="J31" t="s">
        <v>147</v>
      </c>
    </row>
    <row r="32" spans="4:10" x14ac:dyDescent="0.25">
      <c r="D32">
        <v>28</v>
      </c>
      <c r="E32" s="1" t="s">
        <v>39</v>
      </c>
      <c r="F32" t="s">
        <v>40</v>
      </c>
      <c r="G32" t="s">
        <v>63</v>
      </c>
      <c r="H32" t="s">
        <v>104</v>
      </c>
      <c r="I32">
        <v>0</v>
      </c>
      <c r="J32" t="s">
        <v>147</v>
      </c>
    </row>
    <row r="33" spans="4:10" x14ac:dyDescent="0.25">
      <c r="D33">
        <v>29</v>
      </c>
      <c r="E33" s="1" t="s">
        <v>49</v>
      </c>
      <c r="F33" t="s">
        <v>50</v>
      </c>
      <c r="G33" t="s">
        <v>51</v>
      </c>
      <c r="H33" t="s">
        <v>105</v>
      </c>
      <c r="I33">
        <v>0</v>
      </c>
      <c r="J33" t="s">
        <v>147</v>
      </c>
    </row>
    <row r="34" spans="4:10" x14ac:dyDescent="0.25">
      <c r="D34">
        <v>30</v>
      </c>
      <c r="E34" s="1" t="s">
        <v>69</v>
      </c>
      <c r="F34" t="s">
        <v>70</v>
      </c>
      <c r="G34" t="s">
        <v>71</v>
      </c>
      <c r="H34" t="s">
        <v>109</v>
      </c>
      <c r="I34">
        <v>0</v>
      </c>
      <c r="J34" t="s">
        <v>147</v>
      </c>
    </row>
    <row r="35" spans="4:10" x14ac:dyDescent="0.25">
      <c r="D35">
        <v>31</v>
      </c>
      <c r="E35" s="1" t="s">
        <v>74</v>
      </c>
      <c r="F35" t="s">
        <v>72</v>
      </c>
      <c r="G35" t="s">
        <v>73</v>
      </c>
      <c r="H35" t="s">
        <v>106</v>
      </c>
      <c r="I35">
        <v>0</v>
      </c>
      <c r="J35" t="s">
        <v>147</v>
      </c>
    </row>
    <row r="36" spans="4:10" x14ac:dyDescent="0.25">
      <c r="D36">
        <v>32</v>
      </c>
      <c r="E36" s="1" t="s">
        <v>75</v>
      </c>
      <c r="F36" t="s">
        <v>76</v>
      </c>
      <c r="G36" t="s">
        <v>77</v>
      </c>
      <c r="H36" t="s">
        <v>107</v>
      </c>
      <c r="I36">
        <v>0</v>
      </c>
      <c r="J36" t="s">
        <v>147</v>
      </c>
    </row>
    <row r="37" spans="4:10" x14ac:dyDescent="0.25">
      <c r="D37">
        <v>33</v>
      </c>
      <c r="E37" s="1" t="s">
        <v>78</v>
      </c>
      <c r="F37" t="s">
        <v>79</v>
      </c>
      <c r="G37" t="s">
        <v>80</v>
      </c>
      <c r="H37" t="s">
        <v>110</v>
      </c>
      <c r="I37">
        <v>0</v>
      </c>
      <c r="J37" t="s">
        <v>147</v>
      </c>
    </row>
    <row r="38" spans="4:10" x14ac:dyDescent="0.25">
      <c r="D38">
        <v>34</v>
      </c>
      <c r="E38" s="1" t="s">
        <v>81</v>
      </c>
      <c r="F38" t="s">
        <v>82</v>
      </c>
      <c r="G38" t="s">
        <v>83</v>
      </c>
      <c r="H38" t="s">
        <v>108</v>
      </c>
      <c r="I38">
        <v>0</v>
      </c>
      <c r="J38" t="s">
        <v>147</v>
      </c>
    </row>
    <row r="41" spans="4:10" x14ac:dyDescent="0.25">
      <c r="D41">
        <f>+D38+1</f>
        <v>35</v>
      </c>
      <c r="E41" t="s">
        <v>84</v>
      </c>
      <c r="F41" t="s">
        <v>111</v>
      </c>
      <c r="G41" t="s">
        <v>112</v>
      </c>
      <c r="H41" t="s">
        <v>116</v>
      </c>
      <c r="I41">
        <v>0</v>
      </c>
      <c r="J41" t="s">
        <v>147</v>
      </c>
    </row>
    <row r="42" spans="4:10" x14ac:dyDescent="0.25">
      <c r="D42">
        <f>+D41+1</f>
        <v>36</v>
      </c>
      <c r="E42" t="s">
        <v>85</v>
      </c>
      <c r="F42" t="s">
        <v>113</v>
      </c>
      <c r="G42" t="s">
        <v>114</v>
      </c>
      <c r="H42" t="s">
        <v>115</v>
      </c>
      <c r="I42">
        <v>0</v>
      </c>
      <c r="J42" t="s">
        <v>147</v>
      </c>
    </row>
    <row r="43" spans="4:10" x14ac:dyDescent="0.25">
      <c r="D43">
        <f t="shared" ref="D43:D55" si="0">+D42+1</f>
        <v>37</v>
      </c>
      <c r="E43" t="s">
        <v>86</v>
      </c>
      <c r="F43" t="s">
        <v>117</v>
      </c>
      <c r="G43" t="s">
        <v>118</v>
      </c>
      <c r="H43" t="s">
        <v>119</v>
      </c>
      <c r="I43">
        <v>0</v>
      </c>
      <c r="J43" t="s">
        <v>147</v>
      </c>
    </row>
    <row r="44" spans="4:10" x14ac:dyDescent="0.25">
      <c r="D44">
        <f t="shared" si="0"/>
        <v>38</v>
      </c>
      <c r="E44" t="s">
        <v>87</v>
      </c>
      <c r="F44" t="s">
        <v>120</v>
      </c>
      <c r="G44" t="s">
        <v>121</v>
      </c>
      <c r="H44" t="s">
        <v>122</v>
      </c>
      <c r="I44">
        <v>0</v>
      </c>
      <c r="J44" t="s">
        <v>147</v>
      </c>
    </row>
    <row r="45" spans="4:10" x14ac:dyDescent="0.25">
      <c r="D45">
        <f t="shared" si="0"/>
        <v>39</v>
      </c>
      <c r="E45" t="s">
        <v>88</v>
      </c>
      <c r="F45" t="s">
        <v>123</v>
      </c>
      <c r="G45" t="s">
        <v>124</v>
      </c>
      <c r="H45" t="str">
        <f>UPPER("France")</f>
        <v>FRANCE</v>
      </c>
      <c r="I45">
        <v>0</v>
      </c>
      <c r="J45" t="s">
        <v>147</v>
      </c>
    </row>
    <row r="46" spans="4:10" x14ac:dyDescent="0.25">
      <c r="D46">
        <f t="shared" si="0"/>
        <v>40</v>
      </c>
      <c r="E46" t="s">
        <v>89</v>
      </c>
      <c r="F46" t="s">
        <v>16</v>
      </c>
      <c r="G46" t="s">
        <v>124</v>
      </c>
      <c r="H46" t="str">
        <f>UPPER("France")</f>
        <v>FRANCE</v>
      </c>
      <c r="I46">
        <v>0</v>
      </c>
      <c r="J46" t="s">
        <v>147</v>
      </c>
    </row>
    <row r="47" spans="4:10" x14ac:dyDescent="0.25">
      <c r="D47">
        <f t="shared" si="0"/>
        <v>41</v>
      </c>
      <c r="E47" t="s">
        <v>90</v>
      </c>
      <c r="F47" t="s">
        <v>125</v>
      </c>
      <c r="G47" t="s">
        <v>126</v>
      </c>
      <c r="H47" t="s">
        <v>127</v>
      </c>
      <c r="I47">
        <v>0</v>
      </c>
      <c r="J47" t="s">
        <v>147</v>
      </c>
    </row>
    <row r="48" spans="4:10" x14ac:dyDescent="0.25">
      <c r="D48">
        <f t="shared" si="0"/>
        <v>42</v>
      </c>
      <c r="E48" t="s">
        <v>91</v>
      </c>
      <c r="F48" t="s">
        <v>128</v>
      </c>
      <c r="G48" t="s">
        <v>124</v>
      </c>
      <c r="H48" t="str">
        <f>UPPER("France")</f>
        <v>FRANCE</v>
      </c>
      <c r="I48">
        <v>0</v>
      </c>
      <c r="J48" t="s">
        <v>147</v>
      </c>
    </row>
    <row r="49" spans="4:10" x14ac:dyDescent="0.25">
      <c r="D49">
        <f t="shared" si="0"/>
        <v>43</v>
      </c>
      <c r="E49" t="s">
        <v>92</v>
      </c>
      <c r="F49" t="s">
        <v>129</v>
      </c>
      <c r="G49" t="s">
        <v>130</v>
      </c>
      <c r="H49" t="s">
        <v>131</v>
      </c>
      <c r="I49">
        <v>0</v>
      </c>
      <c r="J49" t="s">
        <v>147</v>
      </c>
    </row>
    <row r="50" spans="4:10" x14ac:dyDescent="0.25">
      <c r="D50">
        <f t="shared" si="0"/>
        <v>44</v>
      </c>
      <c r="E50" t="s">
        <v>93</v>
      </c>
      <c r="F50" t="s">
        <v>132</v>
      </c>
      <c r="G50" t="s">
        <v>121</v>
      </c>
      <c r="H50" t="s">
        <v>122</v>
      </c>
      <c r="I50">
        <v>0</v>
      </c>
      <c r="J50" t="s">
        <v>147</v>
      </c>
    </row>
    <row r="51" spans="4:10" x14ac:dyDescent="0.25">
      <c r="D51">
        <f t="shared" si="0"/>
        <v>45</v>
      </c>
      <c r="E51" t="s">
        <v>94</v>
      </c>
      <c r="F51" t="s">
        <v>133</v>
      </c>
      <c r="G51" t="s">
        <v>134</v>
      </c>
      <c r="H51" t="s">
        <v>135</v>
      </c>
      <c r="I51">
        <v>0</v>
      </c>
      <c r="J51" t="s">
        <v>147</v>
      </c>
    </row>
    <row r="52" spans="4:10" x14ac:dyDescent="0.25">
      <c r="D52">
        <f t="shared" si="0"/>
        <v>46</v>
      </c>
      <c r="E52" t="s">
        <v>95</v>
      </c>
      <c r="F52" t="s">
        <v>30</v>
      </c>
      <c r="G52" t="s">
        <v>136</v>
      </c>
      <c r="H52" t="s">
        <v>137</v>
      </c>
      <c r="I52">
        <v>0</v>
      </c>
      <c r="J52" t="s">
        <v>147</v>
      </c>
    </row>
    <row r="53" spans="4:10" x14ac:dyDescent="0.25">
      <c r="D53">
        <f t="shared" si="0"/>
        <v>47</v>
      </c>
      <c r="E53" t="s">
        <v>96</v>
      </c>
      <c r="F53" t="s">
        <v>138</v>
      </c>
      <c r="G53" t="s">
        <v>139</v>
      </c>
      <c r="H53" t="s">
        <v>137</v>
      </c>
      <c r="I53">
        <v>0</v>
      </c>
      <c r="J53" t="s">
        <v>147</v>
      </c>
    </row>
    <row r="54" spans="4:10" x14ac:dyDescent="0.25">
      <c r="D54">
        <f t="shared" si="0"/>
        <v>48</v>
      </c>
      <c r="E54" t="s">
        <v>97</v>
      </c>
      <c r="F54" t="s">
        <v>140</v>
      </c>
      <c r="G54" t="s">
        <v>141</v>
      </c>
      <c r="H54" t="s">
        <v>142</v>
      </c>
      <c r="I54">
        <v>0</v>
      </c>
      <c r="J54" t="s">
        <v>147</v>
      </c>
    </row>
    <row r="55" spans="4:10" x14ac:dyDescent="0.25">
      <c r="D55">
        <f t="shared" si="0"/>
        <v>49</v>
      </c>
      <c r="E55" t="s">
        <v>98</v>
      </c>
      <c r="F55" t="s">
        <v>143</v>
      </c>
      <c r="G55" t="s">
        <v>144</v>
      </c>
      <c r="H55" t="s">
        <v>145</v>
      </c>
      <c r="I55">
        <v>0</v>
      </c>
      <c r="J55" t="s">
        <v>147</v>
      </c>
    </row>
  </sheetData>
  <sortState ref="C7:H40">
    <sortCondition ref="D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E3:H37"/>
  <sheetViews>
    <sheetView zoomScale="85" zoomScaleNormal="85" workbookViewId="0">
      <selection activeCell="E37" sqref="E37"/>
    </sheetView>
  </sheetViews>
  <sheetFormatPr defaultRowHeight="15" x14ac:dyDescent="0.25"/>
  <cols>
    <col min="1" max="4" width="9.140625" style="8"/>
    <col min="5" max="5" width="12.28515625" style="8" bestFit="1" customWidth="1"/>
    <col min="6" max="6" width="66.5703125" style="8" bestFit="1" customWidth="1"/>
    <col min="7" max="7" width="12.85546875" style="8" bestFit="1" customWidth="1"/>
    <col min="8" max="8" width="10.42578125" style="8" bestFit="1" customWidth="1"/>
    <col min="9" max="16384" width="9.140625" style="8"/>
  </cols>
  <sheetData>
    <row r="3" spans="5:8" x14ac:dyDescent="0.25">
      <c r="E3" s="11" t="s">
        <v>212</v>
      </c>
      <c r="F3" s="11" t="s">
        <v>213</v>
      </c>
      <c r="G3" s="11" t="s">
        <v>214</v>
      </c>
      <c r="H3" s="11" t="s">
        <v>215</v>
      </c>
    </row>
    <row r="4" spans="5:8" x14ac:dyDescent="0.25">
      <c r="E4" s="8" t="s">
        <v>175</v>
      </c>
      <c r="F4" s="8" t="s">
        <v>211</v>
      </c>
      <c r="G4" s="8" t="s">
        <v>177</v>
      </c>
      <c r="H4" s="8" t="s">
        <v>178</v>
      </c>
    </row>
    <row r="5" spans="5:8" x14ac:dyDescent="0.25">
      <c r="E5" s="8" t="s">
        <v>148</v>
      </c>
      <c r="F5" s="9" t="s">
        <v>176</v>
      </c>
      <c r="G5" s="8" t="s">
        <v>177</v>
      </c>
      <c r="H5" s="8" t="s">
        <v>178</v>
      </c>
    </row>
    <row r="6" spans="5:8" x14ac:dyDescent="0.25">
      <c r="E6" s="8" t="s">
        <v>160</v>
      </c>
      <c r="F6" s="8" t="s">
        <v>196</v>
      </c>
      <c r="G6" s="8" t="s">
        <v>177</v>
      </c>
      <c r="H6" s="8" t="s">
        <v>178</v>
      </c>
    </row>
    <row r="7" spans="5:8" x14ac:dyDescent="0.25">
      <c r="E7" s="8" t="s">
        <v>154</v>
      </c>
      <c r="F7" s="8" t="s">
        <v>190</v>
      </c>
      <c r="G7" s="8" t="s">
        <v>177</v>
      </c>
      <c r="H7" s="8" t="s">
        <v>178</v>
      </c>
    </row>
    <row r="8" spans="5:8" x14ac:dyDescent="0.25">
      <c r="E8" s="8" t="s">
        <v>152</v>
      </c>
      <c r="F8" s="8" t="s">
        <v>186</v>
      </c>
      <c r="G8" s="8" t="s">
        <v>177</v>
      </c>
      <c r="H8" s="8" t="s">
        <v>178</v>
      </c>
    </row>
    <row r="9" spans="5:8" x14ac:dyDescent="0.25">
      <c r="E9" s="8" t="s">
        <v>158</v>
      </c>
      <c r="F9" s="8" t="s">
        <v>194</v>
      </c>
      <c r="G9" s="8" t="s">
        <v>177</v>
      </c>
      <c r="H9" s="8" t="s">
        <v>178</v>
      </c>
    </row>
    <row r="10" spans="5:8" x14ac:dyDescent="0.25">
      <c r="E10" s="8" t="s">
        <v>155</v>
      </c>
      <c r="F10" s="8" t="s">
        <v>191</v>
      </c>
      <c r="G10" s="8" t="s">
        <v>177</v>
      </c>
      <c r="H10" s="8" t="s">
        <v>178</v>
      </c>
    </row>
    <row r="11" spans="5:8" x14ac:dyDescent="0.25">
      <c r="E11" s="8" t="s">
        <v>170</v>
      </c>
      <c r="F11" s="8" t="s">
        <v>191</v>
      </c>
      <c r="G11" s="8" t="s">
        <v>177</v>
      </c>
      <c r="H11" s="8" t="s">
        <v>178</v>
      </c>
    </row>
    <row r="13" spans="5:8" x14ac:dyDescent="0.25">
      <c r="E13" s="8" t="s">
        <v>166</v>
      </c>
      <c r="F13" s="8" t="s">
        <v>203</v>
      </c>
      <c r="G13" s="8" t="s">
        <v>180</v>
      </c>
      <c r="H13" s="8" t="s">
        <v>181</v>
      </c>
    </row>
    <row r="14" spans="5:8" x14ac:dyDescent="0.25">
      <c r="E14" s="8" t="s">
        <v>151</v>
      </c>
      <c r="F14" s="8" t="s">
        <v>185</v>
      </c>
      <c r="G14" s="8" t="s">
        <v>180</v>
      </c>
      <c r="H14" s="8" t="s">
        <v>181</v>
      </c>
    </row>
    <row r="15" spans="5:8" x14ac:dyDescent="0.25">
      <c r="E15" s="8" t="s">
        <v>149</v>
      </c>
      <c r="F15" s="10" t="s">
        <v>179</v>
      </c>
      <c r="G15" s="8" t="s">
        <v>180</v>
      </c>
      <c r="H15" s="8" t="s">
        <v>181</v>
      </c>
    </row>
    <row r="16" spans="5:8" x14ac:dyDescent="0.25">
      <c r="E16" s="8" t="s">
        <v>164</v>
      </c>
      <c r="F16" s="8" t="s">
        <v>200</v>
      </c>
      <c r="G16" s="8" t="s">
        <v>180</v>
      </c>
      <c r="H16" s="8" t="s">
        <v>181</v>
      </c>
    </row>
    <row r="17" spans="5:8" x14ac:dyDescent="0.25">
      <c r="E17" s="8" t="s">
        <v>167</v>
      </c>
      <c r="F17" s="8" t="s">
        <v>204</v>
      </c>
      <c r="G17" s="8" t="s">
        <v>180</v>
      </c>
      <c r="H17" s="8" t="s">
        <v>181</v>
      </c>
    </row>
    <row r="18" spans="5:8" x14ac:dyDescent="0.25">
      <c r="E18" s="8" t="s">
        <v>168</v>
      </c>
      <c r="F18" s="8" t="s">
        <v>205</v>
      </c>
      <c r="G18" s="8" t="s">
        <v>180</v>
      </c>
      <c r="H18" s="8" t="s">
        <v>181</v>
      </c>
    </row>
    <row r="19" spans="5:8" x14ac:dyDescent="0.25">
      <c r="E19" s="8" t="s">
        <v>169</v>
      </c>
      <c r="F19" s="8" t="s">
        <v>206</v>
      </c>
      <c r="G19" s="8" t="s">
        <v>180</v>
      </c>
      <c r="H19" s="8" t="s">
        <v>181</v>
      </c>
    </row>
    <row r="20" spans="5:8" x14ac:dyDescent="0.25">
      <c r="E20" s="8" t="s">
        <v>171</v>
      </c>
      <c r="F20" s="8" t="s">
        <v>207</v>
      </c>
      <c r="G20" s="8" t="s">
        <v>180</v>
      </c>
      <c r="H20" s="8" t="s">
        <v>181</v>
      </c>
    </row>
    <row r="21" spans="5:8" x14ac:dyDescent="0.25">
      <c r="E21" s="8" t="s">
        <v>172</v>
      </c>
      <c r="F21" s="8" t="s">
        <v>208</v>
      </c>
      <c r="G21" s="8" t="s">
        <v>180</v>
      </c>
      <c r="H21" s="8" t="s">
        <v>181</v>
      </c>
    </row>
    <row r="22" spans="5:8" x14ac:dyDescent="0.25">
      <c r="E22" s="8" t="s">
        <v>173</v>
      </c>
      <c r="F22" s="8" t="s">
        <v>209</v>
      </c>
      <c r="G22" s="8" t="s">
        <v>180</v>
      </c>
      <c r="H22" s="8" t="s">
        <v>181</v>
      </c>
    </row>
    <row r="23" spans="5:8" x14ac:dyDescent="0.25">
      <c r="E23" s="8" t="s">
        <v>174</v>
      </c>
      <c r="F23" s="8" t="s">
        <v>210</v>
      </c>
      <c r="G23" s="8" t="s">
        <v>180</v>
      </c>
      <c r="H23" s="8" t="s">
        <v>181</v>
      </c>
    </row>
    <row r="25" spans="5:8" x14ac:dyDescent="0.25">
      <c r="E25" s="8" t="s">
        <v>153</v>
      </c>
      <c r="F25" s="8" t="s">
        <v>187</v>
      </c>
      <c r="G25" s="8" t="s">
        <v>188</v>
      </c>
      <c r="H25" s="8" t="s">
        <v>189</v>
      </c>
    </row>
    <row r="26" spans="5:8" x14ac:dyDescent="0.25">
      <c r="E26" s="8" t="s">
        <v>157</v>
      </c>
      <c r="F26" s="8" t="s">
        <v>193</v>
      </c>
      <c r="G26" s="8" t="s">
        <v>188</v>
      </c>
      <c r="H26" s="8" t="s">
        <v>189</v>
      </c>
    </row>
    <row r="27" spans="5:8" x14ac:dyDescent="0.25">
      <c r="E27" s="8" t="s">
        <v>163</v>
      </c>
      <c r="F27" s="8" t="s">
        <v>199</v>
      </c>
      <c r="G27" s="8" t="s">
        <v>188</v>
      </c>
      <c r="H27" s="8" t="s">
        <v>189</v>
      </c>
    </row>
    <row r="28" spans="5:8" x14ac:dyDescent="0.25">
      <c r="E28" s="8" t="s">
        <v>165</v>
      </c>
      <c r="F28" s="8" t="s">
        <v>201</v>
      </c>
      <c r="G28" s="8" t="s">
        <v>202</v>
      </c>
      <c r="H28" s="8" t="s">
        <v>189</v>
      </c>
    </row>
    <row r="30" spans="5:8" x14ac:dyDescent="0.25">
      <c r="E30" s="8" t="s">
        <v>150</v>
      </c>
      <c r="F30" s="8" t="s">
        <v>182</v>
      </c>
      <c r="G30" s="8" t="s">
        <v>183</v>
      </c>
      <c r="H30" s="8" t="s">
        <v>184</v>
      </c>
    </row>
    <row r="31" spans="5:8" x14ac:dyDescent="0.25">
      <c r="E31" s="8" t="s">
        <v>161</v>
      </c>
      <c r="F31" s="8" t="s">
        <v>197</v>
      </c>
      <c r="G31" s="8" t="s">
        <v>183</v>
      </c>
      <c r="H31" s="8" t="s">
        <v>184</v>
      </c>
    </row>
    <row r="32" spans="5:8" x14ac:dyDescent="0.25">
      <c r="E32" s="8" t="s">
        <v>162</v>
      </c>
      <c r="F32" s="8" t="s">
        <v>198</v>
      </c>
      <c r="G32" s="8" t="s">
        <v>183</v>
      </c>
      <c r="H32" s="8" t="s">
        <v>184</v>
      </c>
    </row>
    <row r="33" spans="5:8" x14ac:dyDescent="0.25">
      <c r="E33" s="8" t="s">
        <v>156</v>
      </c>
      <c r="F33" s="8" t="s">
        <v>192</v>
      </c>
      <c r="G33" s="8" t="s">
        <v>183</v>
      </c>
      <c r="H33" s="8" t="s">
        <v>184</v>
      </c>
    </row>
    <row r="34" spans="5:8" x14ac:dyDescent="0.25">
      <c r="E34" s="8" t="s">
        <v>159</v>
      </c>
      <c r="F34" s="8" t="s">
        <v>195</v>
      </c>
      <c r="G34" s="8" t="s">
        <v>183</v>
      </c>
      <c r="H34" s="8" t="s">
        <v>184</v>
      </c>
    </row>
    <row r="37" spans="5:8" x14ac:dyDescent="0.25">
      <c r="E37" s="13">
        <f>COUNTA(E4:E34)</f>
        <v>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D3:G34"/>
  <sheetViews>
    <sheetView zoomScale="80" zoomScaleNormal="80" workbookViewId="0">
      <selection activeCell="D34" sqref="D34"/>
    </sheetView>
  </sheetViews>
  <sheetFormatPr defaultRowHeight="15" x14ac:dyDescent="0.25"/>
  <cols>
    <col min="1" max="3" width="9.140625" style="8"/>
    <col min="4" max="4" width="12.28515625" style="8" bestFit="1" customWidth="1"/>
    <col min="5" max="5" width="78.42578125" style="8" bestFit="1" customWidth="1"/>
    <col min="6" max="6" width="16" style="8" bestFit="1" customWidth="1"/>
    <col min="7" max="7" width="15.85546875" style="8" bestFit="1" customWidth="1"/>
    <col min="8" max="16384" width="9.140625" style="8"/>
  </cols>
  <sheetData>
    <row r="3" spans="4:7" x14ac:dyDescent="0.25">
      <c r="D3" s="11" t="s">
        <v>212</v>
      </c>
      <c r="E3" s="11" t="s">
        <v>213</v>
      </c>
      <c r="F3" s="11" t="s">
        <v>214</v>
      </c>
      <c r="G3" s="11" t="s">
        <v>215</v>
      </c>
    </row>
    <row r="4" spans="4:7" x14ac:dyDescent="0.25">
      <c r="D4" s="9" t="s">
        <v>217</v>
      </c>
      <c r="E4" s="9" t="s">
        <v>219</v>
      </c>
      <c r="F4" s="9" t="s">
        <v>220</v>
      </c>
      <c r="G4" s="9" t="s">
        <v>223</v>
      </c>
    </row>
    <row r="5" spans="4:7" x14ac:dyDescent="0.25">
      <c r="D5" s="9" t="s">
        <v>218</v>
      </c>
      <c r="E5" s="9" t="s">
        <v>221</v>
      </c>
      <c r="F5" s="9" t="s">
        <v>222</v>
      </c>
      <c r="G5" s="9" t="s">
        <v>224</v>
      </c>
    </row>
    <row r="7" spans="4:7" x14ac:dyDescent="0.25">
      <c r="D7" s="9" t="s">
        <v>230</v>
      </c>
      <c r="E7" s="9" t="s">
        <v>261</v>
      </c>
      <c r="F7" s="9" t="s">
        <v>262</v>
      </c>
      <c r="G7" s="9" t="s">
        <v>263</v>
      </c>
    </row>
    <row r="8" spans="4:7" x14ac:dyDescent="0.25">
      <c r="D8" s="9" t="s">
        <v>231</v>
      </c>
      <c r="E8" s="9" t="s">
        <v>264</v>
      </c>
      <c r="F8" s="9" t="s">
        <v>262</v>
      </c>
      <c r="G8" s="9" t="s">
        <v>263</v>
      </c>
    </row>
    <row r="9" spans="4:7" x14ac:dyDescent="0.25">
      <c r="D9" s="9" t="s">
        <v>232</v>
      </c>
      <c r="E9" s="9" t="s">
        <v>265</v>
      </c>
      <c r="F9" s="9" t="s">
        <v>126</v>
      </c>
      <c r="G9" s="9" t="s">
        <v>127</v>
      </c>
    </row>
    <row r="10" spans="4:7" x14ac:dyDescent="0.25">
      <c r="D10" s="9" t="s">
        <v>235</v>
      </c>
      <c r="E10" s="9" t="s">
        <v>272</v>
      </c>
      <c r="F10" s="9" t="s">
        <v>273</v>
      </c>
      <c r="G10" s="9" t="s">
        <v>274</v>
      </c>
    </row>
    <row r="11" spans="4:7" x14ac:dyDescent="0.25">
      <c r="D11" s="9" t="s">
        <v>233</v>
      </c>
      <c r="E11" s="9" t="s">
        <v>266</v>
      </c>
      <c r="F11" s="9" t="s">
        <v>267</v>
      </c>
      <c r="G11" s="9" t="s">
        <v>268</v>
      </c>
    </row>
    <row r="12" spans="4:7" x14ac:dyDescent="0.25">
      <c r="D12" s="9" t="s">
        <v>247</v>
      </c>
      <c r="E12" s="9" t="s">
        <v>291</v>
      </c>
      <c r="F12" s="9" t="s">
        <v>267</v>
      </c>
      <c r="G12" s="9" t="s">
        <v>268</v>
      </c>
    </row>
    <row r="13" spans="4:7" x14ac:dyDescent="0.25">
      <c r="D13" s="9" t="s">
        <v>246</v>
      </c>
      <c r="E13" s="9" t="s">
        <v>289</v>
      </c>
      <c r="F13" s="9" t="s">
        <v>290</v>
      </c>
      <c r="G13" s="9" t="s">
        <v>290</v>
      </c>
    </row>
    <row r="14" spans="4:7" x14ac:dyDescent="0.25">
      <c r="D14" s="9" t="s">
        <v>234</v>
      </c>
      <c r="E14" s="9" t="s">
        <v>269</v>
      </c>
      <c r="F14" s="9" t="s">
        <v>270</v>
      </c>
      <c r="G14" s="9" t="s">
        <v>271</v>
      </c>
    </row>
    <row r="15" spans="4:7" x14ac:dyDescent="0.25">
      <c r="D15" s="9" t="s">
        <v>248</v>
      </c>
      <c r="E15" s="9" t="s">
        <v>292</v>
      </c>
      <c r="F15" s="9" t="s">
        <v>293</v>
      </c>
      <c r="G15" s="9" t="s">
        <v>294</v>
      </c>
    </row>
    <row r="16" spans="4:7" x14ac:dyDescent="0.25">
      <c r="D16" s="9" t="s">
        <v>238</v>
      </c>
      <c r="E16" s="9" t="s">
        <v>277</v>
      </c>
      <c r="F16" s="9" t="s">
        <v>278</v>
      </c>
      <c r="G16" s="9" t="s">
        <v>279</v>
      </c>
    </row>
    <row r="17" spans="4:7" x14ac:dyDescent="0.25">
      <c r="D17" s="9" t="s">
        <v>225</v>
      </c>
      <c r="E17" s="9" t="s">
        <v>250</v>
      </c>
      <c r="F17" s="9" t="s">
        <v>251</v>
      </c>
      <c r="G17" s="9" t="s">
        <v>252</v>
      </c>
    </row>
    <row r="18" spans="4:7" x14ac:dyDescent="0.25">
      <c r="D18" s="9" t="s">
        <v>243</v>
      </c>
      <c r="E18" s="9" t="s">
        <v>286</v>
      </c>
      <c r="F18" s="9" t="s">
        <v>251</v>
      </c>
      <c r="G18" s="9" t="s">
        <v>252</v>
      </c>
    </row>
    <row r="19" spans="4:7" x14ac:dyDescent="0.25">
      <c r="D19" s="9" t="s">
        <v>236</v>
      </c>
      <c r="E19" s="9" t="s">
        <v>275</v>
      </c>
      <c r="F19" s="9" t="s">
        <v>251</v>
      </c>
      <c r="G19" s="9" t="s">
        <v>252</v>
      </c>
    </row>
    <row r="20" spans="4:7" x14ac:dyDescent="0.25">
      <c r="D20" s="9" t="s">
        <v>242</v>
      </c>
      <c r="E20" s="9" t="s">
        <v>285</v>
      </c>
      <c r="F20" s="9" t="s">
        <v>251</v>
      </c>
      <c r="G20" s="9" t="s">
        <v>252</v>
      </c>
    </row>
    <row r="21" spans="4:7" x14ac:dyDescent="0.25">
      <c r="D21" s="9" t="s">
        <v>239</v>
      </c>
      <c r="E21" s="9" t="s">
        <v>299</v>
      </c>
      <c r="F21" s="9" t="s">
        <v>281</v>
      </c>
      <c r="G21" s="9" t="s">
        <v>282</v>
      </c>
    </row>
    <row r="22" spans="4:7" x14ac:dyDescent="0.25">
      <c r="D22" s="9" t="s">
        <v>226</v>
      </c>
      <c r="E22" s="9" t="s">
        <v>298</v>
      </c>
      <c r="F22" s="9" t="s">
        <v>254</v>
      </c>
      <c r="G22" s="9" t="s">
        <v>256</v>
      </c>
    </row>
    <row r="23" spans="4:7" x14ac:dyDescent="0.25">
      <c r="D23" s="9" t="s">
        <v>244</v>
      </c>
      <c r="E23" s="9" t="s">
        <v>287</v>
      </c>
      <c r="F23" s="9" t="s">
        <v>118</v>
      </c>
      <c r="G23" s="9" t="s">
        <v>119</v>
      </c>
    </row>
    <row r="24" spans="4:7" x14ac:dyDescent="0.25">
      <c r="D24" s="9" t="s">
        <v>237</v>
      </c>
      <c r="E24" s="9" t="s">
        <v>276</v>
      </c>
      <c r="F24" s="9" t="s">
        <v>118</v>
      </c>
      <c r="G24" s="9" t="s">
        <v>119</v>
      </c>
    </row>
    <row r="25" spans="4:7" x14ac:dyDescent="0.25">
      <c r="D25" s="9" t="s">
        <v>229</v>
      </c>
      <c r="E25" s="9" t="s">
        <v>258</v>
      </c>
      <c r="F25" s="9" t="s">
        <v>259</v>
      </c>
      <c r="G25" s="9" t="s">
        <v>260</v>
      </c>
    </row>
    <row r="26" spans="4:7" x14ac:dyDescent="0.25">
      <c r="D26" s="9" t="s">
        <v>241</v>
      </c>
      <c r="E26" s="9" t="s">
        <v>284</v>
      </c>
      <c r="F26" s="9" t="s">
        <v>259</v>
      </c>
      <c r="G26" s="9" t="s">
        <v>260</v>
      </c>
    </row>
    <row r="27" spans="4:7" x14ac:dyDescent="0.25">
      <c r="D27" s="9" t="s">
        <v>245</v>
      </c>
      <c r="E27" s="9" t="s">
        <v>288</v>
      </c>
      <c r="F27" s="9" t="s">
        <v>259</v>
      </c>
      <c r="G27" s="9" t="s">
        <v>260</v>
      </c>
    </row>
    <row r="28" spans="4:7" x14ac:dyDescent="0.25">
      <c r="D28" s="9" t="s">
        <v>240</v>
      </c>
      <c r="E28" s="9" t="s">
        <v>283</v>
      </c>
      <c r="F28" s="9" t="s">
        <v>130</v>
      </c>
      <c r="G28" s="9" t="s">
        <v>131</v>
      </c>
    </row>
    <row r="29" spans="4:7" x14ac:dyDescent="0.25">
      <c r="D29" s="9" t="s">
        <v>227</v>
      </c>
      <c r="E29" s="9" t="s">
        <v>255</v>
      </c>
      <c r="F29" s="9" t="s">
        <v>121</v>
      </c>
      <c r="G29" s="9" t="s">
        <v>122</v>
      </c>
    </row>
    <row r="30" spans="4:7" x14ac:dyDescent="0.25">
      <c r="D30" s="9" t="s">
        <v>228</v>
      </c>
      <c r="E30" s="9" t="s">
        <v>257</v>
      </c>
      <c r="F30" s="9" t="s">
        <v>121</v>
      </c>
      <c r="G30" s="9" t="s">
        <v>122</v>
      </c>
    </row>
    <row r="31" spans="4:7" x14ac:dyDescent="0.25">
      <c r="D31" s="9" t="s">
        <v>249</v>
      </c>
      <c r="E31" s="9" t="s">
        <v>295</v>
      </c>
      <c r="F31" s="9" t="s">
        <v>296</v>
      </c>
      <c r="G31" s="9" t="s">
        <v>297</v>
      </c>
    </row>
    <row r="34" spans="4:4" x14ac:dyDescent="0.25">
      <c r="D34" s="13">
        <f>COUNTA(D4:D31)</f>
        <v>27</v>
      </c>
    </row>
  </sheetData>
  <sortState ref="D9:G33">
    <sortCondition ref="G9:G33"/>
    <sortCondition ref="F9:F33"/>
    <sortCondition ref="E9:E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F2:K80"/>
  <sheetViews>
    <sheetView tabSelected="1" workbookViewId="0">
      <selection activeCell="H19" sqref="H19"/>
    </sheetView>
  </sheetViews>
  <sheetFormatPr defaultRowHeight="15" x14ac:dyDescent="0.25"/>
  <cols>
    <col min="7" max="7" width="12.140625" bestFit="1" customWidth="1"/>
    <col min="8" max="8" width="72.7109375" bestFit="1" customWidth="1"/>
    <col min="9" max="9" width="15.140625" customWidth="1"/>
    <col min="10" max="10" width="13.5703125" bestFit="1" customWidth="1"/>
  </cols>
  <sheetData>
    <row r="2" spans="6:11" x14ac:dyDescent="0.25">
      <c r="G2" t="s">
        <v>330</v>
      </c>
      <c r="H2" t="s">
        <v>421</v>
      </c>
      <c r="I2" t="s">
        <v>422</v>
      </c>
      <c r="J2" t="s">
        <v>420</v>
      </c>
      <c r="K2" t="s">
        <v>423</v>
      </c>
    </row>
    <row r="3" spans="6:11" x14ac:dyDescent="0.25">
      <c r="G3" t="s">
        <v>347</v>
      </c>
      <c r="H3" t="s">
        <v>451</v>
      </c>
      <c r="I3" t="s">
        <v>422</v>
      </c>
      <c r="J3" t="s">
        <v>420</v>
      </c>
      <c r="K3" t="s">
        <v>423</v>
      </c>
    </row>
    <row r="4" spans="6:11" x14ac:dyDescent="0.25">
      <c r="G4" t="s">
        <v>371</v>
      </c>
      <c r="H4" t="s">
        <v>483</v>
      </c>
      <c r="I4" t="s">
        <v>422</v>
      </c>
      <c r="J4" t="s">
        <v>420</v>
      </c>
      <c r="K4" t="s">
        <v>423</v>
      </c>
    </row>
    <row r="5" spans="6:11" x14ac:dyDescent="0.25">
      <c r="G5" t="s">
        <v>329</v>
      </c>
      <c r="H5" t="s">
        <v>418</v>
      </c>
      <c r="I5" t="s">
        <v>419</v>
      </c>
      <c r="J5" t="s">
        <v>420</v>
      </c>
      <c r="K5" t="s">
        <v>423</v>
      </c>
    </row>
    <row r="6" spans="6:11" x14ac:dyDescent="0.25">
      <c r="G6" t="s">
        <v>336</v>
      </c>
      <c r="H6" t="s">
        <v>433</v>
      </c>
      <c r="I6" t="s">
        <v>419</v>
      </c>
      <c r="J6" t="s">
        <v>420</v>
      </c>
      <c r="K6" t="s">
        <v>423</v>
      </c>
    </row>
    <row r="7" spans="6:11" x14ac:dyDescent="0.25">
      <c r="G7" t="s">
        <v>346</v>
      </c>
      <c r="H7" t="s">
        <v>450</v>
      </c>
      <c r="I7" t="s">
        <v>419</v>
      </c>
      <c r="J7" t="s">
        <v>420</v>
      </c>
      <c r="K7" t="s">
        <v>423</v>
      </c>
    </row>
    <row r="8" spans="6:11" x14ac:dyDescent="0.25">
      <c r="F8" t="s">
        <v>448</v>
      </c>
      <c r="G8" t="s">
        <v>45</v>
      </c>
      <c r="H8" t="s">
        <v>48</v>
      </c>
      <c r="I8" t="s">
        <v>66</v>
      </c>
      <c r="J8" t="s">
        <v>101</v>
      </c>
      <c r="K8" t="s">
        <v>448</v>
      </c>
    </row>
    <row r="9" spans="6:11" x14ac:dyDescent="0.25">
      <c r="F9" t="s">
        <v>448</v>
      </c>
      <c r="G9" t="s">
        <v>46</v>
      </c>
      <c r="H9" t="s">
        <v>47</v>
      </c>
      <c r="I9" t="s">
        <v>66</v>
      </c>
      <c r="J9" t="s">
        <v>101</v>
      </c>
      <c r="K9" t="s">
        <v>448</v>
      </c>
    </row>
    <row r="10" spans="6:11" x14ac:dyDescent="0.25">
      <c r="F10" t="s">
        <v>448</v>
      </c>
      <c r="G10" t="s">
        <v>75</v>
      </c>
      <c r="H10" t="s">
        <v>76</v>
      </c>
      <c r="I10" t="s">
        <v>77</v>
      </c>
      <c r="J10" t="s">
        <v>107</v>
      </c>
      <c r="K10" t="s">
        <v>448</v>
      </c>
    </row>
    <row r="11" spans="6:11" x14ac:dyDescent="0.25">
      <c r="F11" t="s">
        <v>448</v>
      </c>
      <c r="G11" t="s">
        <v>81</v>
      </c>
      <c r="H11" t="s">
        <v>82</v>
      </c>
      <c r="I11" t="s">
        <v>83</v>
      </c>
      <c r="J11" t="s">
        <v>108</v>
      </c>
      <c r="K11" t="s">
        <v>448</v>
      </c>
    </row>
    <row r="12" spans="6:11" x14ac:dyDescent="0.25">
      <c r="G12" t="s">
        <v>357</v>
      </c>
      <c r="H12" t="s">
        <v>463</v>
      </c>
      <c r="I12" t="s">
        <v>465</v>
      </c>
      <c r="J12" t="s">
        <v>464</v>
      </c>
    </row>
    <row r="13" spans="6:11" x14ac:dyDescent="0.25">
      <c r="G13" t="s">
        <v>337</v>
      </c>
      <c r="H13" t="s">
        <v>434</v>
      </c>
      <c r="I13" t="s">
        <v>435</v>
      </c>
      <c r="J13" t="s">
        <v>436</v>
      </c>
    </row>
    <row r="14" spans="6:11" x14ac:dyDescent="0.25">
      <c r="G14" t="s">
        <v>349</v>
      </c>
      <c r="H14" t="s">
        <v>455</v>
      </c>
      <c r="I14" t="s">
        <v>435</v>
      </c>
      <c r="J14" t="s">
        <v>436</v>
      </c>
    </row>
    <row r="15" spans="6:11" x14ac:dyDescent="0.25">
      <c r="G15" t="s">
        <v>352</v>
      </c>
      <c r="H15" t="s">
        <v>398</v>
      </c>
      <c r="I15" t="s">
        <v>435</v>
      </c>
      <c r="J15" t="s">
        <v>436</v>
      </c>
    </row>
    <row r="16" spans="6:11" x14ac:dyDescent="0.25">
      <c r="G16" t="s">
        <v>353</v>
      </c>
      <c r="H16" t="s">
        <v>459</v>
      </c>
      <c r="I16" t="s">
        <v>435</v>
      </c>
      <c r="J16" t="s">
        <v>436</v>
      </c>
    </row>
    <row r="17" spans="7:10" x14ac:dyDescent="0.25">
      <c r="G17" t="s">
        <v>356</v>
      </c>
      <c r="H17" t="s">
        <v>400</v>
      </c>
      <c r="I17" t="s">
        <v>435</v>
      </c>
      <c r="J17" t="s">
        <v>436</v>
      </c>
    </row>
    <row r="18" spans="7:10" x14ac:dyDescent="0.25">
      <c r="G18" t="s">
        <v>372</v>
      </c>
      <c r="H18" t="s">
        <v>484</v>
      </c>
      <c r="I18" t="s">
        <v>435</v>
      </c>
      <c r="J18" t="s">
        <v>436</v>
      </c>
    </row>
    <row r="19" spans="7:10" x14ac:dyDescent="0.25">
      <c r="G19" t="s">
        <v>303</v>
      </c>
      <c r="H19" t="s">
        <v>382</v>
      </c>
      <c r="I19" t="s">
        <v>383</v>
      </c>
      <c r="J19" t="s">
        <v>379</v>
      </c>
    </row>
    <row r="20" spans="7:10" x14ac:dyDescent="0.25">
      <c r="G20" t="s">
        <v>304</v>
      </c>
      <c r="H20" t="s">
        <v>384</v>
      </c>
      <c r="I20" t="s">
        <v>383</v>
      </c>
      <c r="J20" t="s">
        <v>379</v>
      </c>
    </row>
    <row r="21" spans="7:10" x14ac:dyDescent="0.25">
      <c r="G21" t="s">
        <v>311</v>
      </c>
      <c r="H21" t="s">
        <v>392</v>
      </c>
      <c r="I21" t="s">
        <v>383</v>
      </c>
      <c r="J21" t="s">
        <v>379</v>
      </c>
    </row>
    <row r="22" spans="7:10" x14ac:dyDescent="0.25">
      <c r="G22" t="s">
        <v>321</v>
      </c>
      <c r="H22" t="s">
        <v>405</v>
      </c>
      <c r="I22" t="s">
        <v>383</v>
      </c>
      <c r="J22" t="s">
        <v>379</v>
      </c>
    </row>
    <row r="23" spans="7:10" x14ac:dyDescent="0.25">
      <c r="G23" t="s">
        <v>310</v>
      </c>
      <c r="H23" t="s">
        <v>390</v>
      </c>
      <c r="I23" t="s">
        <v>391</v>
      </c>
      <c r="J23" t="s">
        <v>379</v>
      </c>
    </row>
    <row r="24" spans="7:10" x14ac:dyDescent="0.25">
      <c r="G24" t="s">
        <v>323</v>
      </c>
      <c r="H24" t="s">
        <v>407</v>
      </c>
      <c r="I24" t="s">
        <v>408</v>
      </c>
      <c r="J24" t="s">
        <v>379</v>
      </c>
    </row>
    <row r="25" spans="7:10" x14ac:dyDescent="0.25">
      <c r="G25" t="s">
        <v>302</v>
      </c>
      <c r="H25" t="s">
        <v>377</v>
      </c>
      <c r="I25" t="s">
        <v>378</v>
      </c>
      <c r="J25" t="s">
        <v>379</v>
      </c>
    </row>
    <row r="26" spans="7:10" x14ac:dyDescent="0.25">
      <c r="G26" t="s">
        <v>320</v>
      </c>
      <c r="H26" t="s">
        <v>403</v>
      </c>
      <c r="I26" t="s">
        <v>404</v>
      </c>
      <c r="J26" t="s">
        <v>379</v>
      </c>
    </row>
    <row r="27" spans="7:10" x14ac:dyDescent="0.25">
      <c r="G27" t="s">
        <v>327</v>
      </c>
      <c r="H27" t="s">
        <v>413</v>
      </c>
      <c r="I27" t="s">
        <v>414</v>
      </c>
      <c r="J27" t="s">
        <v>379</v>
      </c>
    </row>
    <row r="28" spans="7:10" x14ac:dyDescent="0.25">
      <c r="G28" t="s">
        <v>305</v>
      </c>
      <c r="H28" t="s">
        <v>384</v>
      </c>
      <c r="I28" t="s">
        <v>385</v>
      </c>
      <c r="J28" t="s">
        <v>379</v>
      </c>
    </row>
    <row r="29" spans="7:10" x14ac:dyDescent="0.25">
      <c r="G29" t="s">
        <v>308</v>
      </c>
      <c r="H29" t="s">
        <v>388</v>
      </c>
      <c r="I29" t="s">
        <v>385</v>
      </c>
      <c r="J29" t="s">
        <v>379</v>
      </c>
    </row>
    <row r="30" spans="7:10" x14ac:dyDescent="0.25">
      <c r="G30" t="s">
        <v>309</v>
      </c>
      <c r="H30" t="s">
        <v>389</v>
      </c>
      <c r="I30" t="s">
        <v>385</v>
      </c>
      <c r="J30" t="s">
        <v>379</v>
      </c>
    </row>
    <row r="31" spans="7:10" x14ac:dyDescent="0.25">
      <c r="G31" t="s">
        <v>351</v>
      </c>
      <c r="H31" t="s">
        <v>456</v>
      </c>
      <c r="I31" t="s">
        <v>457</v>
      </c>
      <c r="J31" t="s">
        <v>458</v>
      </c>
    </row>
    <row r="32" spans="7:10" x14ac:dyDescent="0.25">
      <c r="G32" t="s">
        <v>300</v>
      </c>
      <c r="H32" t="s">
        <v>374</v>
      </c>
      <c r="I32" t="s">
        <v>380</v>
      </c>
      <c r="J32" t="s">
        <v>380</v>
      </c>
    </row>
    <row r="33" spans="7:10" x14ac:dyDescent="0.25">
      <c r="G33" t="s">
        <v>306</v>
      </c>
      <c r="H33" t="s">
        <v>384</v>
      </c>
      <c r="I33" t="s">
        <v>380</v>
      </c>
      <c r="J33" t="s">
        <v>380</v>
      </c>
    </row>
    <row r="34" spans="7:10" x14ac:dyDescent="0.25">
      <c r="G34" t="s">
        <v>315</v>
      </c>
      <c r="H34" t="s">
        <v>398</v>
      </c>
      <c r="I34" t="s">
        <v>380</v>
      </c>
      <c r="J34" t="s">
        <v>380</v>
      </c>
    </row>
    <row r="35" spans="7:10" x14ac:dyDescent="0.25">
      <c r="G35" t="s">
        <v>317</v>
      </c>
      <c r="H35" t="s">
        <v>400</v>
      </c>
      <c r="I35" t="s">
        <v>380</v>
      </c>
      <c r="J35" t="s">
        <v>380</v>
      </c>
    </row>
    <row r="36" spans="7:10" x14ac:dyDescent="0.25">
      <c r="G36" t="s">
        <v>319</v>
      </c>
      <c r="H36" t="s">
        <v>402</v>
      </c>
      <c r="I36" t="s">
        <v>380</v>
      </c>
      <c r="J36" t="s">
        <v>380</v>
      </c>
    </row>
    <row r="37" spans="7:10" x14ac:dyDescent="0.25">
      <c r="G37" t="s">
        <v>325</v>
      </c>
      <c r="H37" t="s">
        <v>411</v>
      </c>
      <c r="I37" t="s">
        <v>380</v>
      </c>
      <c r="J37" t="s">
        <v>380</v>
      </c>
    </row>
    <row r="38" spans="7:10" x14ac:dyDescent="0.25">
      <c r="G38" t="s">
        <v>326</v>
      </c>
      <c r="H38" t="s">
        <v>412</v>
      </c>
      <c r="I38" t="s">
        <v>380</v>
      </c>
      <c r="J38" t="s">
        <v>380</v>
      </c>
    </row>
    <row r="39" spans="7:10" x14ac:dyDescent="0.25">
      <c r="G39" t="s">
        <v>348</v>
      </c>
      <c r="H39" t="s">
        <v>452</v>
      </c>
      <c r="I39" t="s">
        <v>453</v>
      </c>
      <c r="J39" t="s">
        <v>454</v>
      </c>
    </row>
    <row r="40" spans="7:10" x14ac:dyDescent="0.25">
      <c r="G40" t="s">
        <v>307</v>
      </c>
      <c r="H40" t="s">
        <v>384</v>
      </c>
      <c r="I40" t="s">
        <v>386</v>
      </c>
      <c r="J40" t="s">
        <v>387</v>
      </c>
    </row>
    <row r="41" spans="7:10" x14ac:dyDescent="0.25">
      <c r="G41" t="s">
        <v>344</v>
      </c>
      <c r="H41" t="s">
        <v>445</v>
      </c>
      <c r="I41" t="s">
        <v>446</v>
      </c>
      <c r="J41" t="s">
        <v>447</v>
      </c>
    </row>
    <row r="42" spans="7:10" x14ac:dyDescent="0.25">
      <c r="G42" t="s">
        <v>355</v>
      </c>
      <c r="H42" t="s">
        <v>462</v>
      </c>
      <c r="I42" t="s">
        <v>446</v>
      </c>
      <c r="J42" t="s">
        <v>447</v>
      </c>
    </row>
    <row r="43" spans="7:10" x14ac:dyDescent="0.25">
      <c r="G43" t="s">
        <v>370</v>
      </c>
      <c r="H43" t="s">
        <v>482</v>
      </c>
      <c r="I43" t="s">
        <v>446</v>
      </c>
      <c r="J43" t="s">
        <v>447</v>
      </c>
    </row>
    <row r="44" spans="7:10" x14ac:dyDescent="0.25">
      <c r="G44" t="s">
        <v>341</v>
      </c>
      <c r="H44" t="s">
        <v>441</v>
      </c>
      <c r="I44" t="s">
        <v>442</v>
      </c>
      <c r="J44" t="s">
        <v>442</v>
      </c>
    </row>
    <row r="45" spans="7:10" x14ac:dyDescent="0.25">
      <c r="G45" t="s">
        <v>338</v>
      </c>
      <c r="H45" t="s">
        <v>437</v>
      </c>
      <c r="I45" t="s">
        <v>438</v>
      </c>
      <c r="J45" t="s">
        <v>431</v>
      </c>
    </row>
    <row r="46" spans="7:10" x14ac:dyDescent="0.25">
      <c r="G46" t="s">
        <v>359</v>
      </c>
      <c r="H46" t="s">
        <v>467</v>
      </c>
      <c r="I46" t="s">
        <v>438</v>
      </c>
      <c r="J46" t="s">
        <v>431</v>
      </c>
    </row>
    <row r="47" spans="7:10" x14ac:dyDescent="0.25">
      <c r="G47" t="s">
        <v>334</v>
      </c>
      <c r="H47" t="s">
        <v>429</v>
      </c>
      <c r="I47" t="s">
        <v>430</v>
      </c>
      <c r="J47" t="s">
        <v>431</v>
      </c>
    </row>
    <row r="48" spans="7:10" x14ac:dyDescent="0.25">
      <c r="G48" t="s">
        <v>362</v>
      </c>
      <c r="H48" t="s">
        <v>470</v>
      </c>
      <c r="I48" t="s">
        <v>471</v>
      </c>
      <c r="J48" t="s">
        <v>472</v>
      </c>
    </row>
    <row r="49" spans="7:10" x14ac:dyDescent="0.25">
      <c r="G49" t="s">
        <v>354</v>
      </c>
      <c r="H49" t="s">
        <v>460</v>
      </c>
      <c r="I49" t="s">
        <v>461</v>
      </c>
      <c r="J49" t="s">
        <v>417</v>
      </c>
    </row>
    <row r="50" spans="7:10" x14ac:dyDescent="0.25">
      <c r="G50" t="s">
        <v>360</v>
      </c>
      <c r="H50" t="s">
        <v>468</v>
      </c>
      <c r="I50" t="s">
        <v>461</v>
      </c>
      <c r="J50" t="s">
        <v>417</v>
      </c>
    </row>
    <row r="51" spans="7:10" x14ac:dyDescent="0.25">
      <c r="G51" t="s">
        <v>328</v>
      </c>
      <c r="H51" t="s">
        <v>415</v>
      </c>
      <c r="I51" t="s">
        <v>416</v>
      </c>
      <c r="J51" t="s">
        <v>417</v>
      </c>
    </row>
    <row r="52" spans="7:10" x14ac:dyDescent="0.25">
      <c r="G52" t="s">
        <v>324</v>
      </c>
      <c r="H52" t="s">
        <v>409</v>
      </c>
      <c r="I52" t="s">
        <v>410</v>
      </c>
      <c r="J52" t="s">
        <v>395</v>
      </c>
    </row>
    <row r="53" spans="7:10" x14ac:dyDescent="0.25">
      <c r="G53" t="s">
        <v>312</v>
      </c>
      <c r="H53" t="s">
        <v>393</v>
      </c>
      <c r="I53" t="s">
        <v>394</v>
      </c>
      <c r="J53" t="s">
        <v>395</v>
      </c>
    </row>
    <row r="54" spans="7:10" x14ac:dyDescent="0.25">
      <c r="G54" t="s">
        <v>313</v>
      </c>
      <c r="H54" t="s">
        <v>396</v>
      </c>
      <c r="I54" t="s">
        <v>394</v>
      </c>
      <c r="J54" t="s">
        <v>395</v>
      </c>
    </row>
    <row r="55" spans="7:10" x14ac:dyDescent="0.25">
      <c r="G55" t="s">
        <v>316</v>
      </c>
      <c r="H55" t="s">
        <v>399</v>
      </c>
      <c r="I55" t="s">
        <v>394</v>
      </c>
      <c r="J55" t="s">
        <v>395</v>
      </c>
    </row>
    <row r="56" spans="7:10" x14ac:dyDescent="0.25">
      <c r="G56" t="s">
        <v>318</v>
      </c>
      <c r="H56" t="s">
        <v>401</v>
      </c>
      <c r="I56" t="s">
        <v>394</v>
      </c>
      <c r="J56" t="s">
        <v>395</v>
      </c>
    </row>
    <row r="57" spans="7:10" x14ac:dyDescent="0.25">
      <c r="G57" t="s">
        <v>322</v>
      </c>
      <c r="H57" t="s">
        <v>406</v>
      </c>
      <c r="I57" t="s">
        <v>394</v>
      </c>
      <c r="J57" t="s">
        <v>395</v>
      </c>
    </row>
    <row r="58" spans="7:10" x14ac:dyDescent="0.25">
      <c r="G58" t="s">
        <v>301</v>
      </c>
      <c r="H58" t="s">
        <v>375</v>
      </c>
      <c r="I58" t="s">
        <v>376</v>
      </c>
      <c r="J58" t="s">
        <v>381</v>
      </c>
    </row>
    <row r="59" spans="7:10" x14ac:dyDescent="0.25">
      <c r="G59" t="s">
        <v>314</v>
      </c>
      <c r="H59" t="s">
        <v>397</v>
      </c>
      <c r="I59" t="s">
        <v>376</v>
      </c>
      <c r="J59" t="s">
        <v>381</v>
      </c>
    </row>
    <row r="60" spans="7:10" x14ac:dyDescent="0.25">
      <c r="G60" t="s">
        <v>365</v>
      </c>
      <c r="H60" t="s">
        <v>476</v>
      </c>
      <c r="I60" t="s">
        <v>477</v>
      </c>
      <c r="J60" t="s">
        <v>427</v>
      </c>
    </row>
    <row r="61" spans="7:10" x14ac:dyDescent="0.25">
      <c r="G61" t="s">
        <v>331</v>
      </c>
      <c r="H61" t="s">
        <v>424</v>
      </c>
      <c r="I61" t="s">
        <v>425</v>
      </c>
      <c r="J61" t="s">
        <v>427</v>
      </c>
    </row>
    <row r="62" spans="7:10" x14ac:dyDescent="0.25">
      <c r="G62" t="s">
        <v>332</v>
      </c>
      <c r="H62" t="s">
        <v>426</v>
      </c>
      <c r="I62" t="s">
        <v>425</v>
      </c>
      <c r="J62" t="s">
        <v>427</v>
      </c>
    </row>
    <row r="63" spans="7:10" x14ac:dyDescent="0.25">
      <c r="G63" t="s">
        <v>333</v>
      </c>
      <c r="H63" t="s">
        <v>428</v>
      </c>
      <c r="I63" t="s">
        <v>425</v>
      </c>
      <c r="J63" t="s">
        <v>427</v>
      </c>
    </row>
    <row r="64" spans="7:10" x14ac:dyDescent="0.25">
      <c r="G64" t="s">
        <v>342</v>
      </c>
      <c r="H64" t="s">
        <v>443</v>
      </c>
      <c r="I64" t="s">
        <v>425</v>
      </c>
      <c r="J64" t="s">
        <v>427</v>
      </c>
    </row>
    <row r="65" spans="7:10" x14ac:dyDescent="0.25">
      <c r="G65" t="s">
        <v>345</v>
      </c>
      <c r="H65" t="s">
        <v>449</v>
      </c>
      <c r="I65" t="s">
        <v>425</v>
      </c>
      <c r="J65" t="s">
        <v>427</v>
      </c>
    </row>
    <row r="66" spans="7:10" x14ac:dyDescent="0.25">
      <c r="G66" t="s">
        <v>350</v>
      </c>
      <c r="H66" t="s">
        <v>455</v>
      </c>
      <c r="I66" t="s">
        <v>425</v>
      </c>
      <c r="J66" t="s">
        <v>427</v>
      </c>
    </row>
    <row r="67" spans="7:10" x14ac:dyDescent="0.25">
      <c r="G67" t="s">
        <v>363</v>
      </c>
      <c r="H67" t="s">
        <v>473</v>
      </c>
      <c r="I67" t="s">
        <v>425</v>
      </c>
      <c r="J67" t="s">
        <v>427</v>
      </c>
    </row>
    <row r="68" spans="7:10" x14ac:dyDescent="0.25">
      <c r="G68" t="s">
        <v>366</v>
      </c>
      <c r="H68" t="s">
        <v>478</v>
      </c>
      <c r="I68" t="s">
        <v>425</v>
      </c>
      <c r="J68" t="s">
        <v>427</v>
      </c>
    </row>
    <row r="69" spans="7:10" x14ac:dyDescent="0.25">
      <c r="G69" t="s">
        <v>367</v>
      </c>
      <c r="H69" t="s">
        <v>479</v>
      </c>
      <c r="I69" t="s">
        <v>425</v>
      </c>
      <c r="J69" t="s">
        <v>427</v>
      </c>
    </row>
    <row r="70" spans="7:10" x14ac:dyDescent="0.25">
      <c r="G70" t="s">
        <v>368</v>
      </c>
      <c r="H70" t="s">
        <v>480</v>
      </c>
      <c r="I70" t="s">
        <v>425</v>
      </c>
      <c r="J70" t="s">
        <v>427</v>
      </c>
    </row>
    <row r="71" spans="7:10" x14ac:dyDescent="0.25">
      <c r="G71" t="s">
        <v>369</v>
      </c>
      <c r="H71" t="s">
        <v>481</v>
      </c>
      <c r="I71" t="s">
        <v>425</v>
      </c>
      <c r="J71" t="s">
        <v>427</v>
      </c>
    </row>
    <row r="72" spans="7:10" x14ac:dyDescent="0.25">
      <c r="G72" t="s">
        <v>373</v>
      </c>
      <c r="H72" t="s">
        <v>485</v>
      </c>
      <c r="I72" t="s">
        <v>425</v>
      </c>
      <c r="J72" t="s">
        <v>427</v>
      </c>
    </row>
    <row r="73" spans="7:10" x14ac:dyDescent="0.25">
      <c r="G73" t="s">
        <v>358</v>
      </c>
      <c r="H73" t="s">
        <v>466</v>
      </c>
      <c r="I73" t="s">
        <v>422</v>
      </c>
      <c r="J73" t="s">
        <v>420</v>
      </c>
    </row>
    <row r="74" spans="7:10" x14ac:dyDescent="0.25">
      <c r="G74" t="s">
        <v>335</v>
      </c>
      <c r="H74" t="s">
        <v>432</v>
      </c>
      <c r="I74" t="s">
        <v>419</v>
      </c>
      <c r="J74" t="s">
        <v>420</v>
      </c>
    </row>
    <row r="75" spans="7:10" x14ac:dyDescent="0.25">
      <c r="G75" t="s">
        <v>339</v>
      </c>
      <c r="H75" t="s">
        <v>439</v>
      </c>
      <c r="I75" t="s">
        <v>419</v>
      </c>
      <c r="J75" t="s">
        <v>420</v>
      </c>
    </row>
    <row r="76" spans="7:10" x14ac:dyDescent="0.25">
      <c r="G76" t="s">
        <v>340</v>
      </c>
      <c r="H76" t="s">
        <v>440</v>
      </c>
      <c r="I76" t="s">
        <v>419</v>
      </c>
      <c r="J76" t="s">
        <v>420</v>
      </c>
    </row>
    <row r="77" spans="7:10" x14ac:dyDescent="0.25">
      <c r="G77" t="s">
        <v>343</v>
      </c>
      <c r="H77" t="s">
        <v>444</v>
      </c>
      <c r="I77" t="s">
        <v>419</v>
      </c>
      <c r="J77" t="s">
        <v>420</v>
      </c>
    </row>
    <row r="78" spans="7:10" x14ac:dyDescent="0.25">
      <c r="G78" t="s">
        <v>361</v>
      </c>
      <c r="H78" t="s">
        <v>469</v>
      </c>
      <c r="I78" t="s">
        <v>419</v>
      </c>
      <c r="J78" t="s">
        <v>420</v>
      </c>
    </row>
    <row r="79" spans="7:10" x14ac:dyDescent="0.25">
      <c r="G79" t="s">
        <v>364</v>
      </c>
      <c r="H79" t="s">
        <v>474</v>
      </c>
      <c r="I79" t="s">
        <v>475</v>
      </c>
      <c r="J79" t="s">
        <v>420</v>
      </c>
    </row>
    <row r="80" spans="7:10" x14ac:dyDescent="0.25">
      <c r="G80" t="s">
        <v>49</v>
      </c>
      <c r="H80" t="s">
        <v>50</v>
      </c>
      <c r="I80" t="s">
        <v>51</v>
      </c>
      <c r="J80" t="s">
        <v>105</v>
      </c>
    </row>
  </sheetData>
  <sortState ref="F2:K82">
    <sortCondition ref="K2:K82"/>
    <sortCondition ref="J2:J82"/>
    <sortCondition ref="I2:I82"/>
    <sortCondition ref="G2:G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North Africa</vt:lpstr>
      <vt:lpstr>Central Asia</vt:lpstr>
      <vt:lpstr>Sub Sahara</vt:lpstr>
      <vt:lpstr>copy Sub Sahara</vt:lpstr>
      <vt:lpstr>West-Eastern Asia (2)</vt:lpstr>
      <vt:lpstr>sSanctioned</vt:lpstr>
      <vt:lpstr>sN_AFRICA</vt:lpstr>
      <vt:lpstr>sCentral Asia</vt:lpstr>
      <vt:lpstr>sWest-Eastern 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2019-02-13T12:30:41Z</dcterms:created>
  <dcterms:modified xsi:type="dcterms:W3CDTF">2019-04-01T17:32:52Z</dcterms:modified>
</cp:coreProperties>
</file>