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gva-fs01.hindujabank.net\HomeUsers$\lbu\Desktop\"/>
    </mc:Choice>
  </mc:AlternateContent>
  <bookViews>
    <workbookView xWindow="0" yWindow="0" windowWidth="18870" windowHeight="9900" firstSheet="1" activeTab="1"/>
  </bookViews>
  <sheets>
    <sheet name="Data input" sheetId="2" state="hidden" r:id="rId1"/>
    <sheet name="Cutoff config" sheetId="1" r:id="rId2"/>
    <sheet name="Treasury check config" sheetId="4" r:id="rId3"/>
    <sheet name="Other config" sheetId="3" r:id="rId4"/>
    <sheet name="Rule" sheetId="5" r:id="rId5"/>
  </sheets>
  <definedNames>
    <definedName name="_xlnm._FilterDatabase" localSheetId="1" hidden="1">'Cutoff config'!$A$4:$AB$56</definedName>
    <definedName name="Autoupdate">'Data input'!$E$2:$E$3</definedName>
    <definedName name="Cutoff_missed">'Data input'!$C$2:$C$3</definedName>
    <definedName name="_xlnm.Print_Area" localSheetId="1">'Cutoff config'!$B$5:$L$56</definedName>
    <definedName name="Setup">'Data input'!$F$2:$F$4</definedName>
    <definedName name="Suggested">'Data input'!$D$2:$D$4</definedName>
    <definedName name="Time">'Data input'!$B$3:$B$50</definedName>
    <definedName name="Times">'Data input'!$B$2:$B$50</definedName>
    <definedName name="Treasury">'Data input'!$G$2:$G$5</definedName>
    <definedName name="Value_date">'Data input'!$A$2:$A$6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8" i="1" l="1"/>
  <c r="K55" i="1" l="1"/>
  <c r="I55" i="1"/>
  <c r="K52" i="1"/>
  <c r="I52" i="1"/>
  <c r="K45" i="1"/>
  <c r="I45" i="1"/>
  <c r="K44" i="1"/>
  <c r="I44" i="1"/>
  <c r="K42" i="1"/>
  <c r="I42" i="1"/>
  <c r="K41" i="1"/>
  <c r="I41" i="1"/>
  <c r="K40" i="1"/>
  <c r="I40" i="1"/>
  <c r="K37" i="1"/>
  <c r="I37" i="1"/>
  <c r="K35" i="1"/>
  <c r="I35" i="1"/>
  <c r="K34" i="1"/>
  <c r="I34" i="1"/>
  <c r="K33" i="1"/>
  <c r="I33" i="1"/>
  <c r="K31" i="1"/>
  <c r="I31" i="1"/>
  <c r="K30" i="1"/>
  <c r="I30" i="1"/>
  <c r="K28" i="1"/>
  <c r="I28" i="1"/>
  <c r="K27" i="1"/>
  <c r="I27" i="1"/>
  <c r="K21" i="1"/>
  <c r="I21" i="1"/>
  <c r="K19" i="1"/>
  <c r="I19" i="1"/>
  <c r="K18" i="1"/>
  <c r="I18" i="1"/>
  <c r="K13" i="1"/>
  <c r="I13" i="1"/>
  <c r="K11" i="1"/>
  <c r="K16" i="1"/>
  <c r="I16" i="1"/>
  <c r="I11" i="1"/>
  <c r="I10" i="1"/>
  <c r="K23" i="1" l="1"/>
  <c r="I23" i="1"/>
  <c r="K53" i="1" l="1"/>
  <c r="I53" i="1"/>
  <c r="K25" i="1" l="1"/>
  <c r="I24" i="1"/>
  <c r="I17" i="1"/>
  <c r="K17" i="1"/>
  <c r="K51" i="1" l="1"/>
  <c r="K49" i="1"/>
  <c r="K48" i="1"/>
  <c r="K47" i="1"/>
  <c r="K43" i="1"/>
  <c r="K26" i="1"/>
  <c r="K20" i="1"/>
  <c r="K10" i="1"/>
  <c r="K14" i="1"/>
  <c r="K7" i="1"/>
  <c r="K8" i="1"/>
  <c r="K9" i="1"/>
  <c r="K12" i="1"/>
  <c r="K15" i="1"/>
  <c r="K22" i="1"/>
  <c r="K24" i="1"/>
  <c r="K29" i="1"/>
  <c r="K32" i="1"/>
  <c r="K36" i="1"/>
  <c r="K39" i="1"/>
  <c r="K46" i="1"/>
  <c r="K50" i="1"/>
  <c r="K54" i="1"/>
  <c r="K56" i="1"/>
  <c r="K6" i="1"/>
  <c r="I51" i="1" l="1"/>
  <c r="I49" i="1"/>
  <c r="I48" i="1"/>
  <c r="I47" i="1"/>
  <c r="I43" i="1"/>
  <c r="I38" i="1"/>
  <c r="I32" i="1"/>
  <c r="I26" i="1"/>
  <c r="I25" i="1"/>
  <c r="I20" i="1"/>
  <c r="I6" i="1" l="1"/>
  <c r="I7" i="1" l="1"/>
  <c r="I8" i="1"/>
  <c r="I9" i="1"/>
  <c r="I12" i="1"/>
  <c r="I14" i="1"/>
  <c r="I15" i="1"/>
  <c r="I22" i="1"/>
  <c r="I36" i="1"/>
  <c r="I39" i="1"/>
  <c r="I46" i="1"/>
  <c r="I50" i="1"/>
  <c r="I54" i="1"/>
  <c r="I56" i="1"/>
</calcChain>
</file>

<file path=xl/sharedStrings.xml><?xml version="1.0" encoding="utf-8"?>
<sst xmlns="http://schemas.openxmlformats.org/spreadsheetml/2006/main" count="434" uniqueCount="163">
  <si>
    <t>Minimum allowed value date</t>
  </si>
  <si>
    <t>Suggested value date</t>
  </si>
  <si>
    <t>Debit/Credit value date delta</t>
  </si>
  <si>
    <t>PACS008 CHF</t>
  </si>
  <si>
    <t>PACS008 EUR</t>
  </si>
  <si>
    <t>PACS009 CHF</t>
  </si>
  <si>
    <t>PACS009 EUR</t>
  </si>
  <si>
    <t>SWIFT CHF</t>
  </si>
  <si>
    <t>SWIFT AED</t>
  </si>
  <si>
    <t>SWIFT ARS</t>
  </si>
  <si>
    <t>SWIFT AUD</t>
  </si>
  <si>
    <t>SWIFT BRL</t>
  </si>
  <si>
    <t>SWIFT CAD</t>
  </si>
  <si>
    <t>SWIFT CNY</t>
  </si>
  <si>
    <t>SWIFT CYP</t>
  </si>
  <si>
    <t>SWIFT CZK</t>
  </si>
  <si>
    <t>SWIFT DKK</t>
  </si>
  <si>
    <t>SWIFT EEK</t>
  </si>
  <si>
    <t>SWIFT EUR</t>
  </si>
  <si>
    <t>SWIFT GBP</t>
  </si>
  <si>
    <t>SWIFT HKD</t>
  </si>
  <si>
    <t>SWIFT HUF</t>
  </si>
  <si>
    <t>SWIFT IDR</t>
  </si>
  <si>
    <t>SWIFT ILS</t>
  </si>
  <si>
    <t>SWIFT INR</t>
  </si>
  <si>
    <t>SWIFT ISK</t>
  </si>
  <si>
    <t>SWIFT JOD</t>
  </si>
  <si>
    <t>SWIFT JPY</t>
  </si>
  <si>
    <t>SWIFT KWD</t>
  </si>
  <si>
    <t>SWIFT LVL</t>
  </si>
  <si>
    <t>SWIFT MAD</t>
  </si>
  <si>
    <t>SWIFT MXN</t>
  </si>
  <si>
    <t>SWIFT MYR</t>
  </si>
  <si>
    <t>SWIFT NOK</t>
  </si>
  <si>
    <t>SWIFT NZD</t>
  </si>
  <si>
    <t>SWIFT OMR</t>
  </si>
  <si>
    <t>SWIFT PEN</t>
  </si>
  <si>
    <t>SWIFT PHP</t>
  </si>
  <si>
    <t>SWIFT PLN</t>
  </si>
  <si>
    <t>SWIFT QAR</t>
  </si>
  <si>
    <t>SWIFT RON</t>
  </si>
  <si>
    <t>SWIFT RUB</t>
  </si>
  <si>
    <t>SWIFT SAR</t>
  </si>
  <si>
    <t>SWIFT SEK</t>
  </si>
  <si>
    <t>SWIFT SGD</t>
  </si>
  <si>
    <t>SWIFT THB</t>
  </si>
  <si>
    <t>SWIFT TRY</t>
  </si>
  <si>
    <t>SWIFT TWD</t>
  </si>
  <si>
    <t>SWIFT USD</t>
  </si>
  <si>
    <t>SWIFT UYU</t>
  </si>
  <si>
    <t>SWIFT ZAR</t>
  </si>
  <si>
    <t>Warning</t>
  </si>
  <si>
    <t>+1v</t>
  </si>
  <si>
    <t>+2v</t>
  </si>
  <si>
    <t>+3v</t>
  </si>
  <si>
    <t>+4v</t>
  </si>
  <si>
    <t>Value date</t>
  </si>
  <si>
    <t>Time</t>
  </si>
  <si>
    <t>+0v</t>
  </si>
  <si>
    <t>Cutoff missed</t>
  </si>
  <si>
    <t>Block</t>
  </si>
  <si>
    <t>Market cutoff time
(CH time)</t>
  </si>
  <si>
    <t>Suggested VD behavior</t>
  </si>
  <si>
    <t>Autoupdate</t>
  </si>
  <si>
    <t>Correspondent (val date cred)</t>
  </si>
  <si>
    <t>PSD</t>
  </si>
  <si>
    <t>Add always suggested</t>
  </si>
  <si>
    <t>Best available for delayed orders</t>
  </si>
  <si>
    <t>Best available (default)</t>
  </si>
  <si>
    <t>Disabled</t>
  </si>
  <si>
    <t>Enabled and users with specific rights can override the mandatory val date cred.</t>
  </si>
  <si>
    <t>Enabled and mandatory</t>
  </si>
  <si>
    <t>Setup</t>
  </si>
  <si>
    <t>Suggested Value date behaviour</t>
  </si>
  <si>
    <t>Forex Spot</t>
  </si>
  <si>
    <t>Forex Spot Delta</t>
  </si>
  <si>
    <t>Treasury</t>
  </si>
  <si>
    <t>Threshold</t>
  </si>
  <si>
    <t>Cutoff and Threshold</t>
  </si>
  <si>
    <t>Mandatory</t>
  </si>
  <si>
    <t>Treasury option</t>
  </si>
  <si>
    <t>Threshold (CHF)</t>
  </si>
  <si>
    <t>Treasury mandatory amount (CHF)</t>
  </si>
  <si>
    <t>Not needed</t>
  </si>
  <si>
    <r>
      <t>Treasury check delta 
(</t>
    </r>
    <r>
      <rPr>
        <b/>
        <sz val="10"/>
        <color rgb="FFFF0000"/>
        <rFont val="Calibri"/>
        <family val="2"/>
        <scheme val="minor"/>
      </rPr>
      <t>-hh24:mm</t>
    </r>
    <r>
      <rPr>
        <b/>
        <sz val="10"/>
        <color theme="1"/>
        <rFont val="Calibri"/>
        <family val="2"/>
        <scheme val="minor"/>
      </rPr>
      <t>)</t>
    </r>
  </si>
  <si>
    <t>Legenda:</t>
  </si>
  <si>
    <t>Market cutoff time</t>
  </si>
  <si>
    <t>minimum number of days in the future that the value date should be for order inserted before the cutoff time (order validation)</t>
  </si>
  <si>
    <t>suggested difference between the value date debit and value date credit</t>
  </si>
  <si>
    <t>number of hours before the cutoff time during which orders should go into treasury check</t>
  </si>
  <si>
    <t>If internal cutoff missed --&gt; block</t>
  </si>
  <si>
    <t>If internal cutoff missed --&gt; warning</t>
  </si>
  <si>
    <t>After the internal cutoff time a warning is displayed alerting the user that the suggested value date for a newly inserted order has been changed and what is the minimum valid value date. The user has to acknowledge the message for proceeding without changing the value dates.</t>
  </si>
  <si>
    <t>SVD = max(order date + suggested delta, today + suggested delta, trade date + suggested delta)</t>
  </si>
  <si>
    <t>SVD = max(order date + suggested delta, today + min delta, trade date + min delta)</t>
  </si>
  <si>
    <t xml:space="preserve">Best available for delayed orders </t>
  </si>
  <si>
    <t>Enabled</t>
  </si>
  <si>
    <t>The system will automatically recompute the value date upon proceeding. If the order is in a frozen status the system displays a warning message with the value dates that will be applied.</t>
  </si>
  <si>
    <t>The system will not automatically recompute the value date upon proceeding. If the order is in a frozen status you need to reject the order and amend manually the value date to proceed.</t>
  </si>
  <si>
    <t>The minimum value date delta for the specific matching record must be respected for proceeding the order. However, users with specific access rights will have the possibility to insert an order exception (new tab on payment module) to proceed an order not respecting the minimum value date delta.</t>
  </si>
  <si>
    <t>The minimum value date delta for the specific matching record must be respected for proceeding the order.</t>
  </si>
  <si>
    <t>The minimum value date delta is not enforced by the system.</t>
  </si>
  <si>
    <t>The PSD will be taken into account for payments towards EU countries in EUR or applicable currencies. The PSD maximum execution time will take precedence when the system proposes the value date to execute the order. If the PSD cannot be respected the validation prevent the order to be completed. The client must be contacted and order re-inserted.</t>
  </si>
  <si>
    <t>The PSD will be taken into account for payments towards EU countries in EUR or applicable currencies. The PSD maximum execution time will take precedence when the system proposes the value date to execute the order. If the PSD cannot be respected users with specific access rights will have the possibility to insert an order exception (new tab on payment module) to proceed an order.</t>
  </si>
  <si>
    <t>The PSD will not be taken into account and no other PSD related validation are executed.</t>
  </si>
  <si>
    <t>Forex Spot and Forex Spot Delta</t>
  </si>
  <si>
    <t>If the transaction is in a currency that differs from the debit account a minimum of Forex Spot Delta value days is enforced on the value date deb and value date cred. Respecting this minimum number of days is mandatory.</t>
  </si>
  <si>
    <t>If the transaction is in a currency that differs from the debit account a minimum of Forex Spot Delta value days is enforced on the value date deb and value date cred. Users with specific access rights will have the possibility to insert an order exception (new tab on payment module) to proceed an order not respecting the forex spot delta.</t>
  </si>
  <si>
    <t>If the transaction is in a currency that differs from the debit account the standard rules will be applied and no specific validation is raised.</t>
  </si>
  <si>
    <r>
      <t>Treasury check delta (</t>
    </r>
    <r>
      <rPr>
        <b/>
        <sz val="10"/>
        <color rgb="FFFF0000"/>
        <rFont val="Calibri"/>
        <family val="2"/>
        <scheme val="minor"/>
      </rPr>
      <t>-hh24:mm</t>
    </r>
    <r>
      <rPr>
        <b/>
        <sz val="10"/>
        <color theme="1"/>
        <rFont val="Calibri"/>
        <family val="2"/>
        <scheme val="minor"/>
      </rPr>
      <t>)</t>
    </r>
  </si>
  <si>
    <r>
      <t>Internal cutoff (</t>
    </r>
    <r>
      <rPr>
        <b/>
        <sz val="10"/>
        <color rgb="FFFF0000"/>
        <rFont val="Calibri"/>
        <family val="2"/>
        <scheme val="minor"/>
      </rPr>
      <t>-hh24:mm</t>
    </r>
    <r>
      <rPr>
        <b/>
        <sz val="10"/>
        <color theme="1"/>
        <rFont val="Calibri"/>
        <family val="2"/>
        <scheme val="minor"/>
      </rPr>
      <t>)</t>
    </r>
  </si>
  <si>
    <t>Orders will always stop in treasury check during the workflow.</t>
  </si>
  <si>
    <t>Orders will always stop in treasury check during the workflow if above a given threshold.</t>
  </si>
  <si>
    <t>Orders will always stop in treasury check during the workflow if above a given threshold and sufficiently close to the cutoff time.</t>
  </si>
  <si>
    <t>Orders will never stop in treasury check.</t>
  </si>
  <si>
    <t>time until when the market accepts the settlements in that currency (mandatory field)</t>
  </si>
  <si>
    <t>number of days in the future that the value date proposed (displayed in the order) by the system should have for orders inserted before the cutoff time</t>
  </si>
  <si>
    <t>Internal cutoff times can be specified for Front Office, Middle Office and Back Office. These times are specified as delta (in hours) with respect to the market cutoff time</t>
  </si>
  <si>
    <t>After the internal cutoff time the system will ensure that one additional value day is added to the originally proposed value date (i.e. works as the marked cutoff time is anticipated for a given set of users)</t>
  </si>
  <si>
    <t>SVD = max(order date + suggested delta, today + min delta, trade date + suggested delta)</t>
  </si>
  <si>
    <t>if this option is selected, please specify elected users.</t>
  </si>
  <si>
    <t>usually Best available refers to the columns d to f in 1st sheet</t>
  </si>
  <si>
    <t>if disabled credit officer can approve the Order only by changing the value date. Warniong appears</t>
  </si>
  <si>
    <t>this means specific users can proceed Orders with a short value date after the internal cut-off time is over</t>
  </si>
  <si>
    <t>still posible for all to proceed</t>
  </si>
  <si>
    <t>never possible to proceed without the adjustment of the vd</t>
  </si>
  <si>
    <t>if orders go to countrys in Europe that are not in eur the latest vd is 2 or 3 days not later</t>
  </si>
  <si>
    <t>this is for make sure that there is no fx risk between td and vd</t>
  </si>
  <si>
    <t xml:space="preserve">should be checked with traders </t>
  </si>
  <si>
    <t>nicola can check with assl about this</t>
  </si>
  <si>
    <t>checked with aleksandar this is the configuration how it should be according to our needs</t>
  </si>
  <si>
    <t>if you have internal cut off block ,then it will be blocked anyway so this option makes sense</t>
  </si>
  <si>
    <t xml:space="preserve"> Aleksandar is looking if we are compliant or not his department will send files for that</t>
  </si>
  <si>
    <t>Confirmed with NAM</t>
  </si>
  <si>
    <t>X</t>
  </si>
  <si>
    <t>FO warning</t>
  </si>
  <si>
    <t>X -1hr</t>
  </si>
  <si>
    <t>MO block</t>
  </si>
  <si>
    <t>X -30 min</t>
  </si>
  <si>
    <t>BO block</t>
  </si>
  <si>
    <t>Rule</t>
  </si>
  <si>
    <t>Example</t>
  </si>
  <si>
    <t>X-4 hrs</t>
  </si>
  <si>
    <t>Treasury check* (above 10'000 CHF or eq.)</t>
  </si>
  <si>
    <t>* If the Treasury check time is 8:30 or before its 17:00 the day before</t>
  </si>
  <si>
    <t>internal cut-off time BO</t>
  </si>
  <si>
    <t>Treasury check delta 
Hours</t>
  </si>
  <si>
    <t>SIS</t>
  </si>
  <si>
    <t>ESIC</t>
  </si>
  <si>
    <t>KBC(KREDBEBB)</t>
  </si>
  <si>
    <r>
      <t xml:space="preserve">KBC(KREDBEBB)
</t>
    </r>
    <r>
      <rPr>
        <b/>
        <i/>
        <sz val="8"/>
        <color theme="1"/>
        <rFont val="Calibri"/>
        <family val="2"/>
        <scheme val="minor"/>
      </rPr>
      <t>Other EU Countries</t>
    </r>
  </si>
  <si>
    <t>RBI(RZBAATWW)</t>
  </si>
  <si>
    <r>
      <t xml:space="preserve">RBI(RZBAATWW)
</t>
    </r>
    <r>
      <rPr>
        <b/>
        <i/>
        <sz val="8"/>
        <color theme="1"/>
        <rFont val="Calibri"/>
        <family val="2"/>
        <scheme val="minor"/>
      </rPr>
      <t>FR,GE,FI,IN</t>
    </r>
  </si>
  <si>
    <t>BCGE(BCGECHGG)</t>
  </si>
  <si>
    <t>INDUSIND(INDBINBBGRD)</t>
  </si>
  <si>
    <r>
      <t>Internal cutoff FO/MO/BO
(</t>
    </r>
    <r>
      <rPr>
        <b/>
        <sz val="10"/>
        <color rgb="FFFF0000"/>
        <rFont val="Calibri"/>
        <family val="2"/>
        <scheme val="minor"/>
      </rPr>
      <t>-hh24:mm</t>
    </r>
    <r>
      <rPr>
        <b/>
        <sz val="10"/>
        <color theme="1"/>
        <rFont val="Calibri"/>
        <family val="2"/>
        <scheme val="minor"/>
      </rPr>
      <t>)</t>
    </r>
  </si>
  <si>
    <t>Internal cutoff FO/MO/BO
Hours</t>
  </si>
  <si>
    <t>If cutoff FO/MO/BO missed block/warning</t>
  </si>
  <si>
    <t>HINDUJA BANK Cut off Time</t>
  </si>
  <si>
    <t>Legend</t>
  </si>
  <si>
    <t>Currency &amp; Message Type</t>
  </si>
  <si>
    <t>Cash Corespondant (Swift Code)</t>
  </si>
  <si>
    <t>Enabled and users with specific rights can override the mandatory val date cred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</si>
</sst>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ss;@"/>
  </numFmts>
  <fonts count="12" x14ac:knownFonts="1">
    <font>
      <sz val="11"/>
      <color theme="1"/>
      <name val="Calibri"/>
      <family val="2"/>
      <charset val="1"/>
      <scheme val="minor"/>
    </font>
    <font>
      <b/>
      <sz val="11"/>
      <color theme="1"/>
      <name val="Calibri"/>
      <family val="2"/>
      <scheme val="minor"/>
    </font>
    <font>
      <b/>
      <sz val="10"/>
      <color theme="1"/>
      <name val="Calibri"/>
      <family val="2"/>
      <scheme val="minor"/>
    </font>
    <font>
      <sz val="10"/>
      <color theme="1"/>
      <name val="Calibri"/>
      <family val="2"/>
      <charset val="1"/>
      <scheme val="minor"/>
    </font>
    <font>
      <i/>
      <sz val="11"/>
      <color theme="1"/>
      <name val="Calibri"/>
      <family val="2"/>
      <scheme val="minor"/>
    </font>
    <font>
      <b/>
      <sz val="10"/>
      <color rgb="FFFF0000"/>
      <name val="Calibri"/>
      <family val="2"/>
      <scheme val="minor"/>
    </font>
    <font>
      <i/>
      <sz val="10"/>
      <color theme="1"/>
      <name val="Calibri"/>
      <family val="2"/>
      <scheme val="minor"/>
    </font>
    <font>
      <b/>
      <u/>
      <sz val="11"/>
      <color theme="1"/>
      <name val="Calibri"/>
      <family val="2"/>
      <scheme val="minor"/>
    </font>
    <font>
      <sz val="10"/>
      <color theme="1"/>
      <name val="Calibri"/>
      <family val="2"/>
      <scheme val="minor"/>
    </font>
    <font>
      <b/>
      <i/>
      <sz val="8"/>
      <color theme="1"/>
      <name val="Calibri"/>
      <family val="2"/>
      <scheme val="minor"/>
    </font>
    <font>
      <b/>
      <sz val="18"/>
      <color theme="8" tint="-0.249977111117893"/>
      <name val="Calibri"/>
      <family val="2"/>
      <scheme val="minor"/>
    </font>
    <font>
      <b/>
      <sz val="11"/>
      <name val="Calibri"/>
      <family val="2"/>
      <scheme val="minor"/>
    </font>
  </fonts>
  <fills count="8">
    <fill>
      <patternFill patternType="none"/>
    </fill>
    <fill>
      <patternFill patternType="gray125"/>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70C0"/>
      </top>
      <bottom style="thin">
        <color rgb="FF0070C0"/>
      </bottom>
      <diagonal/>
    </border>
    <border>
      <left/>
      <right style="thin">
        <color theme="0"/>
      </right>
      <top style="thin">
        <color rgb="FF0070C0"/>
      </top>
      <bottom style="thin">
        <color rgb="FF0070C0"/>
      </bottom>
      <diagonal/>
    </border>
    <border>
      <left style="thin">
        <color theme="0"/>
      </left>
      <right style="thin">
        <color theme="0"/>
      </right>
      <top style="thin">
        <color rgb="FF0070C0"/>
      </top>
      <bottom style="thin">
        <color rgb="FF0070C0"/>
      </bottom>
      <diagonal/>
    </border>
    <border>
      <left style="thin">
        <color theme="0"/>
      </left>
      <right/>
      <top style="thin">
        <color rgb="FF0070C0"/>
      </top>
      <bottom style="thin">
        <color rgb="FF0070C0"/>
      </bottom>
      <diagonal/>
    </border>
    <border>
      <left style="thin">
        <color rgb="FF0070C0"/>
      </left>
      <right style="thin">
        <color indexed="64"/>
      </right>
      <top style="thin">
        <color rgb="FF0070C0"/>
      </top>
      <bottom style="thin">
        <color rgb="FF0070C0"/>
      </bottom>
      <diagonal/>
    </border>
    <border>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style="thin">
        <color indexed="64"/>
      </left>
      <right style="thin">
        <color rgb="FF0070C0"/>
      </right>
      <top style="thin">
        <color rgb="FF0070C0"/>
      </top>
      <bottom style="thin">
        <color rgb="FF0070C0"/>
      </bottom>
      <diagonal/>
    </border>
    <border>
      <left style="thin">
        <color theme="0"/>
      </left>
      <right style="thin">
        <color theme="0"/>
      </right>
      <top style="thin">
        <color theme="0"/>
      </top>
      <bottom style="thin">
        <color rgb="FF0070C0"/>
      </bottom>
      <diagonal/>
    </border>
  </borders>
  <cellStyleXfs count="1">
    <xf numFmtId="0" fontId="0" fillId="0" borderId="0"/>
  </cellStyleXfs>
  <cellXfs count="53">
    <xf numFmtId="0" fontId="0" fillId="0" borderId="0" xfId="0"/>
    <xf numFmtId="0" fontId="3" fillId="0" borderId="0" xfId="0" applyFont="1"/>
    <xf numFmtId="0" fontId="3" fillId="0" borderId="0" xfId="0" quotePrefix="1" applyFont="1" applyAlignment="1">
      <alignment horizontal="center" vertical="center"/>
    </xf>
    <xf numFmtId="20" fontId="3" fillId="0" borderId="0" xfId="0" applyNumberFormat="1" applyFont="1"/>
    <xf numFmtId="164" fontId="3" fillId="0" borderId="0" xfId="0" applyNumberFormat="1" applyFont="1" applyAlignment="1">
      <alignment horizontal="center" vertical="center"/>
    </xf>
    <xf numFmtId="164" fontId="3" fillId="0" borderId="0" xfId="0" applyNumberFormat="1" applyFont="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xf>
    <xf numFmtId="3" fontId="4" fillId="3" borderId="1" xfId="0" applyNumberFormat="1" applyFont="1" applyFill="1" applyBorder="1" applyAlignment="1">
      <alignment horizontal="center" vertical="center"/>
    </xf>
    <xf numFmtId="0" fontId="3" fillId="0" borderId="0" xfId="0" applyFont="1" applyAlignment="1">
      <alignment horizontal="center"/>
    </xf>
    <xf numFmtId="20" fontId="3" fillId="0" borderId="0" xfId="0" applyNumberFormat="1" applyFont="1" applyAlignment="1">
      <alignment horizontal="center"/>
    </xf>
    <xf numFmtId="0" fontId="0" fillId="4" borderId="0" xfId="0" applyFill="1"/>
    <xf numFmtId="0" fontId="2" fillId="0" borderId="1" xfId="0" quotePrefix="1" applyFont="1" applyBorder="1" applyAlignment="1">
      <alignment horizontal="center" vertical="center"/>
    </xf>
    <xf numFmtId="0" fontId="7" fillId="4" borderId="0" xfId="0" applyFont="1" applyFill="1"/>
    <xf numFmtId="0" fontId="7" fillId="4" borderId="0" xfId="0" applyFont="1" applyFill="1" applyAlignment="1">
      <alignment vertical="center"/>
    </xf>
    <xf numFmtId="0" fontId="0" fillId="0" borderId="0" xfId="0" applyFill="1"/>
    <xf numFmtId="0" fontId="2" fillId="0" borderId="1" xfId="0" quotePrefix="1" applyFont="1" applyFill="1" applyBorder="1" applyAlignment="1">
      <alignment horizontal="center" vertical="center"/>
    </xf>
    <xf numFmtId="0" fontId="2" fillId="0" borderId="1" xfId="0" quotePrefix="1" applyFont="1" applyFill="1" applyBorder="1" applyAlignment="1">
      <alignment horizontal="center"/>
    </xf>
    <xf numFmtId="0" fontId="2" fillId="0" borderId="1" xfId="0" quotePrefix="1" applyFont="1" applyFill="1" applyBorder="1" applyAlignment="1">
      <alignment horizontal="center" vertical="center" wrapText="1"/>
    </xf>
    <xf numFmtId="20" fontId="0" fillId="0" borderId="0" xfId="0" applyNumberFormat="1"/>
    <xf numFmtId="0" fontId="2" fillId="5" borderId="1" xfId="0" quotePrefix="1" applyFont="1" applyFill="1" applyBorder="1" applyAlignment="1">
      <alignment horizontal="center" vertical="center"/>
    </xf>
    <xf numFmtId="0" fontId="2" fillId="5" borderId="1" xfId="0" quotePrefix="1" applyFont="1" applyFill="1" applyBorder="1" applyAlignment="1">
      <alignment horizontal="center" vertical="center" wrapText="1"/>
    </xf>
    <xf numFmtId="0" fontId="4" fillId="6" borderId="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20"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1" fillId="0" borderId="6" xfId="0" applyFont="1" applyFill="1" applyBorder="1" applyAlignment="1">
      <alignment horizontal="center" vertical="center" wrapText="1"/>
    </xf>
    <xf numFmtId="0" fontId="10" fillId="4" borderId="0" xfId="0" applyFont="1" applyFill="1"/>
    <xf numFmtId="0" fontId="11" fillId="0" borderId="5" xfId="0" applyFont="1" applyFill="1" applyBorder="1" applyAlignment="1">
      <alignment horizontal="center" vertical="center"/>
    </xf>
    <xf numFmtId="0" fontId="8" fillId="4" borderId="4" xfId="0" applyFont="1" applyFill="1" applyBorder="1"/>
    <xf numFmtId="0" fontId="8" fillId="4" borderId="9" xfId="0" applyFont="1" applyFill="1" applyBorder="1"/>
    <xf numFmtId="0" fontId="6" fillId="4" borderId="4" xfId="0" applyFont="1" applyFill="1" applyBorder="1" applyAlignment="1">
      <alignment vertical="center"/>
    </xf>
    <xf numFmtId="0" fontId="2" fillId="0" borderId="12" xfId="0" applyFont="1" applyFill="1" applyBorder="1" applyAlignment="1">
      <alignment horizontal="center" vertical="top" wrapText="1"/>
    </xf>
    <xf numFmtId="0" fontId="2" fillId="0" borderId="12" xfId="0" applyFont="1" applyFill="1" applyBorder="1" applyAlignment="1">
      <alignment horizontal="center" vertical="center" wrapText="1"/>
    </xf>
    <xf numFmtId="0" fontId="2" fillId="7" borderId="8" xfId="0" applyFont="1" applyFill="1" applyBorder="1" applyAlignment="1">
      <alignment horizontal="center" vertical="center"/>
    </xf>
    <xf numFmtId="0" fontId="2" fillId="7" borderId="11"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9" xfId="0" applyFont="1" applyFill="1" applyBorder="1" applyAlignment="1">
      <alignment horizontal="center" vertical="center"/>
    </xf>
    <xf numFmtId="0" fontId="6" fillId="4" borderId="4" xfId="0" applyFont="1" applyFill="1" applyBorder="1" applyAlignment="1">
      <alignment horizontal="left" vertical="center" wrapText="1"/>
    </xf>
    <xf numFmtId="0" fontId="6" fillId="4" borderId="9" xfId="0" applyFont="1" applyFill="1" applyBorder="1" applyAlignment="1">
      <alignment horizontal="left" vertical="center" wrapText="1"/>
    </xf>
    <xf numFmtId="0" fontId="1" fillId="2" borderId="1" xfId="0" applyFont="1" applyFill="1" applyBorder="1" applyAlignment="1">
      <alignment horizont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1" xfId="0" applyFont="1" applyBorder="1" applyAlignment="1">
      <alignment horizontal="left"/>
    </xf>
    <xf numFmtId="0" fontId="6" fillId="0" borderId="1" xfId="0" applyFont="1" applyFill="1" applyBorder="1" applyAlignment="1">
      <alignment horizontal="left" vertical="center"/>
    </xf>
    <xf numFmtId="0" fontId="6" fillId="0" borderId="1" xfId="0" applyFont="1" applyFill="1" applyBorder="1" applyAlignment="1">
      <alignment horizontal="left" wrapText="1"/>
    </xf>
    <xf numFmtId="0" fontId="6" fillId="0" borderId="1" xfId="0" applyFont="1" applyFill="1" applyBorder="1" applyAlignment="1">
      <alignment horizontal="left"/>
    </xf>
    <xf numFmtId="0" fontId="6"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5"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F0F0F0"/>
      <color rgb="FFE8E8E8"/>
      <color rgb="FFCCFFCC"/>
      <color rgb="FF99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zoomScale="85" zoomScaleNormal="85" workbookViewId="0">
      <selection activeCell="E3" sqref="E3"/>
    </sheetView>
  </sheetViews>
  <sheetFormatPr defaultColWidth="9.140625" defaultRowHeight="12.75" x14ac:dyDescent="0.2"/>
  <cols>
    <col min="1" max="1" width="9.7109375" style="1" bestFit="1" customWidth="1"/>
    <col min="2" max="2" width="10.42578125" style="1" bestFit="1" customWidth="1"/>
    <col min="3" max="3" width="11.85546875" style="1" bestFit="1" customWidth="1"/>
    <col min="4" max="4" width="27.85546875" style="1" bestFit="1" customWidth="1"/>
    <col min="5" max="5" width="47.42578125" style="1" bestFit="1" customWidth="1"/>
    <col min="6" max="6" width="66.42578125" style="1" bestFit="1" customWidth="1"/>
    <col min="7" max="7" width="17.85546875" style="1" bestFit="1" customWidth="1"/>
    <col min="8" max="16384" width="9.140625" style="1"/>
  </cols>
  <sheetData>
    <row r="1" spans="1:7" x14ac:dyDescent="0.2">
      <c r="A1" s="1" t="s">
        <v>56</v>
      </c>
      <c r="B1" s="1" t="s">
        <v>57</v>
      </c>
      <c r="C1" s="1" t="s">
        <v>59</v>
      </c>
      <c r="D1" s="1" t="s">
        <v>62</v>
      </c>
      <c r="E1" s="1" t="s">
        <v>63</v>
      </c>
      <c r="F1" s="1" t="s">
        <v>72</v>
      </c>
      <c r="G1" s="1" t="s">
        <v>76</v>
      </c>
    </row>
    <row r="2" spans="1:7" x14ac:dyDescent="0.2">
      <c r="A2" s="2" t="s">
        <v>58</v>
      </c>
      <c r="B2" s="9" t="s">
        <v>83</v>
      </c>
      <c r="C2" s="4" t="s">
        <v>51</v>
      </c>
      <c r="D2" s="3" t="s">
        <v>66</v>
      </c>
      <c r="E2" s="1" t="s">
        <v>96</v>
      </c>
      <c r="F2" s="1" t="s">
        <v>71</v>
      </c>
      <c r="G2" s="1" t="s">
        <v>77</v>
      </c>
    </row>
    <row r="3" spans="1:7" x14ac:dyDescent="0.2">
      <c r="A3" s="2" t="s">
        <v>52</v>
      </c>
      <c r="B3" s="10">
        <v>0</v>
      </c>
      <c r="C3" s="4" t="s">
        <v>60</v>
      </c>
      <c r="D3" s="3" t="s">
        <v>68</v>
      </c>
      <c r="E3" s="1" t="s">
        <v>69</v>
      </c>
      <c r="F3" s="1" t="s">
        <v>70</v>
      </c>
      <c r="G3" s="1" t="s">
        <v>78</v>
      </c>
    </row>
    <row r="4" spans="1:7" x14ac:dyDescent="0.2">
      <c r="A4" s="2" t="s">
        <v>53</v>
      </c>
      <c r="B4" s="10">
        <v>2.0833333333333332E-2</v>
      </c>
      <c r="C4" s="5"/>
      <c r="D4" s="3" t="s">
        <v>67</v>
      </c>
      <c r="F4" s="1" t="s">
        <v>69</v>
      </c>
      <c r="G4" s="1" t="s">
        <v>79</v>
      </c>
    </row>
    <row r="5" spans="1:7" x14ac:dyDescent="0.2">
      <c r="A5" s="2" t="s">
        <v>54</v>
      </c>
      <c r="B5" s="10">
        <v>4.1666666666666664E-2</v>
      </c>
      <c r="C5" s="5"/>
      <c r="D5" s="3"/>
      <c r="G5" s="1" t="s">
        <v>69</v>
      </c>
    </row>
    <row r="6" spans="1:7" x14ac:dyDescent="0.2">
      <c r="A6" s="2" t="s">
        <v>55</v>
      </c>
      <c r="B6" s="10">
        <v>6.25E-2</v>
      </c>
      <c r="C6" s="5"/>
      <c r="D6" s="3"/>
    </row>
    <row r="7" spans="1:7" x14ac:dyDescent="0.2">
      <c r="B7" s="10">
        <v>8.3333333333333301E-2</v>
      </c>
      <c r="D7" s="3"/>
    </row>
    <row r="8" spans="1:7" x14ac:dyDescent="0.2">
      <c r="B8" s="10">
        <v>0.104166666666667</v>
      </c>
      <c r="D8" s="3"/>
    </row>
    <row r="9" spans="1:7" x14ac:dyDescent="0.2">
      <c r="B9" s="10">
        <v>0.125</v>
      </c>
      <c r="D9" s="3"/>
    </row>
    <row r="10" spans="1:7" x14ac:dyDescent="0.2">
      <c r="B10" s="10">
        <v>0.14583333333333301</v>
      </c>
      <c r="D10" s="3"/>
    </row>
    <row r="11" spans="1:7" x14ac:dyDescent="0.2">
      <c r="B11" s="10">
        <v>0.16666666666666699</v>
      </c>
      <c r="D11" s="3"/>
    </row>
    <row r="12" spans="1:7" x14ac:dyDescent="0.2">
      <c r="B12" s="10">
        <v>0.1875</v>
      </c>
      <c r="D12" s="3"/>
    </row>
    <row r="13" spans="1:7" x14ac:dyDescent="0.2">
      <c r="B13" s="10">
        <v>0.20833333333333301</v>
      </c>
      <c r="D13" s="3"/>
    </row>
    <row r="14" spans="1:7" x14ac:dyDescent="0.2">
      <c r="B14" s="10">
        <v>0.22916666666666699</v>
      </c>
      <c r="D14" s="3"/>
    </row>
    <row r="15" spans="1:7" x14ac:dyDescent="0.2">
      <c r="B15" s="10">
        <v>0.25</v>
      </c>
      <c r="D15" s="3"/>
    </row>
    <row r="16" spans="1:7" x14ac:dyDescent="0.2">
      <c r="B16" s="10">
        <v>0.27083333333333298</v>
      </c>
      <c r="D16" s="3"/>
    </row>
    <row r="17" spans="2:4" x14ac:dyDescent="0.2">
      <c r="B17" s="10">
        <v>0.29166666666666702</v>
      </c>
      <c r="D17" s="3"/>
    </row>
    <row r="18" spans="2:4" x14ac:dyDescent="0.2">
      <c r="B18" s="10">
        <v>0.3125</v>
      </c>
      <c r="D18" s="3"/>
    </row>
    <row r="19" spans="2:4" x14ac:dyDescent="0.2">
      <c r="B19" s="10">
        <v>0.33333333333333298</v>
      </c>
      <c r="D19" s="3"/>
    </row>
    <row r="20" spans="2:4" x14ac:dyDescent="0.2">
      <c r="B20" s="10">
        <v>0.35416666666666702</v>
      </c>
      <c r="D20" s="3"/>
    </row>
    <row r="21" spans="2:4" x14ac:dyDescent="0.2">
      <c r="B21" s="10">
        <v>0.375</v>
      </c>
      <c r="D21" s="3"/>
    </row>
    <row r="22" spans="2:4" x14ac:dyDescent="0.2">
      <c r="B22" s="10">
        <v>0.39583333333333298</v>
      </c>
      <c r="D22" s="3"/>
    </row>
    <row r="23" spans="2:4" x14ac:dyDescent="0.2">
      <c r="B23" s="10">
        <v>0.41666666666666702</v>
      </c>
      <c r="D23" s="3"/>
    </row>
    <row r="24" spans="2:4" x14ac:dyDescent="0.2">
      <c r="B24" s="10">
        <v>0.4375</v>
      </c>
      <c r="D24" s="3"/>
    </row>
    <row r="25" spans="2:4" x14ac:dyDescent="0.2">
      <c r="B25" s="10">
        <v>0.45833333333333298</v>
      </c>
      <c r="D25" s="3"/>
    </row>
    <row r="26" spans="2:4" x14ac:dyDescent="0.2">
      <c r="B26" s="10">
        <v>0.47916666666666702</v>
      </c>
      <c r="D26" s="3"/>
    </row>
    <row r="27" spans="2:4" x14ac:dyDescent="0.2">
      <c r="B27" s="10">
        <v>0.5</v>
      </c>
      <c r="D27" s="3"/>
    </row>
    <row r="28" spans="2:4" x14ac:dyDescent="0.2">
      <c r="B28" s="10">
        <v>0.52083333333333304</v>
      </c>
      <c r="D28" s="3"/>
    </row>
    <row r="29" spans="2:4" x14ac:dyDescent="0.2">
      <c r="B29" s="10">
        <v>0.54166666666666696</v>
      </c>
      <c r="D29" s="3"/>
    </row>
    <row r="30" spans="2:4" x14ac:dyDescent="0.2">
      <c r="B30" s="10">
        <v>0.5625</v>
      </c>
      <c r="D30" s="3"/>
    </row>
    <row r="31" spans="2:4" x14ac:dyDescent="0.2">
      <c r="B31" s="10">
        <v>0.58333333333333304</v>
      </c>
      <c r="D31" s="3"/>
    </row>
    <row r="32" spans="2:4" x14ac:dyDescent="0.2">
      <c r="B32" s="10">
        <v>0.60416666666666696</v>
      </c>
      <c r="D32" s="3"/>
    </row>
    <row r="33" spans="2:4" x14ac:dyDescent="0.2">
      <c r="B33" s="10">
        <v>0.625</v>
      </c>
      <c r="D33" s="3"/>
    </row>
    <row r="34" spans="2:4" x14ac:dyDescent="0.2">
      <c r="B34" s="10">
        <v>0.64583333333333304</v>
      </c>
      <c r="D34" s="3"/>
    </row>
    <row r="35" spans="2:4" x14ac:dyDescent="0.2">
      <c r="B35" s="10">
        <v>0.66666666666666696</v>
      </c>
      <c r="D35" s="3"/>
    </row>
    <row r="36" spans="2:4" x14ac:dyDescent="0.2">
      <c r="B36" s="10">
        <v>0.6875</v>
      </c>
      <c r="D36" s="3"/>
    </row>
    <row r="37" spans="2:4" x14ac:dyDescent="0.2">
      <c r="B37" s="10">
        <v>0.70833333333333304</v>
      </c>
      <c r="D37" s="3"/>
    </row>
    <row r="38" spans="2:4" x14ac:dyDescent="0.2">
      <c r="B38" s="10">
        <v>0.72916666666666696</v>
      </c>
      <c r="D38" s="3"/>
    </row>
    <row r="39" spans="2:4" x14ac:dyDescent="0.2">
      <c r="B39" s="10">
        <v>0.75</v>
      </c>
      <c r="D39" s="3"/>
    </row>
    <row r="40" spans="2:4" x14ac:dyDescent="0.2">
      <c r="B40" s="10">
        <v>0.77083333333333304</v>
      </c>
      <c r="D40" s="3"/>
    </row>
    <row r="41" spans="2:4" x14ac:dyDescent="0.2">
      <c r="B41" s="10">
        <v>0.79166666666666696</v>
      </c>
      <c r="D41" s="3"/>
    </row>
    <row r="42" spans="2:4" x14ac:dyDescent="0.2">
      <c r="B42" s="10">
        <v>0.8125</v>
      </c>
      <c r="D42" s="3"/>
    </row>
    <row r="43" spans="2:4" x14ac:dyDescent="0.2">
      <c r="B43" s="10">
        <v>0.83333333333333304</v>
      </c>
      <c r="D43" s="3"/>
    </row>
    <row r="44" spans="2:4" x14ac:dyDescent="0.2">
      <c r="B44" s="10">
        <v>0.85416666666666696</v>
      </c>
      <c r="D44" s="3"/>
    </row>
    <row r="45" spans="2:4" x14ac:dyDescent="0.2">
      <c r="B45" s="10">
        <v>0.875</v>
      </c>
      <c r="D45" s="3"/>
    </row>
    <row r="46" spans="2:4" x14ac:dyDescent="0.2">
      <c r="B46" s="10">
        <v>0.89583333333333304</v>
      </c>
      <c r="D46" s="3"/>
    </row>
    <row r="47" spans="2:4" x14ac:dyDescent="0.2">
      <c r="B47" s="10">
        <v>0.91666666666666696</v>
      </c>
      <c r="D47" s="3"/>
    </row>
    <row r="48" spans="2:4" x14ac:dyDescent="0.2">
      <c r="B48" s="10">
        <v>0.9375</v>
      </c>
      <c r="D48" s="3"/>
    </row>
    <row r="49" spans="2:4" x14ac:dyDescent="0.2">
      <c r="B49" s="10">
        <v>0.95833333333333304</v>
      </c>
      <c r="D49" s="3"/>
    </row>
    <row r="50" spans="2:4" x14ac:dyDescent="0.2">
      <c r="B50" s="10">
        <v>0.97916666666666696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277"/>
  <sheetViews>
    <sheetView tabSelected="1" zoomScaleNormal="100" workbookViewId="0">
      <selection activeCell="F9" sqref="F9"/>
    </sheetView>
  </sheetViews>
  <sheetFormatPr defaultRowHeight="15" x14ac:dyDescent="0.25"/>
  <cols>
    <col min="1" max="1" width="2.7109375" style="11" customWidth="1"/>
    <col min="2" max="2" width="12.5703125" bestFit="1" customWidth="1"/>
    <col min="3" max="3" width="24.5703125" customWidth="1"/>
    <col min="4" max="4" width="19.42578125" customWidth="1"/>
    <col min="5" max="5" width="17.42578125" customWidth="1"/>
    <col min="6" max="6" width="10.28515625" customWidth="1"/>
    <col min="7" max="7" width="15.28515625" customWidth="1"/>
    <col min="8" max="8" width="19" customWidth="1"/>
    <col min="9" max="9" width="17" bestFit="1" customWidth="1"/>
    <col min="10" max="10" width="23.85546875" customWidth="1"/>
    <col min="11" max="11" width="26.5703125" customWidth="1"/>
    <col min="12" max="12" width="18.28515625" customWidth="1"/>
    <col min="13" max="13" width="9.140625" style="11"/>
    <col min="14" max="14" width="8.42578125" bestFit="1" customWidth="1"/>
    <col min="15" max="15" width="22.140625" customWidth="1"/>
    <col min="29" max="72" width="9.140625" style="11"/>
  </cols>
  <sheetData>
    <row r="1" spans="2:28" s="11" customFormat="1" x14ac:dyDescent="0.25"/>
    <row r="2" spans="2:28" s="11" customFormat="1" ht="23.25" x14ac:dyDescent="0.35">
      <c r="B2" s="29" t="s">
        <v>158</v>
      </c>
    </row>
    <row r="3" spans="2:28" s="11" customFormat="1" x14ac:dyDescent="0.25"/>
    <row r="4" spans="2:28" s="11" customFormat="1" x14ac:dyDescent="0.25"/>
    <row r="5" spans="2:28" ht="25.5" x14ac:dyDescent="0.25">
      <c r="B5" s="35" t="s">
        <v>160</v>
      </c>
      <c r="C5" s="34" t="s">
        <v>161</v>
      </c>
      <c r="D5" s="34" t="s">
        <v>61</v>
      </c>
      <c r="E5" s="34" t="s">
        <v>0</v>
      </c>
      <c r="F5" s="34" t="s">
        <v>1</v>
      </c>
      <c r="G5" s="34" t="s">
        <v>2</v>
      </c>
      <c r="H5" s="34" t="s">
        <v>84</v>
      </c>
      <c r="I5" s="34" t="s">
        <v>146</v>
      </c>
      <c r="J5" s="34" t="s">
        <v>155</v>
      </c>
      <c r="K5" s="34" t="s">
        <v>156</v>
      </c>
      <c r="L5" s="34" t="s">
        <v>157</v>
      </c>
      <c r="N5" s="14" t="s">
        <v>159</v>
      </c>
      <c r="O5" s="11"/>
      <c r="P5" s="11"/>
      <c r="Q5" s="11"/>
      <c r="R5" s="11"/>
      <c r="S5" s="11"/>
      <c r="T5" s="11"/>
      <c r="U5" s="11"/>
      <c r="V5" s="11"/>
      <c r="W5" s="11"/>
      <c r="X5" s="11"/>
      <c r="Y5" s="11"/>
      <c r="Z5" s="11"/>
      <c r="AA5" s="11"/>
      <c r="AB5" s="11"/>
    </row>
    <row r="6" spans="2:28" ht="22.5" customHeight="1" x14ac:dyDescent="0.25">
      <c r="B6" s="23" t="s">
        <v>3</v>
      </c>
      <c r="C6" s="24" t="s">
        <v>147</v>
      </c>
      <c r="D6" s="25">
        <v>0.70833333333333304</v>
      </c>
      <c r="E6" s="26" t="s">
        <v>58</v>
      </c>
      <c r="F6" s="26" t="s">
        <v>52</v>
      </c>
      <c r="G6" s="26" t="s">
        <v>58</v>
      </c>
      <c r="H6" s="25">
        <v>0.29166666666666702</v>
      </c>
      <c r="I6" s="25">
        <f>D6-H6</f>
        <v>0.41666666666666602</v>
      </c>
      <c r="J6" s="25">
        <v>0.125</v>
      </c>
      <c r="K6" s="25">
        <f>D6-J6</f>
        <v>0.58333333333333304</v>
      </c>
      <c r="L6" s="27" t="s">
        <v>60</v>
      </c>
      <c r="N6" s="36" t="s">
        <v>86</v>
      </c>
      <c r="O6" s="37"/>
      <c r="P6" s="33" t="s">
        <v>115</v>
      </c>
      <c r="Q6" s="31"/>
      <c r="R6" s="31"/>
      <c r="S6" s="31"/>
      <c r="T6" s="31"/>
      <c r="U6" s="31"/>
      <c r="V6" s="31"/>
      <c r="W6" s="31"/>
      <c r="X6" s="31"/>
      <c r="Y6" s="31"/>
      <c r="Z6" s="31"/>
      <c r="AA6" s="31"/>
      <c r="AB6" s="32"/>
    </row>
    <row r="7" spans="2:28" ht="22.5" customHeight="1" x14ac:dyDescent="0.25">
      <c r="B7" s="23" t="s">
        <v>4</v>
      </c>
      <c r="C7" s="24" t="s">
        <v>148</v>
      </c>
      <c r="D7" s="25">
        <v>0.66666666666666696</v>
      </c>
      <c r="E7" s="26" t="s">
        <v>58</v>
      </c>
      <c r="F7" s="26" t="s">
        <v>52</v>
      </c>
      <c r="G7" s="26" t="s">
        <v>58</v>
      </c>
      <c r="H7" s="25">
        <v>0.20833333333333301</v>
      </c>
      <c r="I7" s="25">
        <f t="shared" ref="I7:I56" si="0">D7-H7</f>
        <v>0.45833333333333393</v>
      </c>
      <c r="J7" s="25">
        <v>4.1666666666666664E-2</v>
      </c>
      <c r="K7" s="25">
        <f>D7-J7</f>
        <v>0.62500000000000033</v>
      </c>
      <c r="L7" s="27" t="s">
        <v>60</v>
      </c>
      <c r="N7" s="36" t="s">
        <v>0</v>
      </c>
      <c r="O7" s="37"/>
      <c r="P7" s="33" t="s">
        <v>87</v>
      </c>
      <c r="Q7" s="31"/>
      <c r="R7" s="31"/>
      <c r="S7" s="31"/>
      <c r="T7" s="31"/>
      <c r="U7" s="31"/>
      <c r="V7" s="31"/>
      <c r="W7" s="31"/>
      <c r="X7" s="31"/>
      <c r="Y7" s="31"/>
      <c r="Z7" s="31"/>
      <c r="AA7" s="31"/>
      <c r="AB7" s="32"/>
    </row>
    <row r="8" spans="2:28" ht="22.5" customHeight="1" x14ac:dyDescent="0.25">
      <c r="B8" s="23" t="s">
        <v>5</v>
      </c>
      <c r="C8" s="24" t="s">
        <v>147</v>
      </c>
      <c r="D8" s="25">
        <v>0.70833333333333304</v>
      </c>
      <c r="E8" s="26" t="s">
        <v>58</v>
      </c>
      <c r="F8" s="26" t="s">
        <v>52</v>
      </c>
      <c r="G8" s="26" t="s">
        <v>58</v>
      </c>
      <c r="H8" s="25">
        <v>0.29166666666666702</v>
      </c>
      <c r="I8" s="25">
        <f t="shared" si="0"/>
        <v>0.41666666666666602</v>
      </c>
      <c r="J8" s="25">
        <v>0.125</v>
      </c>
      <c r="K8" s="25">
        <f>D8-J8</f>
        <v>0.58333333333333304</v>
      </c>
      <c r="L8" s="27" t="s">
        <v>60</v>
      </c>
      <c r="N8" s="38" t="s">
        <v>1</v>
      </c>
      <c r="O8" s="39"/>
      <c r="P8" s="33" t="s">
        <v>116</v>
      </c>
      <c r="Q8" s="31"/>
      <c r="R8" s="31"/>
      <c r="S8" s="31"/>
      <c r="T8" s="31"/>
      <c r="U8" s="31"/>
      <c r="V8" s="31"/>
      <c r="W8" s="31"/>
      <c r="X8" s="31"/>
      <c r="Y8" s="31"/>
      <c r="Z8" s="31"/>
      <c r="AA8" s="31"/>
      <c r="AB8" s="32"/>
    </row>
    <row r="9" spans="2:28" ht="22.5" customHeight="1" x14ac:dyDescent="0.25">
      <c r="B9" s="23" t="s">
        <v>6</v>
      </c>
      <c r="C9" s="24" t="s">
        <v>148</v>
      </c>
      <c r="D9" s="25">
        <v>0.66666666666666696</v>
      </c>
      <c r="E9" s="26" t="s">
        <v>58</v>
      </c>
      <c r="F9" s="26" t="s">
        <v>52</v>
      </c>
      <c r="G9" s="26" t="s">
        <v>58</v>
      </c>
      <c r="H9" s="25">
        <v>0.20833333333333301</v>
      </c>
      <c r="I9" s="25">
        <f t="shared" si="0"/>
        <v>0.45833333333333393</v>
      </c>
      <c r="J9" s="25">
        <v>4.1666666666666664E-2</v>
      </c>
      <c r="K9" s="25">
        <f>D9-J9</f>
        <v>0.62500000000000033</v>
      </c>
      <c r="L9" s="27" t="s">
        <v>60</v>
      </c>
      <c r="N9" s="38" t="s">
        <v>2</v>
      </c>
      <c r="O9" s="39"/>
      <c r="P9" s="33" t="s">
        <v>88</v>
      </c>
      <c r="Q9" s="31"/>
      <c r="R9" s="31"/>
      <c r="S9" s="31"/>
      <c r="T9" s="31"/>
      <c r="U9" s="31"/>
      <c r="V9" s="31"/>
      <c r="W9" s="31"/>
      <c r="X9" s="31"/>
      <c r="Y9" s="31"/>
      <c r="Z9" s="31"/>
      <c r="AA9" s="31"/>
      <c r="AB9" s="32"/>
    </row>
    <row r="10" spans="2:28" ht="22.5" customHeight="1" x14ac:dyDescent="0.25">
      <c r="B10" s="23" t="s">
        <v>8</v>
      </c>
      <c r="C10" s="24" t="s">
        <v>149</v>
      </c>
      <c r="D10" s="25">
        <v>0.4375</v>
      </c>
      <c r="E10" s="26" t="s">
        <v>52</v>
      </c>
      <c r="F10" s="26" t="s">
        <v>53</v>
      </c>
      <c r="G10" s="26" t="s">
        <v>58</v>
      </c>
      <c r="H10" s="25">
        <v>0.85416666666666696</v>
      </c>
      <c r="I10" s="25">
        <f>IF(D10&gt;H10,D10-H10,(D10+24)-H10)</f>
        <v>23.583333333333332</v>
      </c>
      <c r="J10" s="25">
        <v>0.6875</v>
      </c>
      <c r="K10" s="25">
        <f>IF(D10&gt;J10,D10-J10,(D10+24)-J10)</f>
        <v>23.75</v>
      </c>
      <c r="L10" s="27" t="s">
        <v>60</v>
      </c>
      <c r="N10" s="38" t="s">
        <v>109</v>
      </c>
      <c r="O10" s="39"/>
      <c r="P10" s="33" t="s">
        <v>89</v>
      </c>
      <c r="Q10" s="31"/>
      <c r="R10" s="31"/>
      <c r="S10" s="31"/>
      <c r="T10" s="31"/>
      <c r="U10" s="31"/>
      <c r="V10" s="31"/>
      <c r="W10" s="31"/>
      <c r="X10" s="31"/>
      <c r="Y10" s="31"/>
      <c r="Z10" s="31"/>
      <c r="AA10" s="31"/>
      <c r="AB10" s="32"/>
    </row>
    <row r="11" spans="2:28" ht="22.5" customHeight="1" x14ac:dyDescent="0.25">
      <c r="B11" s="30" t="s">
        <v>9</v>
      </c>
      <c r="C11" s="24"/>
      <c r="D11" s="25">
        <v>0.58333333333333304</v>
      </c>
      <c r="E11" s="26" t="s">
        <v>55</v>
      </c>
      <c r="F11" s="26" t="s">
        <v>55</v>
      </c>
      <c r="G11" s="26" t="s">
        <v>58</v>
      </c>
      <c r="H11" s="25">
        <v>8.3333333333333301E-2</v>
      </c>
      <c r="I11" s="25">
        <f>D11-H11</f>
        <v>0.49999999999999972</v>
      </c>
      <c r="J11" s="25">
        <v>4.1666666666666664E-2</v>
      </c>
      <c r="K11" s="25">
        <f>IF(D11&gt;J11,D11-J11,(D11+24)-J11)</f>
        <v>0.54166666666666641</v>
      </c>
      <c r="L11" s="27" t="s">
        <v>60</v>
      </c>
      <c r="N11" s="38" t="s">
        <v>110</v>
      </c>
      <c r="O11" s="39"/>
      <c r="P11" s="40" t="s">
        <v>117</v>
      </c>
      <c r="Q11" s="40"/>
      <c r="R11" s="40"/>
      <c r="S11" s="40"/>
      <c r="T11" s="40"/>
      <c r="U11" s="40"/>
      <c r="V11" s="40"/>
      <c r="W11" s="40"/>
      <c r="X11" s="40"/>
      <c r="Y11" s="40"/>
      <c r="Z11" s="40"/>
      <c r="AA11" s="40"/>
      <c r="AB11" s="41"/>
    </row>
    <row r="12" spans="2:28" ht="22.5" customHeight="1" x14ac:dyDescent="0.25">
      <c r="B12" s="23" t="s">
        <v>10</v>
      </c>
      <c r="C12" s="24" t="s">
        <v>149</v>
      </c>
      <c r="D12" s="25">
        <v>0.64583333333333304</v>
      </c>
      <c r="E12" s="26" t="s">
        <v>52</v>
      </c>
      <c r="F12" s="26" t="s">
        <v>53</v>
      </c>
      <c r="G12" s="26" t="s">
        <v>58</v>
      </c>
      <c r="H12" s="25">
        <v>0.20833333333333301</v>
      </c>
      <c r="I12" s="25">
        <f t="shared" si="0"/>
        <v>0.4375</v>
      </c>
      <c r="J12" s="25">
        <v>6.25E-2</v>
      </c>
      <c r="K12" s="25">
        <f>D12-J12</f>
        <v>0.58333333333333304</v>
      </c>
      <c r="L12" s="27" t="s">
        <v>60</v>
      </c>
      <c r="N12" s="38" t="s">
        <v>90</v>
      </c>
      <c r="O12" s="39"/>
      <c r="P12" s="40" t="s">
        <v>118</v>
      </c>
      <c r="Q12" s="40"/>
      <c r="R12" s="40"/>
      <c r="S12" s="40"/>
      <c r="T12" s="40"/>
      <c r="U12" s="40"/>
      <c r="V12" s="40"/>
      <c r="W12" s="40"/>
      <c r="X12" s="40"/>
      <c r="Y12" s="40"/>
      <c r="Z12" s="40"/>
      <c r="AA12" s="40"/>
      <c r="AB12" s="41"/>
    </row>
    <row r="13" spans="2:28" ht="22.5" customHeight="1" x14ac:dyDescent="0.25">
      <c r="B13" s="30" t="s">
        <v>11</v>
      </c>
      <c r="C13" s="24"/>
      <c r="D13" s="25">
        <v>0.58333333333333304</v>
      </c>
      <c r="E13" s="26" t="s">
        <v>55</v>
      </c>
      <c r="F13" s="26" t="s">
        <v>55</v>
      </c>
      <c r="G13" s="26" t="s">
        <v>58</v>
      </c>
      <c r="H13" s="25">
        <v>8.3333333333333301E-2</v>
      </c>
      <c r="I13" s="25">
        <f>D13-H13</f>
        <v>0.49999999999999972</v>
      </c>
      <c r="J13" s="25">
        <v>4.1666666666666664E-2</v>
      </c>
      <c r="K13" s="25">
        <f>IF(D13&gt;J13,D13-J13,(D13+24)-J13)</f>
        <v>0.54166666666666641</v>
      </c>
      <c r="L13" s="27" t="s">
        <v>60</v>
      </c>
      <c r="N13" s="38" t="s">
        <v>91</v>
      </c>
      <c r="O13" s="39"/>
      <c r="P13" s="40" t="s">
        <v>92</v>
      </c>
      <c r="Q13" s="40"/>
      <c r="R13" s="40"/>
      <c r="S13" s="40"/>
      <c r="T13" s="40"/>
      <c r="U13" s="40"/>
      <c r="V13" s="40"/>
      <c r="W13" s="40"/>
      <c r="X13" s="40"/>
      <c r="Y13" s="40"/>
      <c r="Z13" s="40"/>
      <c r="AA13" s="40"/>
      <c r="AB13" s="41"/>
    </row>
    <row r="14" spans="2:28" ht="22.5" customHeight="1" x14ac:dyDescent="0.25">
      <c r="B14" s="23" t="s">
        <v>12</v>
      </c>
      <c r="C14" s="24" t="s">
        <v>149</v>
      </c>
      <c r="D14" s="25">
        <v>0.64583333333333304</v>
      </c>
      <c r="E14" s="26" t="s">
        <v>58</v>
      </c>
      <c r="F14" s="26" t="s">
        <v>52</v>
      </c>
      <c r="G14" s="26" t="s">
        <v>58</v>
      </c>
      <c r="H14" s="25">
        <v>0.1875</v>
      </c>
      <c r="I14" s="25">
        <f t="shared" si="0"/>
        <v>0.45833333333333304</v>
      </c>
      <c r="J14" s="25">
        <v>2.0833333333333332E-2</v>
      </c>
      <c r="K14" s="25">
        <f>D14-J14</f>
        <v>0.62499999999999967</v>
      </c>
      <c r="L14" s="27" t="s">
        <v>60</v>
      </c>
      <c r="N14" s="11"/>
      <c r="O14" s="11"/>
      <c r="P14" s="11"/>
      <c r="Q14" s="11"/>
      <c r="R14" s="11"/>
      <c r="S14" s="11"/>
      <c r="T14" s="11"/>
      <c r="U14" s="11"/>
      <c r="V14" s="11"/>
      <c r="W14" s="11"/>
      <c r="X14" s="11"/>
      <c r="Y14" s="11"/>
      <c r="Z14" s="11"/>
      <c r="AA14" s="11"/>
      <c r="AB14" s="11"/>
    </row>
    <row r="15" spans="2:28" ht="22.5" customHeight="1" x14ac:dyDescent="0.25">
      <c r="B15" s="23" t="s">
        <v>7</v>
      </c>
      <c r="C15" s="24" t="s">
        <v>148</v>
      </c>
      <c r="D15" s="25">
        <v>0.66666666666666696</v>
      </c>
      <c r="E15" s="26" t="s">
        <v>58</v>
      </c>
      <c r="F15" s="26" t="s">
        <v>52</v>
      </c>
      <c r="G15" s="26" t="s">
        <v>58</v>
      </c>
      <c r="H15" s="25">
        <v>0.20833333333333301</v>
      </c>
      <c r="I15" s="25">
        <f t="shared" si="0"/>
        <v>0.45833333333333393</v>
      </c>
      <c r="J15" s="25">
        <v>4.1666666666666664E-2</v>
      </c>
      <c r="K15" s="25">
        <f>D15-J15</f>
        <v>0.62500000000000033</v>
      </c>
      <c r="L15" s="27" t="s">
        <v>60</v>
      </c>
      <c r="N15" s="11"/>
      <c r="O15" s="11"/>
      <c r="P15" s="11"/>
      <c r="Q15" s="11"/>
      <c r="R15" s="11"/>
      <c r="S15" s="11"/>
      <c r="T15" s="11"/>
      <c r="U15" s="11"/>
      <c r="V15" s="11"/>
      <c r="W15" s="11"/>
      <c r="X15" s="11"/>
      <c r="Y15" s="11"/>
      <c r="Z15" s="11"/>
      <c r="AA15" s="11"/>
      <c r="AB15" s="11"/>
    </row>
    <row r="16" spans="2:28" ht="22.5" customHeight="1" x14ac:dyDescent="0.25">
      <c r="B16" s="23" t="s">
        <v>13</v>
      </c>
      <c r="C16" s="24" t="s">
        <v>151</v>
      </c>
      <c r="D16" s="25">
        <v>0.66666666666666696</v>
      </c>
      <c r="E16" s="26" t="s">
        <v>53</v>
      </c>
      <c r="F16" s="26" t="s">
        <v>54</v>
      </c>
      <c r="G16" s="26" t="s">
        <v>58</v>
      </c>
      <c r="H16" s="25">
        <v>0.20833333333333301</v>
      </c>
      <c r="I16" s="25">
        <f>D16-H16</f>
        <v>0.45833333333333393</v>
      </c>
      <c r="J16" s="25">
        <v>4.1666666666666664E-2</v>
      </c>
      <c r="K16" s="25">
        <f>D16-J16</f>
        <v>0.62500000000000033</v>
      </c>
      <c r="L16" s="27" t="s">
        <v>60</v>
      </c>
      <c r="N16" s="11"/>
      <c r="O16" s="11"/>
      <c r="P16" s="11"/>
      <c r="Q16" s="11"/>
      <c r="R16" s="11"/>
      <c r="S16" s="11"/>
      <c r="T16" s="11"/>
      <c r="U16" s="11"/>
      <c r="V16" s="11"/>
      <c r="W16" s="11"/>
      <c r="X16" s="11"/>
      <c r="Y16" s="11"/>
      <c r="Z16" s="11"/>
      <c r="AA16" s="11"/>
      <c r="AB16" s="11"/>
    </row>
    <row r="17" spans="2:28" ht="22.5" customHeight="1" x14ac:dyDescent="0.25">
      <c r="B17" s="23" t="s">
        <v>13</v>
      </c>
      <c r="C17" s="24" t="s">
        <v>153</v>
      </c>
      <c r="D17" s="25">
        <v>0.5</v>
      </c>
      <c r="E17" s="26" t="s">
        <v>52</v>
      </c>
      <c r="F17" s="26" t="s">
        <v>53</v>
      </c>
      <c r="G17" s="26" t="s">
        <v>58</v>
      </c>
      <c r="H17" s="25">
        <v>0.14583333333333301</v>
      </c>
      <c r="I17" s="25">
        <f t="shared" ref="I17" si="1">D17-H17</f>
        <v>0.35416666666666696</v>
      </c>
      <c r="J17" s="25">
        <v>2.0833333333333332E-2</v>
      </c>
      <c r="K17" s="25">
        <f>D17-J17</f>
        <v>0.47916666666666669</v>
      </c>
      <c r="L17" s="27" t="s">
        <v>60</v>
      </c>
      <c r="N17" s="11"/>
      <c r="O17" s="11"/>
      <c r="P17" s="11"/>
      <c r="Q17" s="11"/>
      <c r="R17" s="11"/>
      <c r="S17" s="11"/>
      <c r="T17" s="11"/>
      <c r="U17" s="11"/>
      <c r="V17" s="11"/>
      <c r="W17" s="11"/>
      <c r="X17" s="11"/>
      <c r="Y17" s="11"/>
      <c r="Z17" s="11"/>
      <c r="AA17" s="11"/>
      <c r="AB17" s="11"/>
    </row>
    <row r="18" spans="2:28" ht="22.5" customHeight="1" x14ac:dyDescent="0.25">
      <c r="B18" s="30" t="s">
        <v>14</v>
      </c>
      <c r="C18" s="24"/>
      <c r="D18" s="25">
        <v>0.58333333333333304</v>
      </c>
      <c r="E18" s="26" t="s">
        <v>55</v>
      </c>
      <c r="F18" s="26" t="s">
        <v>55</v>
      </c>
      <c r="G18" s="26" t="s">
        <v>58</v>
      </c>
      <c r="H18" s="25">
        <v>8.3333333333333301E-2</v>
      </c>
      <c r="I18" s="25">
        <f>D18-H18</f>
        <v>0.49999999999999972</v>
      </c>
      <c r="J18" s="25">
        <v>4.1666666666666664E-2</v>
      </c>
      <c r="K18" s="25">
        <f>IF(D18&gt;J18,D18-J18,(D18+24)-J18)</f>
        <v>0.54166666666666641</v>
      </c>
      <c r="L18" s="27" t="s">
        <v>60</v>
      </c>
      <c r="N18" s="11"/>
      <c r="O18" s="11"/>
      <c r="P18" s="11"/>
      <c r="Q18" s="11"/>
      <c r="R18" s="11"/>
      <c r="S18" s="11"/>
      <c r="T18" s="11"/>
      <c r="U18" s="11"/>
      <c r="V18" s="11"/>
      <c r="W18" s="11"/>
      <c r="X18" s="11"/>
      <c r="Y18" s="11"/>
      <c r="Z18" s="11"/>
      <c r="AA18" s="11"/>
      <c r="AB18" s="11"/>
    </row>
    <row r="19" spans="2:28" ht="22.5" customHeight="1" x14ac:dyDescent="0.25">
      <c r="B19" s="30" t="s">
        <v>15</v>
      </c>
      <c r="C19" s="24"/>
      <c r="D19" s="25">
        <v>0.58333333333333304</v>
      </c>
      <c r="E19" s="26" t="s">
        <v>55</v>
      </c>
      <c r="F19" s="26" t="s">
        <v>55</v>
      </c>
      <c r="G19" s="26" t="s">
        <v>58</v>
      </c>
      <c r="H19" s="25">
        <v>8.3333333333333301E-2</v>
      </c>
      <c r="I19" s="25">
        <f>D19-H19</f>
        <v>0.49999999999999972</v>
      </c>
      <c r="J19" s="25">
        <v>4.1666666666666664E-2</v>
      </c>
      <c r="K19" s="25">
        <f>IF(D19&gt;J19,D19-J19,(D19+24)-J19)</f>
        <v>0.54166666666666641</v>
      </c>
      <c r="L19" s="27" t="s">
        <v>60</v>
      </c>
      <c r="N19" s="11"/>
      <c r="O19" s="11"/>
      <c r="P19" s="11"/>
      <c r="Q19" s="11"/>
      <c r="R19" s="11"/>
      <c r="S19" s="11"/>
      <c r="T19" s="11"/>
      <c r="U19" s="11"/>
      <c r="V19" s="11"/>
      <c r="W19" s="11"/>
      <c r="X19" s="11"/>
      <c r="Y19" s="11"/>
      <c r="Z19" s="11"/>
      <c r="AA19" s="11"/>
      <c r="AB19" s="11"/>
    </row>
    <row r="20" spans="2:28" ht="22.5" customHeight="1" x14ac:dyDescent="0.25">
      <c r="B20" s="23" t="s">
        <v>16</v>
      </c>
      <c r="C20" s="24" t="s">
        <v>149</v>
      </c>
      <c r="D20" s="25">
        <v>0.4375</v>
      </c>
      <c r="E20" s="26" t="s">
        <v>58</v>
      </c>
      <c r="F20" s="26" t="s">
        <v>52</v>
      </c>
      <c r="G20" s="26" t="s">
        <v>58</v>
      </c>
      <c r="H20" s="25">
        <v>0.89583333333333304</v>
      </c>
      <c r="I20" s="25">
        <f>IF(D20&gt;H20,D20-H20,(D20+24)-H20)</f>
        <v>23.541666666666668</v>
      </c>
      <c r="J20" s="25">
        <v>0.6875</v>
      </c>
      <c r="K20" s="25">
        <f>IF(D20&gt;J20,D20-J20,(D20+24)-J20)</f>
        <v>23.75</v>
      </c>
      <c r="L20" s="27" t="s">
        <v>60</v>
      </c>
      <c r="N20" s="11"/>
      <c r="O20" s="11"/>
      <c r="P20" s="11"/>
      <c r="Q20" s="11"/>
      <c r="R20" s="11"/>
      <c r="S20" s="11"/>
      <c r="T20" s="11"/>
      <c r="U20" s="11"/>
      <c r="V20" s="11"/>
      <c r="W20" s="11"/>
      <c r="X20" s="11"/>
      <c r="Y20" s="11"/>
      <c r="Z20" s="11"/>
      <c r="AA20" s="11"/>
      <c r="AB20" s="11"/>
    </row>
    <row r="21" spans="2:28" ht="22.5" customHeight="1" x14ac:dyDescent="0.25">
      <c r="B21" s="30" t="s">
        <v>17</v>
      </c>
      <c r="C21" s="24"/>
      <c r="D21" s="25">
        <v>0.58333333333333304</v>
      </c>
      <c r="E21" s="26" t="s">
        <v>55</v>
      </c>
      <c r="F21" s="26" t="s">
        <v>55</v>
      </c>
      <c r="G21" s="26" t="s">
        <v>58</v>
      </c>
      <c r="H21" s="25">
        <v>8.3333333333333301E-2</v>
      </c>
      <c r="I21" s="25">
        <f>D21-H21</f>
        <v>0.49999999999999972</v>
      </c>
      <c r="J21" s="25">
        <v>4.1666666666666664E-2</v>
      </c>
      <c r="K21" s="25">
        <f>IF(D21&gt;J21,D21-J21,(D21+24)-J21)</f>
        <v>0.54166666666666641</v>
      </c>
      <c r="L21" s="27" t="s">
        <v>60</v>
      </c>
      <c r="N21" s="11"/>
      <c r="O21" s="11"/>
      <c r="P21" s="11"/>
      <c r="Q21" s="11"/>
      <c r="R21" s="11"/>
      <c r="S21" s="11"/>
      <c r="T21" s="11"/>
      <c r="U21" s="11"/>
      <c r="V21" s="11"/>
      <c r="W21" s="11"/>
      <c r="X21" s="11"/>
      <c r="Y21" s="11"/>
      <c r="Z21" s="11"/>
      <c r="AA21" s="11"/>
      <c r="AB21" s="11"/>
    </row>
    <row r="22" spans="2:28" ht="30" customHeight="1" x14ac:dyDescent="0.25">
      <c r="B22" s="23" t="s">
        <v>18</v>
      </c>
      <c r="C22" s="28" t="s">
        <v>150</v>
      </c>
      <c r="D22" s="25">
        <v>0.6875</v>
      </c>
      <c r="E22" s="26" t="s">
        <v>58</v>
      </c>
      <c r="F22" s="26" t="s">
        <v>52</v>
      </c>
      <c r="G22" s="26" t="s">
        <v>58</v>
      </c>
      <c r="H22" s="25">
        <v>0.1875</v>
      </c>
      <c r="I22" s="25">
        <f t="shared" si="0"/>
        <v>0.5</v>
      </c>
      <c r="J22" s="25">
        <v>2.0833333333333332E-2</v>
      </c>
      <c r="K22" s="25">
        <f>D22-J22</f>
        <v>0.66666666666666663</v>
      </c>
      <c r="L22" s="27" t="s">
        <v>60</v>
      </c>
      <c r="N22" s="11"/>
      <c r="O22" s="11"/>
      <c r="P22" s="11"/>
      <c r="Q22" s="11"/>
      <c r="R22" s="11"/>
      <c r="S22" s="11"/>
      <c r="T22" s="11"/>
      <c r="U22" s="11"/>
      <c r="V22" s="11"/>
      <c r="W22" s="11"/>
      <c r="X22" s="11"/>
      <c r="Y22" s="11"/>
      <c r="Z22" s="11"/>
      <c r="AA22" s="11"/>
      <c r="AB22" s="11"/>
    </row>
    <row r="23" spans="2:28" ht="26.25" customHeight="1" x14ac:dyDescent="0.25">
      <c r="B23" s="23" t="s">
        <v>18</v>
      </c>
      <c r="C23" s="28" t="s">
        <v>152</v>
      </c>
      <c r="D23" s="25">
        <v>0.6875</v>
      </c>
      <c r="E23" s="26" t="s">
        <v>58</v>
      </c>
      <c r="F23" s="26" t="s">
        <v>52</v>
      </c>
      <c r="G23" s="26" t="s">
        <v>58</v>
      </c>
      <c r="H23" s="25">
        <v>0.1875</v>
      </c>
      <c r="I23" s="25">
        <f t="shared" ref="I23" si="2">D23-H23</f>
        <v>0.5</v>
      </c>
      <c r="J23" s="25">
        <v>2.0833333333333332E-2</v>
      </c>
      <c r="K23" s="25">
        <f>D23-J23</f>
        <v>0.66666666666666663</v>
      </c>
      <c r="L23" s="27" t="s">
        <v>60</v>
      </c>
      <c r="N23" s="11"/>
      <c r="O23" s="11"/>
      <c r="P23" s="11"/>
      <c r="Q23" s="11"/>
      <c r="R23" s="11"/>
      <c r="S23" s="11"/>
      <c r="T23" s="11"/>
      <c r="U23" s="11"/>
      <c r="V23" s="11"/>
      <c r="W23" s="11"/>
      <c r="X23" s="11"/>
      <c r="Y23" s="11"/>
      <c r="Z23" s="11"/>
      <c r="AA23" s="11"/>
      <c r="AB23" s="11"/>
    </row>
    <row r="24" spans="2:28" ht="22.5" customHeight="1" x14ac:dyDescent="0.25">
      <c r="B24" s="23" t="s">
        <v>19</v>
      </c>
      <c r="C24" s="24" t="s">
        <v>151</v>
      </c>
      <c r="D24" s="25">
        <v>0.52083333333333304</v>
      </c>
      <c r="E24" s="26" t="s">
        <v>58</v>
      </c>
      <c r="F24" s="26" t="s">
        <v>52</v>
      </c>
      <c r="G24" s="26" t="s">
        <v>58</v>
      </c>
      <c r="H24" s="25">
        <v>0.16666666666666699</v>
      </c>
      <c r="I24" s="25">
        <f t="shared" si="0"/>
        <v>0.35416666666666607</v>
      </c>
      <c r="J24" s="25">
        <v>6.25E-2</v>
      </c>
      <c r="K24" s="25">
        <f>D24-J24</f>
        <v>0.45833333333333304</v>
      </c>
      <c r="L24" s="27" t="s">
        <v>60</v>
      </c>
      <c r="N24" s="11"/>
      <c r="O24" s="11"/>
      <c r="P24" s="11"/>
      <c r="Q24" s="11"/>
      <c r="R24" s="11"/>
      <c r="S24" s="11"/>
      <c r="T24" s="11"/>
      <c r="U24" s="11"/>
      <c r="V24" s="11"/>
      <c r="W24" s="11"/>
      <c r="X24" s="11"/>
      <c r="Y24" s="11"/>
      <c r="Z24" s="11"/>
      <c r="AA24" s="11"/>
      <c r="AB24" s="11"/>
    </row>
    <row r="25" spans="2:28" ht="22.5" customHeight="1" x14ac:dyDescent="0.25">
      <c r="B25" s="23" t="s">
        <v>20</v>
      </c>
      <c r="C25" s="24" t="s">
        <v>149</v>
      </c>
      <c r="D25" s="25">
        <v>0.35416666666666702</v>
      </c>
      <c r="E25" s="26" t="s">
        <v>52</v>
      </c>
      <c r="F25" s="26" t="s">
        <v>53</v>
      </c>
      <c r="G25" s="26" t="s">
        <v>58</v>
      </c>
      <c r="H25" s="25">
        <v>0.85416666666666696</v>
      </c>
      <c r="I25" s="25">
        <f>IF(D25&gt;H25,D25-H25,(D25+24)-H25)</f>
        <v>23.5</v>
      </c>
      <c r="J25" s="25">
        <v>0.6875</v>
      </c>
      <c r="K25" s="25">
        <f>IF(D25&gt;J25,D25-J25,(D25+24)-J25)</f>
        <v>23.666666666666668</v>
      </c>
      <c r="L25" s="27" t="s">
        <v>60</v>
      </c>
      <c r="N25" s="11"/>
      <c r="O25" s="11"/>
      <c r="P25" s="11"/>
      <c r="Q25" s="11"/>
      <c r="R25" s="11"/>
      <c r="S25" s="11"/>
      <c r="T25" s="11"/>
      <c r="U25" s="11"/>
      <c r="V25" s="11"/>
      <c r="W25" s="11"/>
      <c r="X25" s="11"/>
      <c r="Y25" s="11"/>
      <c r="Z25" s="11"/>
      <c r="AA25" s="11"/>
      <c r="AB25" s="11"/>
    </row>
    <row r="26" spans="2:28" ht="22.5" customHeight="1" x14ac:dyDescent="0.25">
      <c r="B26" s="23" t="s">
        <v>21</v>
      </c>
      <c r="C26" s="24" t="s">
        <v>149</v>
      </c>
      <c r="D26" s="25">
        <v>0.52083333333333304</v>
      </c>
      <c r="E26" s="26" t="s">
        <v>52</v>
      </c>
      <c r="F26" s="26" t="s">
        <v>53</v>
      </c>
      <c r="G26" s="26" t="s">
        <v>58</v>
      </c>
      <c r="H26" s="25">
        <v>0.16666666666666699</v>
      </c>
      <c r="I26" s="25">
        <f>IF(D26&gt;H26,D26-H26,(D26+24)-H26)</f>
        <v>0.35416666666666607</v>
      </c>
      <c r="J26" s="25">
        <v>6.25E-2</v>
      </c>
      <c r="K26" s="25">
        <f>IF(D26&gt;J26,D26-J26,(D26+24)-J26)</f>
        <v>0.45833333333333304</v>
      </c>
      <c r="L26" s="27" t="s">
        <v>60</v>
      </c>
      <c r="N26" s="11"/>
      <c r="O26" s="11"/>
      <c r="P26" s="11"/>
      <c r="Q26" s="11"/>
      <c r="R26" s="11"/>
      <c r="S26" s="11"/>
      <c r="T26" s="11"/>
      <c r="U26" s="11"/>
      <c r="V26" s="11"/>
      <c r="W26" s="11"/>
      <c r="X26" s="11"/>
      <c r="Y26" s="11"/>
      <c r="Z26" s="11"/>
      <c r="AA26" s="11"/>
      <c r="AB26" s="11"/>
    </row>
    <row r="27" spans="2:28" ht="22.5" customHeight="1" x14ac:dyDescent="0.25">
      <c r="B27" s="30" t="s">
        <v>22</v>
      </c>
      <c r="C27" s="24"/>
      <c r="D27" s="25">
        <v>0.58333333333333304</v>
      </c>
      <c r="E27" s="26" t="s">
        <v>55</v>
      </c>
      <c r="F27" s="26" t="s">
        <v>55</v>
      </c>
      <c r="G27" s="26" t="s">
        <v>58</v>
      </c>
      <c r="H27" s="25">
        <v>8.3333333333333301E-2</v>
      </c>
      <c r="I27" s="25">
        <f>D27-H27</f>
        <v>0.49999999999999972</v>
      </c>
      <c r="J27" s="25">
        <v>4.1666666666666664E-2</v>
      </c>
      <c r="K27" s="25">
        <f>IF(D27&gt;J27,D27-J27,(D27+24)-J27)</f>
        <v>0.54166666666666641</v>
      </c>
      <c r="L27" s="27" t="s">
        <v>60</v>
      </c>
      <c r="N27" s="11"/>
      <c r="O27" s="11"/>
      <c r="P27" s="11"/>
      <c r="Q27" s="11"/>
      <c r="R27" s="11"/>
      <c r="S27" s="11"/>
      <c r="T27" s="11"/>
      <c r="U27" s="11"/>
      <c r="V27" s="11"/>
      <c r="W27" s="11"/>
      <c r="X27" s="11"/>
      <c r="Y27" s="11"/>
      <c r="Z27" s="11"/>
      <c r="AA27" s="11"/>
      <c r="AB27" s="11"/>
    </row>
    <row r="28" spans="2:28" ht="22.5" customHeight="1" x14ac:dyDescent="0.25">
      <c r="B28" s="30" t="s">
        <v>23</v>
      </c>
      <c r="C28" s="24"/>
      <c r="D28" s="25">
        <v>0.58333333333333304</v>
      </c>
      <c r="E28" s="26" t="s">
        <v>55</v>
      </c>
      <c r="F28" s="26" t="s">
        <v>55</v>
      </c>
      <c r="G28" s="26" t="s">
        <v>58</v>
      </c>
      <c r="H28" s="25">
        <v>8.3333333333333301E-2</v>
      </c>
      <c r="I28" s="25">
        <f>D28-H28</f>
        <v>0.49999999999999972</v>
      </c>
      <c r="J28" s="25">
        <v>4.1666666666666664E-2</v>
      </c>
      <c r="K28" s="25">
        <f>IF(D28&gt;J28,D28-J28,(D28+24)-J28)</f>
        <v>0.54166666666666641</v>
      </c>
      <c r="L28" s="27" t="s">
        <v>60</v>
      </c>
      <c r="N28" s="11"/>
      <c r="O28" s="11"/>
      <c r="P28" s="11"/>
      <c r="Q28" s="11"/>
      <c r="R28" s="11"/>
      <c r="S28" s="11"/>
      <c r="T28" s="11"/>
      <c r="U28" s="11"/>
      <c r="V28" s="11"/>
      <c r="W28" s="11"/>
      <c r="X28" s="11"/>
      <c r="Y28" s="11"/>
      <c r="Z28" s="11"/>
      <c r="AA28" s="11"/>
      <c r="AB28" s="11"/>
    </row>
    <row r="29" spans="2:28" ht="22.5" customHeight="1" x14ac:dyDescent="0.25">
      <c r="B29" s="23" t="s">
        <v>24</v>
      </c>
      <c r="C29" s="24" t="s">
        <v>154</v>
      </c>
      <c r="D29" s="25">
        <v>0.64583333333333304</v>
      </c>
      <c r="E29" s="26" t="s">
        <v>52</v>
      </c>
      <c r="F29" s="26" t="s">
        <v>53</v>
      </c>
      <c r="G29" s="26" t="s">
        <v>58</v>
      </c>
      <c r="H29" s="25">
        <v>0.875</v>
      </c>
      <c r="I29" s="25">
        <v>23.583333333333332</v>
      </c>
      <c r="J29" s="25">
        <v>0.16666666666666699</v>
      </c>
      <c r="K29" s="25">
        <f>D29-J29</f>
        <v>0.47916666666666607</v>
      </c>
      <c r="L29" s="27" t="s">
        <v>60</v>
      </c>
      <c r="N29" s="11"/>
      <c r="O29" s="11"/>
      <c r="P29" s="11"/>
      <c r="Q29" s="11"/>
      <c r="R29" s="11"/>
      <c r="S29" s="11"/>
      <c r="T29" s="11"/>
      <c r="U29" s="11"/>
      <c r="V29" s="11"/>
      <c r="W29" s="11"/>
      <c r="X29" s="11"/>
      <c r="Y29" s="11"/>
      <c r="Z29" s="11"/>
      <c r="AA29" s="11"/>
      <c r="AB29" s="11"/>
    </row>
    <row r="30" spans="2:28" ht="22.5" customHeight="1" x14ac:dyDescent="0.25">
      <c r="B30" s="30" t="s">
        <v>25</v>
      </c>
      <c r="C30" s="24"/>
      <c r="D30" s="25">
        <v>0.58333333333333304</v>
      </c>
      <c r="E30" s="26" t="s">
        <v>55</v>
      </c>
      <c r="F30" s="26" t="s">
        <v>55</v>
      </c>
      <c r="G30" s="26" t="s">
        <v>58</v>
      </c>
      <c r="H30" s="25">
        <v>8.3333333333333301E-2</v>
      </c>
      <c r="I30" s="25">
        <f>D30-H30</f>
        <v>0.49999999999999972</v>
      </c>
      <c r="J30" s="25">
        <v>4.1666666666666664E-2</v>
      </c>
      <c r="K30" s="25">
        <f>IF(D30&gt;J30,D30-J30,(D30+24)-J30)</f>
        <v>0.54166666666666641</v>
      </c>
      <c r="L30" s="27" t="s">
        <v>60</v>
      </c>
      <c r="N30" s="11"/>
      <c r="O30" s="11"/>
      <c r="P30" s="11"/>
      <c r="Q30" s="11"/>
      <c r="R30" s="11"/>
      <c r="S30" s="11"/>
      <c r="T30" s="11"/>
      <c r="U30" s="11"/>
      <c r="V30" s="11"/>
      <c r="W30" s="11"/>
      <c r="X30" s="11"/>
      <c r="Y30" s="11"/>
      <c r="Z30" s="11"/>
      <c r="AA30" s="11"/>
      <c r="AB30" s="11"/>
    </row>
    <row r="31" spans="2:28" ht="18.95" customHeight="1" x14ac:dyDescent="0.25">
      <c r="B31" s="30" t="s">
        <v>26</v>
      </c>
      <c r="C31" s="24"/>
      <c r="D31" s="25">
        <v>0.58333333333333304</v>
      </c>
      <c r="E31" s="26" t="s">
        <v>55</v>
      </c>
      <c r="F31" s="26" t="s">
        <v>55</v>
      </c>
      <c r="G31" s="26" t="s">
        <v>58</v>
      </c>
      <c r="H31" s="25">
        <v>8.3333333333333301E-2</v>
      </c>
      <c r="I31" s="25">
        <f>D31-H31</f>
        <v>0.49999999999999972</v>
      </c>
      <c r="J31" s="25">
        <v>4.1666666666666664E-2</v>
      </c>
      <c r="K31" s="25">
        <f>IF(D31&gt;J31,D31-J31,(D31+24)-J31)</f>
        <v>0.54166666666666641</v>
      </c>
      <c r="L31" s="27" t="s">
        <v>60</v>
      </c>
      <c r="N31" s="11"/>
      <c r="O31" s="11"/>
      <c r="P31" s="11"/>
      <c r="Q31" s="11"/>
      <c r="R31" s="11"/>
      <c r="S31" s="11"/>
      <c r="T31" s="11"/>
      <c r="U31" s="11"/>
      <c r="V31" s="11"/>
      <c r="W31" s="11"/>
      <c r="X31" s="11"/>
      <c r="Y31" s="11"/>
      <c r="Z31" s="11"/>
      <c r="AA31" s="11"/>
      <c r="AB31" s="11"/>
    </row>
    <row r="32" spans="2:28" ht="22.5" customHeight="1" x14ac:dyDescent="0.25">
      <c r="B32" s="23" t="s">
        <v>27</v>
      </c>
      <c r="C32" s="24" t="s">
        <v>153</v>
      </c>
      <c r="D32" s="25">
        <v>0.5</v>
      </c>
      <c r="E32" s="26" t="s">
        <v>52</v>
      </c>
      <c r="F32" s="26" t="s">
        <v>53</v>
      </c>
      <c r="G32" s="26" t="s">
        <v>58</v>
      </c>
      <c r="H32" s="25">
        <v>0.79166666666666696</v>
      </c>
      <c r="I32" s="25">
        <f>IF(D32&gt;H32,D32-H32,(D32+24)-H32)</f>
        <v>23.708333333333332</v>
      </c>
      <c r="J32" s="25">
        <v>4.1666666666666664E-2</v>
      </c>
      <c r="K32" s="25">
        <f>D32-J32</f>
        <v>0.45833333333333331</v>
      </c>
      <c r="L32" s="27" t="s">
        <v>60</v>
      </c>
      <c r="N32" s="11"/>
      <c r="O32" s="11"/>
      <c r="P32" s="11"/>
      <c r="Q32" s="11"/>
      <c r="R32" s="11"/>
      <c r="S32" s="11"/>
      <c r="T32" s="11"/>
      <c r="U32" s="11"/>
      <c r="V32" s="11"/>
      <c r="W32" s="11"/>
      <c r="X32" s="11"/>
      <c r="Y32" s="11"/>
      <c r="Z32" s="11"/>
      <c r="AA32" s="11"/>
      <c r="AB32" s="11"/>
    </row>
    <row r="33" spans="2:28" ht="22.5" customHeight="1" x14ac:dyDescent="0.25">
      <c r="B33" s="30" t="s">
        <v>28</v>
      </c>
      <c r="C33" s="24"/>
      <c r="D33" s="25">
        <v>0.58333333333333304</v>
      </c>
      <c r="E33" s="26" t="s">
        <v>55</v>
      </c>
      <c r="F33" s="26" t="s">
        <v>55</v>
      </c>
      <c r="G33" s="26" t="s">
        <v>58</v>
      </c>
      <c r="H33" s="25">
        <v>8.3333333333333301E-2</v>
      </c>
      <c r="I33" s="25">
        <f>D33-H33</f>
        <v>0.49999999999999972</v>
      </c>
      <c r="J33" s="25">
        <v>4.1666666666666664E-2</v>
      </c>
      <c r="K33" s="25">
        <f>IF(D33&gt;J33,D33-J33,(D33+24)-J33)</f>
        <v>0.54166666666666641</v>
      </c>
      <c r="L33" s="27" t="s">
        <v>60</v>
      </c>
      <c r="N33" s="11"/>
      <c r="O33" s="11"/>
      <c r="P33" s="11"/>
      <c r="Q33" s="11"/>
      <c r="R33" s="11"/>
      <c r="S33" s="11"/>
      <c r="T33" s="11"/>
      <c r="U33" s="11"/>
      <c r="V33" s="11"/>
      <c r="W33" s="11"/>
      <c r="X33" s="11"/>
      <c r="Y33" s="11"/>
      <c r="Z33" s="11"/>
      <c r="AA33" s="11"/>
      <c r="AB33" s="11"/>
    </row>
    <row r="34" spans="2:28" ht="22.5" customHeight="1" x14ac:dyDescent="0.25">
      <c r="B34" s="30" t="s">
        <v>29</v>
      </c>
      <c r="C34" s="24"/>
      <c r="D34" s="25">
        <v>0.58333333333333304</v>
      </c>
      <c r="E34" s="26" t="s">
        <v>55</v>
      </c>
      <c r="F34" s="26" t="s">
        <v>55</v>
      </c>
      <c r="G34" s="26" t="s">
        <v>58</v>
      </c>
      <c r="H34" s="25">
        <v>8.3333333333333301E-2</v>
      </c>
      <c r="I34" s="25">
        <f>D34-H34</f>
        <v>0.49999999999999972</v>
      </c>
      <c r="J34" s="25">
        <v>4.1666666666666664E-2</v>
      </c>
      <c r="K34" s="25">
        <f>IF(D34&gt;J34,D34-J34,(D34+24)-J34)</f>
        <v>0.54166666666666641</v>
      </c>
      <c r="L34" s="27" t="s">
        <v>60</v>
      </c>
      <c r="N34" s="11"/>
      <c r="O34" s="11"/>
      <c r="P34" s="11"/>
      <c r="Q34" s="11"/>
      <c r="R34" s="11"/>
      <c r="S34" s="11"/>
      <c r="T34" s="11"/>
      <c r="U34" s="11"/>
      <c r="V34" s="11"/>
      <c r="W34" s="11"/>
      <c r="X34" s="11"/>
      <c r="Y34" s="11"/>
      <c r="Z34" s="11"/>
      <c r="AA34" s="11"/>
      <c r="AB34" s="11"/>
    </row>
    <row r="35" spans="2:28" ht="22.5" customHeight="1" x14ac:dyDescent="0.25">
      <c r="B35" s="30" t="s">
        <v>30</v>
      </c>
      <c r="C35" s="24"/>
      <c r="D35" s="25">
        <v>0.58333333333333304</v>
      </c>
      <c r="E35" s="26" t="s">
        <v>55</v>
      </c>
      <c r="F35" s="26" t="s">
        <v>55</v>
      </c>
      <c r="G35" s="26" t="s">
        <v>58</v>
      </c>
      <c r="H35" s="25">
        <v>8.3333333333333301E-2</v>
      </c>
      <c r="I35" s="25">
        <f>D35-H35</f>
        <v>0.49999999999999972</v>
      </c>
      <c r="J35" s="25">
        <v>4.1666666666666664E-2</v>
      </c>
      <c r="K35" s="25">
        <f>IF(D35&gt;J35,D35-J35,(D35+24)-J35)</f>
        <v>0.54166666666666641</v>
      </c>
      <c r="L35" s="27" t="s">
        <v>60</v>
      </c>
      <c r="N35" s="11"/>
      <c r="O35" s="11"/>
      <c r="P35" s="11"/>
      <c r="Q35" s="11"/>
      <c r="R35" s="11"/>
      <c r="S35" s="11"/>
      <c r="T35" s="11"/>
      <c r="U35" s="11"/>
      <c r="V35" s="11"/>
      <c r="W35" s="11"/>
      <c r="X35" s="11"/>
      <c r="Y35" s="11"/>
      <c r="Z35" s="11"/>
      <c r="AA35" s="11"/>
      <c r="AB35" s="11"/>
    </row>
    <row r="36" spans="2:28" ht="22.5" customHeight="1" x14ac:dyDescent="0.25">
      <c r="B36" s="23" t="s">
        <v>31</v>
      </c>
      <c r="C36" s="24" t="s">
        <v>149</v>
      </c>
      <c r="D36" s="25">
        <v>0.64583333333333304</v>
      </c>
      <c r="E36" s="26" t="s">
        <v>52</v>
      </c>
      <c r="F36" s="26" t="s">
        <v>53</v>
      </c>
      <c r="G36" s="26" t="s">
        <v>58</v>
      </c>
      <c r="H36" s="25">
        <v>0.22916666666666699</v>
      </c>
      <c r="I36" s="25">
        <f t="shared" si="0"/>
        <v>0.41666666666666607</v>
      </c>
      <c r="J36" s="25">
        <v>6.25E-2</v>
      </c>
      <c r="K36" s="25">
        <f>D36-J36</f>
        <v>0.58333333333333304</v>
      </c>
      <c r="L36" s="27" t="s">
        <v>60</v>
      </c>
      <c r="N36" s="11"/>
      <c r="O36" s="11"/>
      <c r="P36" s="11"/>
      <c r="Q36" s="11"/>
      <c r="R36" s="11"/>
      <c r="S36" s="11"/>
      <c r="T36" s="11"/>
      <c r="U36" s="11"/>
      <c r="V36" s="11"/>
      <c r="W36" s="11"/>
      <c r="X36" s="11"/>
      <c r="Y36" s="11"/>
      <c r="Z36" s="11"/>
      <c r="AA36" s="11"/>
      <c r="AB36" s="11"/>
    </row>
    <row r="37" spans="2:28" ht="22.5" customHeight="1" x14ac:dyDescent="0.25">
      <c r="B37" s="30" t="s">
        <v>32</v>
      </c>
      <c r="C37" s="24"/>
      <c r="D37" s="25">
        <v>0.58333333333333304</v>
      </c>
      <c r="E37" s="26" t="s">
        <v>55</v>
      </c>
      <c r="F37" s="26" t="s">
        <v>55</v>
      </c>
      <c r="G37" s="26" t="s">
        <v>58</v>
      </c>
      <c r="H37" s="25">
        <v>8.3333333333333301E-2</v>
      </c>
      <c r="I37" s="25">
        <f>D37-H37</f>
        <v>0.49999999999999972</v>
      </c>
      <c r="J37" s="25">
        <v>4.1666666666666664E-2</v>
      </c>
      <c r="K37" s="25">
        <f>IF(D37&gt;J37,D37-J37,(D37+24)-J37)</f>
        <v>0.54166666666666641</v>
      </c>
      <c r="L37" s="27" t="s">
        <v>60</v>
      </c>
      <c r="N37" s="11"/>
      <c r="O37" s="11"/>
      <c r="P37" s="11"/>
      <c r="Q37" s="11"/>
      <c r="R37" s="11"/>
      <c r="S37" s="11"/>
      <c r="T37" s="11"/>
      <c r="U37" s="11"/>
      <c r="V37" s="11"/>
      <c r="W37" s="11"/>
      <c r="X37" s="11"/>
      <c r="Y37" s="11"/>
      <c r="Z37" s="11"/>
      <c r="AA37" s="11"/>
      <c r="AB37" s="11"/>
    </row>
    <row r="38" spans="2:28" ht="22.5" customHeight="1" x14ac:dyDescent="0.25">
      <c r="B38" s="23" t="s">
        <v>33</v>
      </c>
      <c r="C38" s="24" t="s">
        <v>149</v>
      </c>
      <c r="D38" s="25">
        <v>0.4375</v>
      </c>
      <c r="E38" s="26" t="s">
        <v>58</v>
      </c>
      <c r="F38" s="26" t="s">
        <v>52</v>
      </c>
      <c r="G38" s="26" t="s">
        <v>58</v>
      </c>
      <c r="H38" s="25">
        <v>0.89583333333333304</v>
      </c>
      <c r="I38" s="25">
        <f>IF(D38&gt;H38,D38-H38,(D38+24)-H38)</f>
        <v>23.541666666666668</v>
      </c>
      <c r="J38" s="25">
        <v>0.72916666666666696</v>
      </c>
      <c r="K38" s="25">
        <f>IF(D38&gt;J38,D38-J38,(D38+24)-J38)</f>
        <v>23.708333333333332</v>
      </c>
      <c r="L38" s="27" t="s">
        <v>60</v>
      </c>
      <c r="N38" s="11"/>
      <c r="O38" s="11"/>
      <c r="P38" s="11"/>
      <c r="Q38" s="11"/>
      <c r="R38" s="11"/>
      <c r="S38" s="11"/>
      <c r="T38" s="11"/>
      <c r="U38" s="11"/>
      <c r="V38" s="11"/>
      <c r="W38" s="11"/>
      <c r="X38" s="11"/>
      <c r="Y38" s="11"/>
      <c r="Z38" s="11"/>
      <c r="AA38" s="11"/>
      <c r="AB38" s="11"/>
    </row>
    <row r="39" spans="2:28" ht="22.5" customHeight="1" x14ac:dyDescent="0.25">
      <c r="B39" s="23" t="s">
        <v>34</v>
      </c>
      <c r="C39" s="24" t="s">
        <v>149</v>
      </c>
      <c r="D39" s="25">
        <v>0.64583333333333304</v>
      </c>
      <c r="E39" s="26" t="s">
        <v>52</v>
      </c>
      <c r="F39" s="26" t="s">
        <v>53</v>
      </c>
      <c r="G39" s="26" t="s">
        <v>58</v>
      </c>
      <c r="H39" s="25">
        <v>0.22916666666666699</v>
      </c>
      <c r="I39" s="25">
        <f t="shared" si="0"/>
        <v>0.41666666666666607</v>
      </c>
      <c r="J39" s="25">
        <v>6.25E-2</v>
      </c>
      <c r="K39" s="25">
        <f>D39-J39</f>
        <v>0.58333333333333304</v>
      </c>
      <c r="L39" s="27" t="s">
        <v>60</v>
      </c>
      <c r="N39" s="11"/>
      <c r="O39" s="11"/>
      <c r="P39" s="11"/>
      <c r="Q39" s="11"/>
      <c r="R39" s="11"/>
      <c r="S39" s="11"/>
      <c r="T39" s="11"/>
      <c r="U39" s="11"/>
      <c r="V39" s="11"/>
      <c r="W39" s="11"/>
      <c r="X39" s="11"/>
      <c r="Y39" s="11"/>
      <c r="Z39" s="11"/>
      <c r="AA39" s="11"/>
      <c r="AB39" s="11"/>
    </row>
    <row r="40" spans="2:28" ht="22.5" customHeight="1" x14ac:dyDescent="0.25">
      <c r="B40" s="30" t="s">
        <v>35</v>
      </c>
      <c r="C40" s="24"/>
      <c r="D40" s="25">
        <v>0.58333333333333304</v>
      </c>
      <c r="E40" s="26" t="s">
        <v>55</v>
      </c>
      <c r="F40" s="26" t="s">
        <v>55</v>
      </c>
      <c r="G40" s="26" t="s">
        <v>58</v>
      </c>
      <c r="H40" s="25">
        <v>8.3333333333333301E-2</v>
      </c>
      <c r="I40" s="25">
        <f>D40-H40</f>
        <v>0.49999999999999972</v>
      </c>
      <c r="J40" s="25">
        <v>4.1666666666666664E-2</v>
      </c>
      <c r="K40" s="25">
        <f t="shared" ref="K40:K45" si="3">IF(D40&gt;J40,D40-J40,(D40+24)-J40)</f>
        <v>0.54166666666666641</v>
      </c>
      <c r="L40" s="27" t="s">
        <v>60</v>
      </c>
      <c r="N40" s="11"/>
      <c r="O40" s="11"/>
      <c r="P40" s="11"/>
      <c r="Q40" s="11"/>
      <c r="R40" s="11"/>
      <c r="S40" s="11"/>
      <c r="T40" s="11"/>
      <c r="U40" s="11"/>
      <c r="V40" s="11"/>
      <c r="W40" s="11"/>
      <c r="X40" s="11"/>
      <c r="Y40" s="11"/>
      <c r="Z40" s="11"/>
      <c r="AA40" s="11"/>
      <c r="AB40" s="11"/>
    </row>
    <row r="41" spans="2:28" ht="22.5" customHeight="1" x14ac:dyDescent="0.25">
      <c r="B41" s="30" t="s">
        <v>36</v>
      </c>
      <c r="C41" s="24"/>
      <c r="D41" s="25">
        <v>0.58333333333333304</v>
      </c>
      <c r="E41" s="26" t="s">
        <v>55</v>
      </c>
      <c r="F41" s="26" t="s">
        <v>55</v>
      </c>
      <c r="G41" s="26" t="s">
        <v>58</v>
      </c>
      <c r="H41" s="25">
        <v>8.3333333333333301E-2</v>
      </c>
      <c r="I41" s="25">
        <f>D41-H41</f>
        <v>0.49999999999999972</v>
      </c>
      <c r="J41" s="25">
        <v>4.1666666666666664E-2</v>
      </c>
      <c r="K41" s="25">
        <f t="shared" si="3"/>
        <v>0.54166666666666641</v>
      </c>
      <c r="L41" s="27" t="s">
        <v>60</v>
      </c>
      <c r="N41" s="11"/>
      <c r="O41" s="11"/>
      <c r="P41" s="11"/>
      <c r="Q41" s="11"/>
      <c r="R41" s="11"/>
      <c r="S41" s="11"/>
      <c r="T41" s="11"/>
      <c r="U41" s="11"/>
      <c r="V41" s="11"/>
      <c r="W41" s="11"/>
      <c r="X41" s="11"/>
      <c r="Y41" s="11"/>
      <c r="Z41" s="11"/>
      <c r="AA41" s="11"/>
      <c r="AB41" s="11"/>
    </row>
    <row r="42" spans="2:28" ht="22.5" customHeight="1" x14ac:dyDescent="0.25">
      <c r="B42" s="30" t="s">
        <v>37</v>
      </c>
      <c r="C42" s="24"/>
      <c r="D42" s="25">
        <v>0.58333333333333304</v>
      </c>
      <c r="E42" s="26" t="s">
        <v>55</v>
      </c>
      <c r="F42" s="26" t="s">
        <v>55</v>
      </c>
      <c r="G42" s="26" t="s">
        <v>58</v>
      </c>
      <c r="H42" s="25">
        <v>8.3333333333333301E-2</v>
      </c>
      <c r="I42" s="25">
        <f>D42-H42</f>
        <v>0.49999999999999972</v>
      </c>
      <c r="J42" s="25">
        <v>4.1666666666666664E-2</v>
      </c>
      <c r="K42" s="25">
        <f t="shared" si="3"/>
        <v>0.54166666666666641</v>
      </c>
      <c r="L42" s="27" t="s">
        <v>60</v>
      </c>
      <c r="N42" s="11"/>
      <c r="O42" s="11"/>
      <c r="P42" s="11"/>
      <c r="Q42" s="11"/>
      <c r="R42" s="11"/>
      <c r="S42" s="11"/>
      <c r="T42" s="11"/>
      <c r="U42" s="11"/>
      <c r="V42" s="11"/>
      <c r="W42" s="11"/>
      <c r="X42" s="11"/>
      <c r="Y42" s="11"/>
      <c r="Z42" s="11"/>
      <c r="AA42" s="11"/>
      <c r="AB42" s="11"/>
    </row>
    <row r="43" spans="2:28" ht="22.5" customHeight="1" x14ac:dyDescent="0.25">
      <c r="B43" s="30" t="s">
        <v>38</v>
      </c>
      <c r="C43" s="24" t="s">
        <v>149</v>
      </c>
      <c r="D43" s="25">
        <v>0.41666666666666702</v>
      </c>
      <c r="E43" s="26" t="s">
        <v>58</v>
      </c>
      <c r="F43" s="26" t="s">
        <v>52</v>
      </c>
      <c r="G43" s="26" t="s">
        <v>58</v>
      </c>
      <c r="H43" s="25">
        <v>0.875</v>
      </c>
      <c r="I43" s="25">
        <f>IF(D43&gt;H43,D43-H43,(D43+24)-H43)</f>
        <v>23.541666666666668</v>
      </c>
      <c r="J43" s="25">
        <v>0.70833333333333304</v>
      </c>
      <c r="K43" s="25">
        <f t="shared" si="3"/>
        <v>23.708333333333336</v>
      </c>
      <c r="L43" s="27" t="s">
        <v>60</v>
      </c>
      <c r="N43" s="11"/>
      <c r="O43" s="11"/>
      <c r="P43" s="11"/>
      <c r="Q43" s="11"/>
      <c r="R43" s="11"/>
      <c r="S43" s="11"/>
      <c r="T43" s="11"/>
      <c r="U43" s="11"/>
      <c r="V43" s="11"/>
      <c r="W43" s="11"/>
      <c r="X43" s="11"/>
      <c r="Y43" s="11"/>
      <c r="Z43" s="11"/>
      <c r="AA43" s="11"/>
      <c r="AB43" s="11"/>
    </row>
    <row r="44" spans="2:28" ht="22.5" customHeight="1" x14ac:dyDescent="0.25">
      <c r="B44" s="30" t="s">
        <v>39</v>
      </c>
      <c r="C44" s="24"/>
      <c r="D44" s="25">
        <v>0.58333333333333304</v>
      </c>
      <c r="E44" s="26" t="s">
        <v>55</v>
      </c>
      <c r="F44" s="26" t="s">
        <v>55</v>
      </c>
      <c r="G44" s="26" t="s">
        <v>58</v>
      </c>
      <c r="H44" s="25">
        <v>8.3333333333333301E-2</v>
      </c>
      <c r="I44" s="25">
        <f>D44-H44</f>
        <v>0.49999999999999972</v>
      </c>
      <c r="J44" s="25">
        <v>4.1666666666666664E-2</v>
      </c>
      <c r="K44" s="25">
        <f t="shared" si="3"/>
        <v>0.54166666666666641</v>
      </c>
      <c r="L44" s="27" t="s">
        <v>60</v>
      </c>
      <c r="N44" s="11"/>
      <c r="O44" s="11"/>
      <c r="P44" s="11"/>
      <c r="Q44" s="11"/>
      <c r="R44" s="11"/>
      <c r="S44" s="11"/>
      <c r="T44" s="11"/>
      <c r="U44" s="11"/>
      <c r="V44" s="11"/>
      <c r="W44" s="11"/>
      <c r="X44" s="11"/>
      <c r="Y44" s="11"/>
      <c r="Z44" s="11"/>
      <c r="AA44" s="11"/>
      <c r="AB44" s="11"/>
    </row>
    <row r="45" spans="2:28" ht="22.5" customHeight="1" x14ac:dyDescent="0.25">
      <c r="B45" s="30" t="s">
        <v>40</v>
      </c>
      <c r="C45" s="24"/>
      <c r="D45" s="25">
        <v>0.58333333333333304</v>
      </c>
      <c r="E45" s="26" t="s">
        <v>55</v>
      </c>
      <c r="F45" s="26" t="s">
        <v>55</v>
      </c>
      <c r="G45" s="26" t="s">
        <v>58</v>
      </c>
      <c r="H45" s="25">
        <v>8.3333333333333301E-2</v>
      </c>
      <c r="I45" s="25">
        <f>D45-H45</f>
        <v>0.49999999999999972</v>
      </c>
      <c r="J45" s="25">
        <v>4.1666666666666664E-2</v>
      </c>
      <c r="K45" s="25">
        <f t="shared" si="3"/>
        <v>0.54166666666666641</v>
      </c>
      <c r="L45" s="27" t="s">
        <v>60</v>
      </c>
      <c r="N45" s="11"/>
      <c r="O45" s="11"/>
      <c r="P45" s="11"/>
      <c r="Q45" s="11"/>
      <c r="R45" s="11"/>
      <c r="S45" s="11"/>
      <c r="T45" s="11"/>
      <c r="U45" s="11"/>
      <c r="V45" s="11"/>
      <c r="W45" s="11"/>
      <c r="X45" s="11"/>
      <c r="Y45" s="11"/>
      <c r="Z45" s="11"/>
      <c r="AA45" s="11"/>
      <c r="AB45" s="11"/>
    </row>
    <row r="46" spans="2:28" ht="22.5" customHeight="1" x14ac:dyDescent="0.25">
      <c r="B46" s="23" t="s">
        <v>41</v>
      </c>
      <c r="C46" s="24" t="s">
        <v>149</v>
      </c>
      <c r="D46" s="25">
        <v>0.6875</v>
      </c>
      <c r="E46" s="26" t="s">
        <v>52</v>
      </c>
      <c r="F46" s="26" t="s">
        <v>53</v>
      </c>
      <c r="G46" s="26" t="s">
        <v>58</v>
      </c>
      <c r="H46" s="25">
        <v>0.22916666666666699</v>
      </c>
      <c r="I46" s="25">
        <f t="shared" si="0"/>
        <v>0.45833333333333304</v>
      </c>
      <c r="J46" s="25">
        <v>6.25E-2</v>
      </c>
      <c r="K46" s="25">
        <f>D46-J46</f>
        <v>0.625</v>
      </c>
      <c r="L46" s="27" t="s">
        <v>60</v>
      </c>
      <c r="N46" s="11"/>
      <c r="O46" s="11"/>
      <c r="P46" s="11"/>
      <c r="Q46" s="11"/>
      <c r="R46" s="11"/>
      <c r="S46" s="11"/>
      <c r="T46" s="11"/>
      <c r="U46" s="11"/>
      <c r="V46" s="11"/>
      <c r="W46" s="11"/>
      <c r="X46" s="11"/>
      <c r="Y46" s="11"/>
      <c r="Z46" s="11"/>
      <c r="AA46" s="11"/>
      <c r="AB46" s="11"/>
    </row>
    <row r="47" spans="2:28" ht="22.5" customHeight="1" x14ac:dyDescent="0.25">
      <c r="B47" s="23" t="s">
        <v>42</v>
      </c>
      <c r="C47" s="24" t="s">
        <v>149</v>
      </c>
      <c r="D47" s="25">
        <v>0.52083333333333304</v>
      </c>
      <c r="E47" s="26" t="s">
        <v>52</v>
      </c>
      <c r="F47" s="26" t="s">
        <v>53</v>
      </c>
      <c r="G47" s="26" t="s">
        <v>58</v>
      </c>
      <c r="H47" s="25">
        <v>0.97916666666666696</v>
      </c>
      <c r="I47" s="25">
        <f>IF(D47&gt;H47,D47-H47,(D47+24)-H47)</f>
        <v>23.541666666666664</v>
      </c>
      <c r="J47" s="25">
        <v>0.8125</v>
      </c>
      <c r="K47" s="25">
        <f>IF(D47&gt;J47,D47-J47,(D47+24)-J47)</f>
        <v>23.708333333333332</v>
      </c>
      <c r="L47" s="27" t="s">
        <v>60</v>
      </c>
      <c r="N47" s="11"/>
      <c r="O47" s="11"/>
      <c r="P47" s="11"/>
      <c r="Q47" s="11"/>
      <c r="R47" s="11"/>
      <c r="S47" s="11"/>
      <c r="T47" s="11"/>
      <c r="U47" s="11"/>
      <c r="V47" s="11"/>
      <c r="W47" s="11"/>
      <c r="X47" s="11"/>
      <c r="Y47" s="11"/>
      <c r="Z47" s="11"/>
      <c r="AA47" s="11"/>
      <c r="AB47" s="11"/>
    </row>
    <row r="48" spans="2:28" ht="22.5" customHeight="1" x14ac:dyDescent="0.25">
      <c r="B48" s="23" t="s">
        <v>43</v>
      </c>
      <c r="C48" s="24" t="s">
        <v>149</v>
      </c>
      <c r="D48" s="25">
        <v>0.4375</v>
      </c>
      <c r="E48" s="26" t="s">
        <v>58</v>
      </c>
      <c r="F48" s="26" t="s">
        <v>52</v>
      </c>
      <c r="G48" s="26" t="s">
        <v>58</v>
      </c>
      <c r="H48" s="25">
        <v>0.89583333333333304</v>
      </c>
      <c r="I48" s="25">
        <f>IF(D48&gt;H48,D48-H48,(D48+24)-H48)</f>
        <v>23.541666666666668</v>
      </c>
      <c r="J48" s="25">
        <v>0.72916666666666696</v>
      </c>
      <c r="K48" s="25">
        <f>IF(D48&gt;J48,D48-J48,(D48+24)-J48)</f>
        <v>23.708333333333332</v>
      </c>
      <c r="L48" s="27" t="s">
        <v>60</v>
      </c>
      <c r="N48" s="11"/>
      <c r="O48" s="11"/>
      <c r="P48" s="11"/>
      <c r="Q48" s="11"/>
      <c r="R48" s="11"/>
      <c r="S48" s="11"/>
      <c r="T48" s="11"/>
      <c r="U48" s="11"/>
      <c r="V48" s="11"/>
      <c r="W48" s="11"/>
      <c r="X48" s="11"/>
      <c r="Y48" s="11"/>
      <c r="Z48" s="11"/>
      <c r="AA48" s="11"/>
      <c r="AB48" s="11"/>
    </row>
    <row r="49" spans="2:28" ht="22.5" customHeight="1" x14ac:dyDescent="0.25">
      <c r="B49" s="23" t="s">
        <v>44</v>
      </c>
      <c r="C49" s="24" t="s">
        <v>149</v>
      </c>
      <c r="D49" s="25">
        <v>0.39583333333333298</v>
      </c>
      <c r="E49" s="26" t="s">
        <v>52</v>
      </c>
      <c r="F49" s="26" t="s">
        <v>53</v>
      </c>
      <c r="G49" s="26" t="s">
        <v>58</v>
      </c>
      <c r="H49" s="25">
        <v>0.85416666666666696</v>
      </c>
      <c r="I49" s="25">
        <f>IF(D49&gt;H49,D49-H49,(D49+24)-H49)</f>
        <v>23.541666666666664</v>
      </c>
      <c r="J49" s="25">
        <v>0.6875</v>
      </c>
      <c r="K49" s="25">
        <f>IF(D49&gt;J49,D49-J49,(D49+24)-J49)</f>
        <v>23.708333333333332</v>
      </c>
      <c r="L49" s="27" t="s">
        <v>60</v>
      </c>
      <c r="N49" s="11"/>
      <c r="O49" s="11"/>
      <c r="P49" s="11"/>
      <c r="Q49" s="11"/>
      <c r="R49" s="11"/>
      <c r="S49" s="11"/>
      <c r="T49" s="11"/>
      <c r="U49" s="11"/>
      <c r="V49" s="11"/>
      <c r="W49" s="11"/>
      <c r="X49" s="11"/>
      <c r="Y49" s="11"/>
      <c r="Z49" s="11"/>
      <c r="AA49" s="11"/>
      <c r="AB49" s="11"/>
    </row>
    <row r="50" spans="2:28" ht="22.5" customHeight="1" x14ac:dyDescent="0.25">
      <c r="B50" s="23" t="s">
        <v>45</v>
      </c>
      <c r="C50" s="24" t="s">
        <v>153</v>
      </c>
      <c r="D50" s="25">
        <v>0.625</v>
      </c>
      <c r="E50" s="26" t="s">
        <v>53</v>
      </c>
      <c r="F50" s="26" t="s">
        <v>53</v>
      </c>
      <c r="G50" s="26" t="s">
        <v>58</v>
      </c>
      <c r="H50" s="25">
        <v>0.20833333333333301</v>
      </c>
      <c r="I50" s="25">
        <f t="shared" si="0"/>
        <v>0.41666666666666696</v>
      </c>
      <c r="J50" s="25">
        <v>4.1666666666666664E-2</v>
      </c>
      <c r="K50" s="25">
        <f>D50-J50</f>
        <v>0.58333333333333337</v>
      </c>
      <c r="L50" s="27" t="s">
        <v>60</v>
      </c>
      <c r="N50" s="11"/>
      <c r="O50" s="11"/>
      <c r="P50" s="11"/>
      <c r="Q50" s="11"/>
      <c r="R50" s="11"/>
      <c r="S50" s="11"/>
      <c r="T50" s="11"/>
      <c r="U50" s="11"/>
      <c r="V50" s="11"/>
      <c r="W50" s="11"/>
      <c r="X50" s="11"/>
      <c r="Y50" s="11"/>
      <c r="Z50" s="11"/>
      <c r="AA50" s="11"/>
      <c r="AB50" s="11"/>
    </row>
    <row r="51" spans="2:28" ht="22.5" customHeight="1" x14ac:dyDescent="0.25">
      <c r="B51" s="23" t="s">
        <v>46</v>
      </c>
      <c r="C51" s="24" t="s">
        <v>149</v>
      </c>
      <c r="D51" s="25">
        <v>0.39583333333333298</v>
      </c>
      <c r="E51" s="26" t="s">
        <v>52</v>
      </c>
      <c r="F51" s="26" t="s">
        <v>53</v>
      </c>
      <c r="G51" s="26" t="s">
        <v>58</v>
      </c>
      <c r="H51" s="25">
        <v>0.85416666666666696</v>
      </c>
      <c r="I51" s="25">
        <f>IF(D51&gt;H51,D51-H51,(D51+24)-H51)</f>
        <v>23.541666666666664</v>
      </c>
      <c r="J51" s="25">
        <v>0.6875</v>
      </c>
      <c r="K51" s="25">
        <f>IF(D51&gt;J51,D51-J51,(D51+24)-J51)</f>
        <v>23.708333333333332</v>
      </c>
      <c r="L51" s="27" t="s">
        <v>60</v>
      </c>
      <c r="N51" s="11"/>
      <c r="O51" s="11"/>
      <c r="P51" s="11"/>
      <c r="Q51" s="11"/>
      <c r="R51" s="11"/>
      <c r="S51" s="11"/>
      <c r="T51" s="11"/>
      <c r="U51" s="11"/>
      <c r="V51" s="11"/>
      <c r="W51" s="11"/>
      <c r="X51" s="11"/>
      <c r="Y51" s="11"/>
      <c r="Z51" s="11"/>
      <c r="AA51" s="11"/>
      <c r="AB51" s="11"/>
    </row>
    <row r="52" spans="2:28" ht="22.5" customHeight="1" x14ac:dyDescent="0.25">
      <c r="B52" s="30" t="s">
        <v>47</v>
      </c>
      <c r="C52" s="24"/>
      <c r="D52" s="25">
        <v>0.58333333333333304</v>
      </c>
      <c r="E52" s="26" t="s">
        <v>55</v>
      </c>
      <c r="F52" s="26" t="s">
        <v>55</v>
      </c>
      <c r="G52" s="26" t="s">
        <v>58</v>
      </c>
      <c r="H52" s="25">
        <v>8.3333333333333301E-2</v>
      </c>
      <c r="I52" s="25">
        <f>D52-H52</f>
        <v>0.49999999999999972</v>
      </c>
      <c r="J52" s="25">
        <v>4.1666666666666664E-2</v>
      </c>
      <c r="K52" s="25">
        <f>IF(D52&gt;J52,D52-J52,(D52+24)-J52)</f>
        <v>0.54166666666666641</v>
      </c>
      <c r="L52" s="27" t="s">
        <v>60</v>
      </c>
      <c r="N52" s="11"/>
      <c r="O52" s="11"/>
      <c r="P52" s="11"/>
      <c r="Q52" s="11"/>
      <c r="R52" s="11"/>
      <c r="S52" s="11"/>
      <c r="T52" s="11"/>
      <c r="U52" s="11"/>
      <c r="V52" s="11"/>
      <c r="W52" s="11"/>
      <c r="X52" s="11"/>
      <c r="Y52" s="11"/>
      <c r="Z52" s="11"/>
      <c r="AA52" s="11"/>
      <c r="AB52" s="11"/>
    </row>
    <row r="53" spans="2:28" ht="22.5" customHeight="1" x14ac:dyDescent="0.25">
      <c r="B53" s="30" t="s">
        <v>48</v>
      </c>
      <c r="C53" s="24" t="s">
        <v>149</v>
      </c>
      <c r="D53" s="25">
        <v>0.64583333333333304</v>
      </c>
      <c r="E53" s="26" t="s">
        <v>58</v>
      </c>
      <c r="F53" s="26" t="s">
        <v>52</v>
      </c>
      <c r="G53" s="26" t="s">
        <v>58</v>
      </c>
      <c r="H53" s="25">
        <v>0.25</v>
      </c>
      <c r="I53" s="25">
        <f t="shared" ref="I53" si="4">D53-H53</f>
        <v>0.39583333333333304</v>
      </c>
      <c r="J53" s="25">
        <v>8.3333333333333301E-2</v>
      </c>
      <c r="K53" s="25">
        <f>D53-J53</f>
        <v>0.56249999999999978</v>
      </c>
      <c r="L53" s="27" t="s">
        <v>60</v>
      </c>
      <c r="N53" s="11"/>
      <c r="O53" s="11"/>
      <c r="P53" s="11"/>
      <c r="Q53" s="11"/>
      <c r="R53" s="11"/>
      <c r="S53" s="11"/>
      <c r="T53" s="11"/>
      <c r="U53" s="11"/>
      <c r="V53" s="11"/>
      <c r="W53" s="11"/>
      <c r="X53" s="11"/>
      <c r="Y53" s="11"/>
      <c r="Z53" s="11"/>
      <c r="AA53" s="11"/>
      <c r="AB53" s="11"/>
    </row>
    <row r="54" spans="2:28" ht="22.5" customHeight="1" x14ac:dyDescent="0.25">
      <c r="B54" s="30" t="s">
        <v>48</v>
      </c>
      <c r="C54" s="24" t="s">
        <v>151</v>
      </c>
      <c r="D54" s="25">
        <v>0.66666666666666696</v>
      </c>
      <c r="E54" s="26" t="s">
        <v>58</v>
      </c>
      <c r="F54" s="26" t="s">
        <v>52</v>
      </c>
      <c r="G54" s="26" t="s">
        <v>58</v>
      </c>
      <c r="H54" s="25">
        <v>0.25</v>
      </c>
      <c r="I54" s="25">
        <f t="shared" si="0"/>
        <v>0.41666666666666696</v>
      </c>
      <c r="J54" s="25">
        <v>8.3333333333333301E-2</v>
      </c>
      <c r="K54" s="25">
        <f>D54-J54</f>
        <v>0.5833333333333337</v>
      </c>
      <c r="L54" s="27" t="s">
        <v>60</v>
      </c>
      <c r="N54" s="11"/>
      <c r="O54" s="11"/>
      <c r="P54" s="11"/>
      <c r="Q54" s="11"/>
      <c r="R54" s="11"/>
      <c r="S54" s="11"/>
      <c r="T54" s="11"/>
      <c r="U54" s="11"/>
      <c r="V54" s="11"/>
      <c r="W54" s="11"/>
      <c r="X54" s="11"/>
      <c r="Y54" s="11"/>
      <c r="Z54" s="11"/>
      <c r="AA54" s="11"/>
      <c r="AB54" s="11"/>
    </row>
    <row r="55" spans="2:28" ht="22.5" customHeight="1" x14ac:dyDescent="0.25">
      <c r="B55" s="30" t="s">
        <v>49</v>
      </c>
      <c r="C55" s="24"/>
      <c r="D55" s="25">
        <v>0.58333333333333304</v>
      </c>
      <c r="E55" s="26" t="s">
        <v>55</v>
      </c>
      <c r="F55" s="26" t="s">
        <v>55</v>
      </c>
      <c r="G55" s="26" t="s">
        <v>58</v>
      </c>
      <c r="H55" s="25">
        <v>8.3333333333333301E-2</v>
      </c>
      <c r="I55" s="25">
        <f>D55-H55</f>
        <v>0.49999999999999972</v>
      </c>
      <c r="J55" s="25">
        <v>4.1666666666666664E-2</v>
      </c>
      <c r="K55" s="25">
        <f>IF(D55&gt;J55,D55-J55,(D55+24)-J55)</f>
        <v>0.54166666666666641</v>
      </c>
      <c r="L55" s="27" t="s">
        <v>60</v>
      </c>
      <c r="N55" s="11"/>
      <c r="O55" s="11"/>
      <c r="P55" s="11"/>
      <c r="Q55" s="11"/>
      <c r="R55" s="11"/>
      <c r="S55" s="11"/>
      <c r="T55" s="11"/>
      <c r="U55" s="11"/>
      <c r="V55" s="11"/>
      <c r="W55" s="11"/>
      <c r="X55" s="11"/>
      <c r="Y55" s="11"/>
      <c r="Z55" s="11"/>
      <c r="AA55" s="11"/>
      <c r="AB55" s="11"/>
    </row>
    <row r="56" spans="2:28" ht="22.5" customHeight="1" x14ac:dyDescent="0.25">
      <c r="B56" s="23" t="s">
        <v>50</v>
      </c>
      <c r="C56" s="24" t="s">
        <v>149</v>
      </c>
      <c r="D56" s="25">
        <v>0.64583333333333304</v>
      </c>
      <c r="E56" s="26" t="s">
        <v>52</v>
      </c>
      <c r="F56" s="26" t="s">
        <v>53</v>
      </c>
      <c r="G56" s="26" t="s">
        <v>58</v>
      </c>
      <c r="H56" s="25">
        <v>0.22916666666666699</v>
      </c>
      <c r="I56" s="25">
        <f t="shared" si="0"/>
        <v>0.41666666666666607</v>
      </c>
      <c r="J56" s="25">
        <v>6.25E-2</v>
      </c>
      <c r="K56" s="25">
        <f>D56-J56</f>
        <v>0.58333333333333304</v>
      </c>
      <c r="L56" s="27" t="s">
        <v>60</v>
      </c>
      <c r="N56" s="11"/>
      <c r="O56" s="11"/>
      <c r="P56" s="11"/>
      <c r="Q56" s="11"/>
      <c r="R56" s="11"/>
      <c r="S56" s="11"/>
      <c r="T56" s="11"/>
      <c r="U56" s="11"/>
      <c r="V56" s="11"/>
      <c r="W56" s="11"/>
      <c r="X56" s="11"/>
      <c r="Y56" s="11"/>
      <c r="Z56" s="11"/>
      <c r="AA56" s="11"/>
      <c r="AB56" s="11"/>
    </row>
    <row r="57" spans="2:28" s="11" customFormat="1" x14ac:dyDescent="0.25"/>
    <row r="58" spans="2:28" s="11" customFormat="1" x14ac:dyDescent="0.25"/>
    <row r="59" spans="2:28" s="11" customFormat="1" x14ac:dyDescent="0.25"/>
    <row r="60" spans="2:28" s="11" customFormat="1" x14ac:dyDescent="0.25"/>
    <row r="61" spans="2:28" s="11" customFormat="1" x14ac:dyDescent="0.25"/>
    <row r="62" spans="2:28" s="11" customFormat="1" x14ac:dyDescent="0.25"/>
    <row r="63" spans="2:28" s="11" customFormat="1" x14ac:dyDescent="0.25"/>
    <row r="64" spans="2:28"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row r="262" s="11" customFormat="1" x14ac:dyDescent="0.25"/>
    <row r="263" s="11" customFormat="1" x14ac:dyDescent="0.25"/>
    <row r="264" s="11" customFormat="1" x14ac:dyDescent="0.25"/>
    <row r="265" s="11" customFormat="1" x14ac:dyDescent="0.25"/>
    <row r="266" s="11" customFormat="1" x14ac:dyDescent="0.25"/>
    <row r="267" s="11" customFormat="1" x14ac:dyDescent="0.25"/>
    <row r="268" s="11" customFormat="1" x14ac:dyDescent="0.25"/>
    <row r="269" s="11" customFormat="1" x14ac:dyDescent="0.25"/>
    <row r="270" s="11" customFormat="1" x14ac:dyDescent="0.25"/>
    <row r="271" s="11" customFormat="1" x14ac:dyDescent="0.25"/>
    <row r="272" s="11" customFormat="1" x14ac:dyDescent="0.25"/>
    <row r="273" s="11" customFormat="1" x14ac:dyDescent="0.25"/>
    <row r="274" s="11" customFormat="1" x14ac:dyDescent="0.25"/>
    <row r="275" s="11" customFormat="1" x14ac:dyDescent="0.25"/>
    <row r="276" s="11" customFormat="1" x14ac:dyDescent="0.25"/>
    <row r="277" s="11" customFormat="1" x14ac:dyDescent="0.25"/>
  </sheetData>
  <dataConsolidate/>
  <mergeCells count="11">
    <mergeCell ref="N13:O13"/>
    <mergeCell ref="P12:AB12"/>
    <mergeCell ref="P13:AB13"/>
    <mergeCell ref="P11:AB11"/>
    <mergeCell ref="N11:O11"/>
    <mergeCell ref="N12:O12"/>
    <mergeCell ref="N6:O6"/>
    <mergeCell ref="N8:O8"/>
    <mergeCell ref="N7:O7"/>
    <mergeCell ref="N9:O9"/>
    <mergeCell ref="N10:O10"/>
  </mergeCells>
  <dataValidations count="4">
    <dataValidation type="list" allowBlank="1" showInputMessage="1" showErrorMessage="1" sqref="L6:L56">
      <formula1>Cutoff_missed</formula1>
    </dataValidation>
    <dataValidation type="list" allowBlank="1" showInputMessage="1" showErrorMessage="1" sqref="H6:H56 J6:J56 D6:D56">
      <formula1>Times</formula1>
    </dataValidation>
    <dataValidation showInputMessage="1" showErrorMessage="1" sqref="K47:K49 K25:K28 K10:K11 K51:K52 K13 K18:K21 K30:K31 K33:K35 K37 K40:K45 K55"/>
    <dataValidation type="list" allowBlank="1" showInputMessage="1" showErrorMessage="1" sqref="E6:G56">
      <formula1>Value_date</formula1>
    </dataValidation>
  </dataValidations>
  <pageMargins left="0.70866141732283472" right="0.70866141732283472" top="0.74803149606299213" bottom="0.74803149606299213" header="0.31496062992125984" footer="0.31496062992125984"/>
  <pageSetup paperSize="8" scale="9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1"/>
  <sheetViews>
    <sheetView workbookViewId="0">
      <selection activeCell="D4" sqref="D4"/>
    </sheetView>
  </sheetViews>
  <sheetFormatPr defaultColWidth="30.140625" defaultRowHeight="15" x14ac:dyDescent="0.25"/>
  <cols>
    <col min="1" max="1" width="2.7109375" style="11" customWidth="1"/>
    <col min="2" max="2" width="31.85546875" bestFit="1" customWidth="1"/>
    <col min="3" max="3" width="20.28515625" bestFit="1" customWidth="1"/>
    <col min="4" max="27" width="30.140625" style="11"/>
  </cols>
  <sheetData>
    <row r="1" spans="2:6" x14ac:dyDescent="0.25">
      <c r="B1" s="11"/>
      <c r="C1" s="11"/>
    </row>
    <row r="2" spans="2:6" ht="30" customHeight="1" x14ac:dyDescent="0.25">
      <c r="B2" s="6" t="s">
        <v>80</v>
      </c>
      <c r="C2" s="22" t="s">
        <v>78</v>
      </c>
    </row>
    <row r="3" spans="2:6" ht="30" customHeight="1" x14ac:dyDescent="0.25">
      <c r="B3" s="6" t="s">
        <v>81</v>
      </c>
      <c r="C3" s="8">
        <v>10000</v>
      </c>
    </row>
    <row r="4" spans="2:6" ht="30" customHeight="1" x14ac:dyDescent="0.25">
      <c r="B4" s="6" t="s">
        <v>82</v>
      </c>
      <c r="C4" s="8">
        <v>50000</v>
      </c>
      <c r="D4" s="15" t="s">
        <v>130</v>
      </c>
      <c r="E4" s="15"/>
      <c r="F4" s="15"/>
    </row>
    <row r="5" spans="2:6" s="11" customFormat="1" x14ac:dyDescent="0.25"/>
    <row r="6" spans="2:6" s="11" customFormat="1" x14ac:dyDescent="0.25">
      <c r="B6" s="13" t="s">
        <v>85</v>
      </c>
    </row>
    <row r="7" spans="2:6" s="11" customFormat="1" x14ac:dyDescent="0.25"/>
    <row r="8" spans="2:6" s="11" customFormat="1" x14ac:dyDescent="0.25">
      <c r="B8" s="42" t="s">
        <v>80</v>
      </c>
      <c r="C8" s="42"/>
      <c r="D8" s="42"/>
    </row>
    <row r="9" spans="2:6" s="11" customFormat="1" ht="27.75" customHeight="1" x14ac:dyDescent="0.25">
      <c r="B9" s="12" t="s">
        <v>77</v>
      </c>
      <c r="C9" s="43" t="s">
        <v>112</v>
      </c>
      <c r="D9" s="44"/>
    </row>
    <row r="10" spans="2:6" s="11" customFormat="1" ht="27.75" customHeight="1" x14ac:dyDescent="0.25">
      <c r="B10" s="12" t="s">
        <v>78</v>
      </c>
      <c r="C10" s="43" t="s">
        <v>113</v>
      </c>
      <c r="D10" s="44"/>
    </row>
    <row r="11" spans="2:6" s="11" customFormat="1" x14ac:dyDescent="0.25">
      <c r="B11" s="12" t="s">
        <v>79</v>
      </c>
      <c r="C11" s="43" t="s">
        <v>111</v>
      </c>
      <c r="D11" s="44"/>
    </row>
    <row r="12" spans="2:6" s="11" customFormat="1" x14ac:dyDescent="0.25">
      <c r="B12" s="12" t="s">
        <v>69</v>
      </c>
      <c r="C12" s="45" t="s">
        <v>114</v>
      </c>
      <c r="D12" s="45"/>
    </row>
    <row r="13" spans="2:6" s="11" customFormat="1" x14ac:dyDescent="0.25"/>
    <row r="14" spans="2:6" s="11" customFormat="1" x14ac:dyDescent="0.25"/>
    <row r="15" spans="2:6" s="11" customFormat="1" x14ac:dyDescent="0.25"/>
    <row r="16" spans="2:6" s="11" customFormat="1" x14ac:dyDescent="0.25"/>
    <row r="17" s="11" customFormat="1" x14ac:dyDescent="0.25"/>
    <row r="18" s="11" customFormat="1" x14ac:dyDescent="0.25"/>
    <row r="19" s="11" customFormat="1" x14ac:dyDescent="0.25"/>
    <row r="20" s="11" customFormat="1" x14ac:dyDescent="0.25"/>
    <row r="21" s="11" customFormat="1" x14ac:dyDescent="0.25"/>
    <row r="22" s="11" customFormat="1" x14ac:dyDescent="0.25"/>
    <row r="23" s="11" customFormat="1" x14ac:dyDescent="0.25"/>
    <row r="24" s="11" customFormat="1" x14ac:dyDescent="0.25"/>
    <row r="25" s="11" customFormat="1" x14ac:dyDescent="0.25"/>
    <row r="26" s="11" customFormat="1" x14ac:dyDescent="0.25"/>
    <row r="27" s="11" customFormat="1" x14ac:dyDescent="0.25"/>
    <row r="28" s="11" customFormat="1" x14ac:dyDescent="0.25"/>
    <row r="29" s="11" customFormat="1" x14ac:dyDescent="0.25"/>
    <row r="30" s="11" customFormat="1" x14ac:dyDescent="0.25"/>
    <row r="31" s="11" customFormat="1" x14ac:dyDescent="0.25"/>
    <row r="32" s="11" customFormat="1" x14ac:dyDescent="0.25"/>
    <row r="33" s="11" customFormat="1" x14ac:dyDescent="0.25"/>
    <row r="34" s="11" customFormat="1" x14ac:dyDescent="0.25"/>
    <row r="35" s="11" customFormat="1" x14ac:dyDescent="0.25"/>
    <row r="36" s="11" customFormat="1" x14ac:dyDescent="0.25"/>
    <row r="37" s="11" customFormat="1" x14ac:dyDescent="0.25"/>
    <row r="38" s="11" customFormat="1" x14ac:dyDescent="0.25"/>
    <row r="39" s="11" customFormat="1" x14ac:dyDescent="0.25"/>
    <row r="40" s="11" customFormat="1" x14ac:dyDescent="0.25"/>
    <row r="41" s="11" customFormat="1" x14ac:dyDescent="0.25"/>
    <row r="42" s="11" customFormat="1" x14ac:dyDescent="0.25"/>
    <row r="43" s="11" customFormat="1" x14ac:dyDescent="0.25"/>
    <row r="44" s="11" customFormat="1" x14ac:dyDescent="0.25"/>
    <row r="45" s="11" customFormat="1" x14ac:dyDescent="0.25"/>
    <row r="46" s="11" customFormat="1" x14ac:dyDescent="0.25"/>
    <row r="47" s="11" customFormat="1" x14ac:dyDescent="0.25"/>
    <row r="48"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row r="262" s="11" customFormat="1" x14ac:dyDescent="0.25"/>
    <row r="263" s="11" customFormat="1" x14ac:dyDescent="0.25"/>
    <row r="264" s="11" customFormat="1" x14ac:dyDescent="0.25"/>
    <row r="265" s="11" customFormat="1" x14ac:dyDescent="0.25"/>
    <row r="266" s="11" customFormat="1" x14ac:dyDescent="0.25"/>
    <row r="267" s="11" customFormat="1" x14ac:dyDescent="0.25"/>
    <row r="268" s="11" customFormat="1" x14ac:dyDescent="0.25"/>
    <row r="269" s="11" customFormat="1" x14ac:dyDescent="0.25"/>
    <row r="270" s="11" customFormat="1" x14ac:dyDescent="0.25"/>
    <row r="271" s="11" customFormat="1" x14ac:dyDescent="0.25"/>
  </sheetData>
  <mergeCells count="5">
    <mergeCell ref="B8:D8"/>
    <mergeCell ref="C9:D9"/>
    <mergeCell ref="C12:D12"/>
    <mergeCell ref="C11:D11"/>
    <mergeCell ref="C10:D10"/>
  </mergeCells>
  <dataValidations count="1">
    <dataValidation type="list" allowBlank="1" showInputMessage="1" showErrorMessage="1" sqref="C2">
      <formula1>Treasury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61"/>
  <sheetViews>
    <sheetView workbookViewId="0">
      <selection activeCell="C4" sqref="C4"/>
    </sheetView>
  </sheetViews>
  <sheetFormatPr defaultRowHeight="15" x14ac:dyDescent="0.25"/>
  <cols>
    <col min="1" max="1" width="3" style="11" customWidth="1"/>
    <col min="2" max="2" width="33.5703125" customWidth="1"/>
    <col min="3" max="3" width="72.85546875" bestFit="1" customWidth="1"/>
    <col min="6" max="46" width="9.140625" style="11"/>
  </cols>
  <sheetData>
    <row r="1" spans="2:5" s="11" customFormat="1" x14ac:dyDescent="0.25"/>
    <row r="2" spans="2:5" ht="30" customHeight="1" x14ac:dyDescent="0.25">
      <c r="B2" s="6" t="s">
        <v>73</v>
      </c>
      <c r="C2" s="7" t="s">
        <v>66</v>
      </c>
      <c r="D2" s="11" t="s">
        <v>121</v>
      </c>
      <c r="E2" s="11"/>
    </row>
    <row r="3" spans="2:5" ht="30" customHeight="1" x14ac:dyDescent="0.25">
      <c r="B3" s="6" t="s">
        <v>63</v>
      </c>
      <c r="C3" s="7" t="s">
        <v>96</v>
      </c>
      <c r="D3" s="11"/>
      <c r="E3" s="11"/>
    </row>
    <row r="4" spans="2:5" ht="30" customHeight="1" x14ac:dyDescent="0.25">
      <c r="B4" s="6" t="s">
        <v>64</v>
      </c>
      <c r="C4" s="7" t="s">
        <v>162</v>
      </c>
      <c r="D4" s="11"/>
      <c r="E4" s="11"/>
    </row>
    <row r="5" spans="2:5" ht="30" customHeight="1" x14ac:dyDescent="0.25">
      <c r="B5" s="6" t="s">
        <v>65</v>
      </c>
      <c r="C5" s="7"/>
      <c r="D5" s="11"/>
      <c r="E5" s="11"/>
    </row>
    <row r="6" spans="2:5" ht="30" customHeight="1" x14ac:dyDescent="0.25">
      <c r="B6" s="6" t="s">
        <v>74</v>
      </c>
      <c r="C6" s="7" t="s">
        <v>69</v>
      </c>
      <c r="D6" s="11"/>
      <c r="E6" s="11"/>
    </row>
    <row r="7" spans="2:5" ht="30" customHeight="1" x14ac:dyDescent="0.25">
      <c r="B7" s="6" t="s">
        <v>75</v>
      </c>
      <c r="C7" s="7"/>
      <c r="D7" s="11"/>
      <c r="E7" s="11"/>
    </row>
    <row r="8" spans="2:5" x14ac:dyDescent="0.25">
      <c r="B8" s="11"/>
      <c r="C8" s="11"/>
      <c r="D8" s="11"/>
      <c r="E8" s="11"/>
    </row>
    <row r="9" spans="2:5" x14ac:dyDescent="0.25">
      <c r="B9" s="13" t="s">
        <v>85</v>
      </c>
      <c r="C9" s="11"/>
      <c r="D9" s="11"/>
      <c r="E9" s="11"/>
    </row>
    <row r="10" spans="2:5" x14ac:dyDescent="0.25">
      <c r="C10" s="11"/>
      <c r="D10" s="11"/>
      <c r="E10" s="11"/>
    </row>
    <row r="11" spans="2:5" x14ac:dyDescent="0.25">
      <c r="B11" s="42" t="s">
        <v>73</v>
      </c>
      <c r="C11" s="42"/>
      <c r="D11" s="42"/>
      <c r="E11" s="11"/>
    </row>
    <row r="12" spans="2:5" s="15" customFormat="1" x14ac:dyDescent="0.25">
      <c r="B12" s="16" t="s">
        <v>66</v>
      </c>
      <c r="C12" s="46" t="s">
        <v>93</v>
      </c>
      <c r="D12" s="46"/>
    </row>
    <row r="13" spans="2:5" s="15" customFormat="1" x14ac:dyDescent="0.25">
      <c r="B13" s="17" t="s">
        <v>68</v>
      </c>
      <c r="C13" s="47" t="s">
        <v>94</v>
      </c>
      <c r="D13" s="48"/>
    </row>
    <row r="14" spans="2:5" s="15" customFormat="1" x14ac:dyDescent="0.25">
      <c r="B14" s="17" t="s">
        <v>95</v>
      </c>
      <c r="C14" s="48" t="s">
        <v>119</v>
      </c>
      <c r="D14" s="48"/>
    </row>
    <row r="15" spans="2:5" x14ac:dyDescent="0.25">
      <c r="B15" s="11"/>
      <c r="C15" s="11"/>
      <c r="D15" s="11"/>
      <c r="E15" s="11"/>
    </row>
    <row r="16" spans="2:5" x14ac:dyDescent="0.25">
      <c r="B16" s="42" t="s">
        <v>63</v>
      </c>
      <c r="C16" s="42"/>
      <c r="D16" s="42"/>
      <c r="E16" s="11"/>
    </row>
    <row r="17" spans="2:8" ht="26.25" customHeight="1" x14ac:dyDescent="0.25">
      <c r="B17" s="12" t="s">
        <v>96</v>
      </c>
      <c r="C17" s="43" t="s">
        <v>97</v>
      </c>
      <c r="D17" s="44"/>
      <c r="E17" s="11" t="s">
        <v>131</v>
      </c>
    </row>
    <row r="18" spans="2:8" ht="26.25" customHeight="1" x14ac:dyDescent="0.25">
      <c r="B18" s="12" t="s">
        <v>69</v>
      </c>
      <c r="C18" s="43" t="s">
        <v>98</v>
      </c>
      <c r="D18" s="44"/>
      <c r="E18" s="11" t="s">
        <v>122</v>
      </c>
    </row>
    <row r="19" spans="2:8" x14ac:dyDescent="0.25">
      <c r="C19" s="11"/>
      <c r="D19" s="11"/>
      <c r="E19" s="11"/>
    </row>
    <row r="20" spans="2:8" x14ac:dyDescent="0.25">
      <c r="B20" s="42" t="s">
        <v>64</v>
      </c>
      <c r="C20" s="42"/>
      <c r="D20" s="42"/>
      <c r="E20" s="11"/>
    </row>
    <row r="21" spans="2:8" s="15" customFormat="1" x14ac:dyDescent="0.25">
      <c r="B21" s="16" t="s">
        <v>71</v>
      </c>
      <c r="C21" s="46" t="s">
        <v>100</v>
      </c>
      <c r="D21" s="46"/>
      <c r="E21" s="15" t="s">
        <v>125</v>
      </c>
    </row>
    <row r="22" spans="2:8" s="15" customFormat="1" ht="40.5" customHeight="1" x14ac:dyDescent="0.25">
      <c r="B22" s="18" t="s">
        <v>70</v>
      </c>
      <c r="C22" s="49" t="s">
        <v>99</v>
      </c>
      <c r="D22" s="49"/>
      <c r="E22" s="50" t="s">
        <v>120</v>
      </c>
      <c r="F22" s="50"/>
      <c r="G22" s="50"/>
      <c r="H22" s="15" t="s">
        <v>123</v>
      </c>
    </row>
    <row r="23" spans="2:8" s="15" customFormat="1" x14ac:dyDescent="0.25">
      <c r="B23" s="16" t="s">
        <v>69</v>
      </c>
      <c r="C23" s="48" t="s">
        <v>101</v>
      </c>
      <c r="D23" s="48"/>
      <c r="E23" s="15" t="s">
        <v>124</v>
      </c>
    </row>
    <row r="24" spans="2:8" x14ac:dyDescent="0.25">
      <c r="B24" s="11"/>
      <c r="C24" s="11"/>
      <c r="D24" s="11"/>
      <c r="E24" s="11"/>
    </row>
    <row r="25" spans="2:8" x14ac:dyDescent="0.25">
      <c r="B25" s="42" t="s">
        <v>65</v>
      </c>
      <c r="C25" s="42"/>
      <c r="D25" s="42"/>
      <c r="E25" s="11"/>
    </row>
    <row r="26" spans="2:8" s="15" customFormat="1" ht="53.25" customHeight="1" x14ac:dyDescent="0.25">
      <c r="B26" s="20" t="s">
        <v>71</v>
      </c>
      <c r="C26" s="51" t="s">
        <v>102</v>
      </c>
      <c r="D26" s="51"/>
      <c r="E26" s="15" t="s">
        <v>126</v>
      </c>
    </row>
    <row r="27" spans="2:8" s="15" customFormat="1" ht="53.25" customHeight="1" x14ac:dyDescent="0.25">
      <c r="B27" s="21" t="s">
        <v>70</v>
      </c>
      <c r="C27" s="51" t="s">
        <v>103</v>
      </c>
      <c r="D27" s="52"/>
      <c r="E27" s="50" t="s">
        <v>120</v>
      </c>
      <c r="F27" s="50"/>
      <c r="G27" s="50"/>
      <c r="H27" s="15" t="s">
        <v>132</v>
      </c>
    </row>
    <row r="28" spans="2:8" s="15" customFormat="1" x14ac:dyDescent="0.25">
      <c r="B28" s="20" t="s">
        <v>69</v>
      </c>
      <c r="C28" s="52" t="s">
        <v>104</v>
      </c>
      <c r="D28" s="52"/>
    </row>
    <row r="29" spans="2:8" x14ac:dyDescent="0.25">
      <c r="B29" s="11"/>
      <c r="C29" s="11"/>
      <c r="D29" s="11"/>
      <c r="E29" s="11"/>
    </row>
    <row r="30" spans="2:8" x14ac:dyDescent="0.25">
      <c r="B30" s="42" t="s">
        <v>105</v>
      </c>
      <c r="C30" s="42"/>
      <c r="D30" s="42"/>
      <c r="E30" s="11"/>
    </row>
    <row r="31" spans="2:8" s="15" customFormat="1" ht="41.25" customHeight="1" x14ac:dyDescent="0.25">
      <c r="B31" s="16" t="s">
        <v>71</v>
      </c>
      <c r="C31" s="49" t="s">
        <v>106</v>
      </c>
      <c r="D31" s="49"/>
      <c r="E31" s="15" t="s">
        <v>127</v>
      </c>
    </row>
    <row r="32" spans="2:8" s="15" customFormat="1" ht="53.25" customHeight="1" x14ac:dyDescent="0.25">
      <c r="B32" s="18" t="s">
        <v>70</v>
      </c>
      <c r="C32" s="49" t="s">
        <v>107</v>
      </c>
      <c r="D32" s="49"/>
      <c r="E32" s="50" t="s">
        <v>120</v>
      </c>
      <c r="F32" s="50"/>
      <c r="G32" s="50"/>
      <c r="H32" s="15" t="s">
        <v>129</v>
      </c>
    </row>
    <row r="33" spans="2:5" s="15" customFormat="1" ht="25.5" customHeight="1" x14ac:dyDescent="0.25">
      <c r="B33" s="16" t="s">
        <v>69</v>
      </c>
      <c r="C33" s="49" t="s">
        <v>108</v>
      </c>
      <c r="D33" s="49"/>
      <c r="E33" s="15" t="s">
        <v>128</v>
      </c>
    </row>
    <row r="34" spans="2:5" x14ac:dyDescent="0.25">
      <c r="B34" s="11"/>
      <c r="C34" s="11"/>
      <c r="D34" s="11"/>
      <c r="E34" s="11"/>
    </row>
    <row r="35" spans="2:5" s="11" customFormat="1" x14ac:dyDescent="0.25"/>
    <row r="36" spans="2:5" s="11" customFormat="1" x14ac:dyDescent="0.25"/>
    <row r="37" spans="2:5" s="11" customFormat="1" x14ac:dyDescent="0.25"/>
    <row r="38" spans="2:5" s="11" customFormat="1" x14ac:dyDescent="0.25"/>
    <row r="39" spans="2:5" s="11" customFormat="1" x14ac:dyDescent="0.25"/>
    <row r="40" spans="2:5" s="11" customFormat="1" x14ac:dyDescent="0.25"/>
    <row r="41" spans="2:5" s="11" customFormat="1" x14ac:dyDescent="0.25"/>
    <row r="42" spans="2:5" s="11" customFormat="1" x14ac:dyDescent="0.25"/>
    <row r="43" spans="2:5" s="11" customFormat="1" x14ac:dyDescent="0.25"/>
    <row r="44" spans="2:5" s="11" customFormat="1" x14ac:dyDescent="0.25"/>
    <row r="45" spans="2:5" s="11" customFormat="1" x14ac:dyDescent="0.25"/>
    <row r="46" spans="2:5" s="11" customFormat="1" x14ac:dyDescent="0.25"/>
    <row r="47" spans="2:5" s="11" customFormat="1" x14ac:dyDescent="0.25"/>
    <row r="48" spans="2:5"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sheetData>
  <mergeCells count="22">
    <mergeCell ref="C32:D32"/>
    <mergeCell ref="C33:D33"/>
    <mergeCell ref="E22:G22"/>
    <mergeCell ref="E27:G27"/>
    <mergeCell ref="E32:G32"/>
    <mergeCell ref="B25:D25"/>
    <mergeCell ref="C26:D26"/>
    <mergeCell ref="C27:D27"/>
    <mergeCell ref="C28:D28"/>
    <mergeCell ref="B30:D30"/>
    <mergeCell ref="C31:D31"/>
    <mergeCell ref="C23:D23"/>
    <mergeCell ref="C17:D17"/>
    <mergeCell ref="C18:D18"/>
    <mergeCell ref="B20:D20"/>
    <mergeCell ref="C21:D21"/>
    <mergeCell ref="C22:D22"/>
    <mergeCell ref="C12:D12"/>
    <mergeCell ref="C13:D13"/>
    <mergeCell ref="C14:D14"/>
    <mergeCell ref="B11:D11"/>
    <mergeCell ref="B16:D16"/>
  </mergeCells>
  <dataValidations count="4">
    <dataValidation type="list" allowBlank="1" showInputMessage="1" showErrorMessage="1" sqref="C2">
      <formula1>Suggested</formula1>
    </dataValidation>
    <dataValidation type="list" allowBlank="1" showInputMessage="1" showErrorMessage="1" sqref="C3">
      <formula1>Autoupdate</formula1>
    </dataValidation>
    <dataValidation type="list" allowBlank="1" showInputMessage="1" showErrorMessage="1" sqref="C4:C6">
      <formula1>Setup</formula1>
    </dataValidation>
    <dataValidation type="list" allowBlank="1" showInputMessage="1" showErrorMessage="1" sqref="C7">
      <formula1>Value_date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8" sqref="A8"/>
    </sheetView>
  </sheetViews>
  <sheetFormatPr defaultRowHeight="15" x14ac:dyDescent="0.25"/>
  <cols>
    <col min="1" max="1" width="23" customWidth="1"/>
    <col min="2" max="2" width="37.42578125" bestFit="1" customWidth="1"/>
    <col min="3" max="3" width="11" bestFit="1" customWidth="1"/>
  </cols>
  <sheetData>
    <row r="1" spans="1:5" x14ac:dyDescent="0.25">
      <c r="A1" t="s">
        <v>133</v>
      </c>
    </row>
    <row r="2" spans="1:5" x14ac:dyDescent="0.25">
      <c r="A2" t="s">
        <v>140</v>
      </c>
    </row>
    <row r="3" spans="1:5" x14ac:dyDescent="0.25">
      <c r="A3" t="s">
        <v>145</v>
      </c>
      <c r="B3" t="s">
        <v>143</v>
      </c>
      <c r="C3" t="s">
        <v>135</v>
      </c>
      <c r="D3" t="s">
        <v>137</v>
      </c>
      <c r="E3" t="s">
        <v>139</v>
      </c>
    </row>
    <row r="4" spans="1:5" x14ac:dyDescent="0.25">
      <c r="A4" t="s">
        <v>134</v>
      </c>
      <c r="B4" t="s">
        <v>142</v>
      </c>
      <c r="C4" t="s">
        <v>136</v>
      </c>
      <c r="D4" t="s">
        <v>138</v>
      </c>
      <c r="E4" t="s">
        <v>134</v>
      </c>
    </row>
    <row r="6" spans="1:5" x14ac:dyDescent="0.25">
      <c r="A6" t="s">
        <v>141</v>
      </c>
    </row>
    <row r="7" spans="1:5" x14ac:dyDescent="0.25">
      <c r="A7" t="s">
        <v>145</v>
      </c>
      <c r="B7" t="s">
        <v>143</v>
      </c>
      <c r="C7" t="s">
        <v>135</v>
      </c>
      <c r="D7" t="s">
        <v>137</v>
      </c>
      <c r="E7" t="s">
        <v>139</v>
      </c>
    </row>
    <row r="8" spans="1:5" x14ac:dyDescent="0.25">
      <c r="A8" s="19">
        <v>0.625</v>
      </c>
      <c r="B8" s="19">
        <v>0.41666666666666669</v>
      </c>
      <c r="C8" s="19">
        <v>0.58333333333333337</v>
      </c>
      <c r="D8" s="19">
        <v>0.60416666666666663</v>
      </c>
      <c r="E8" s="19">
        <v>0.625</v>
      </c>
    </row>
    <row r="10" spans="1:5" x14ac:dyDescent="0.25">
      <c r="A10" t="s">
        <v>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b342ba4e-1281-4401-9b18-8f6a3380b580" origin="defaultValue">
  <element uid="id_classification_generalbusiness" value=""/>
</sisl>
</file>

<file path=customXml/itemProps1.xml><?xml version="1.0" encoding="utf-8"?>
<ds:datastoreItem xmlns:ds="http://schemas.openxmlformats.org/officeDocument/2006/customXml" ds:itemID="{4CF8251F-0AE6-43FA-916C-682F36B254F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Data input</vt:lpstr>
      <vt:lpstr>Cutoff config</vt:lpstr>
      <vt:lpstr>Treasury check config</vt:lpstr>
      <vt:lpstr>Other config</vt:lpstr>
      <vt:lpstr>Rule</vt:lpstr>
      <vt:lpstr>Autoupdate</vt:lpstr>
      <vt:lpstr>Cutoff_missed</vt:lpstr>
      <vt:lpstr>'Cutoff config'!Print_Area</vt:lpstr>
      <vt:lpstr>Setup</vt:lpstr>
      <vt:lpstr>Suggested</vt:lpstr>
      <vt:lpstr>Time</vt:lpstr>
      <vt:lpstr>Times</vt:lpstr>
      <vt:lpstr>Treasury</vt:lpstr>
      <vt:lpstr>Value_date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Jeremic Aleksandar (Avaloq-Bioggio)</dc:creator>
  <cp:keywords>DC2,</cp:keywords>
  <cp:lastModifiedBy>Lianick Buchs</cp:lastModifiedBy>
  <cp:lastPrinted>2018-12-14T08:27:31Z</cp:lastPrinted>
  <dcterms:created xsi:type="dcterms:W3CDTF">2018-06-08T11:20:19Z</dcterms:created>
  <dcterms:modified xsi:type="dcterms:W3CDTF">2018-12-14T13:12:53Z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c8b013b4-a8db-415c-93a5-00ad607239cd</vt:lpwstr>
  </property>
  <property fmtid="{D5CDD505-2E9C-101B-9397-08002B2CF9AE}" pid="3" name="bjDocumentLabelXML">
    <vt:lpwstr>&lt;?xml version="1.0" encoding="us-ascii"?&gt;&lt;sisl xmlns:xsi="http://www.w3.org/2001/XMLSchema-instance" xmlns:xsd="http://www.w3.org/2001/XMLSchema" sislVersion="0" policy="b342ba4e-1281-4401-9b18-8f6a3380b580" origin="defaultValue" xmlns="http://www.boldonj</vt:lpwstr>
  </property>
  <property fmtid="{D5CDD505-2E9C-101B-9397-08002B2CF9AE}" pid="4" name="bjDocumentLabelXML-0">
    <vt:lpwstr>ames.com/2008/01/sie/internal/label"&gt;&lt;element uid="id_classification_generalbusiness" value="" /&gt;&lt;/sisl&gt;</vt:lpwstr>
  </property>
  <property fmtid="{D5CDD505-2E9C-101B-9397-08002B2CF9AE}" pid="5" name="bjDocumentSecurityLabel">
    <vt:lpwstr>DC2 - Internal Use</vt:lpwstr>
  </property>
  <property fmtid="{D5CDD505-2E9C-101B-9397-08002B2CF9AE}" pid="6" name="bjDocumentSecurityXML">
    <vt:lpwstr>DC2,</vt:lpwstr>
  </property>
  <property fmtid="{D5CDD505-2E9C-101B-9397-08002B2CF9AE}" pid="7" name="bjSaver">
    <vt:lpwstr>h7mPQU/3T8Vc7tO5VXKXL0wwsVCyRo+W</vt:lpwstr>
  </property>
</Properties>
</file>