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 fullCalcOnLoad="1"/>
</workbook>
</file>

<file path=xl/sharedStrings.xml><?xml version="1.0" encoding="utf-8"?>
<sst xmlns="http://schemas.openxmlformats.org/spreadsheetml/2006/main" count="104" uniqueCount="56">
  <si>
    <t>VENDAS</t>
  </si>
  <si>
    <t>DATA: 9/3/2020</t>
  </si>
  <si>
    <t>ENTREGAS</t>
  </si>
  <si>
    <t>P02</t>
  </si>
  <si>
    <t>P05</t>
  </si>
  <si>
    <t>P08</t>
  </si>
  <si>
    <t>P10</t>
  </si>
  <si>
    <t>P13</t>
  </si>
  <si>
    <t>P20</t>
  </si>
  <si>
    <t>P45</t>
  </si>
  <si>
    <t>Água</t>
  </si>
  <si>
    <t>Água mineral caiary 20L</t>
  </si>
  <si>
    <t>dinheiro</t>
  </si>
  <si>
    <t>cartão</t>
  </si>
  <si>
    <t>DESPESAS</t>
  </si>
  <si>
    <t>Tipo de pedido</t>
  </si>
  <si>
    <t>Entregador</t>
  </si>
  <si>
    <t>Recebido</t>
  </si>
  <si>
    <t>Endereço</t>
  </si>
  <si>
    <t>Compra: 100 unidade(s) de Água mineral caiary 20L</t>
  </si>
  <si>
    <t/>
  </si>
  <si>
    <t>Primeiro entregador</t>
  </si>
  <si>
    <t>sim</t>
  </si>
  <si>
    <t>Primeira rua, primeiro bairro 1234</t>
  </si>
  <si>
    <t>luz</t>
  </si>
  <si>
    <t>despesa</t>
  </si>
  <si>
    <t>TOTAL:</t>
  </si>
  <si>
    <t>ENTREGAS empresas</t>
  </si>
  <si>
    <t>RECEBIMENTOS dinheiro</t>
  </si>
  <si>
    <t>Empresa</t>
  </si>
  <si>
    <t>Valor</t>
  </si>
  <si>
    <t>NF</t>
  </si>
  <si>
    <t>recebimento 2</t>
  </si>
  <si>
    <t>Primeira empresa</t>
  </si>
  <si>
    <t>Total de vendas</t>
  </si>
  <si>
    <t>Estoque inicial</t>
  </si>
  <si>
    <t>Estoque final</t>
  </si>
  <si>
    <t>venda</t>
  </si>
  <si>
    <t>123123123</t>
  </si>
  <si>
    <t>venda 2</t>
  </si>
  <si>
    <t>divida</t>
  </si>
  <si>
    <t>45612378</t>
  </si>
  <si>
    <t>53464574568</t>
  </si>
  <si>
    <t>RECEBIMENTOS cartão</t>
  </si>
  <si>
    <t>receita nova</t>
  </si>
  <si>
    <t>RESUMO</t>
  </si>
  <si>
    <t>Caixa inicial</t>
  </si>
  <si>
    <t>Cartão</t>
  </si>
  <si>
    <t>Sangria</t>
  </si>
  <si>
    <t>Gastos do dia</t>
  </si>
  <si>
    <t>Total dinheiro</t>
  </si>
  <si>
    <t>Total gerado</t>
  </si>
  <si>
    <t>Total líquido</t>
  </si>
  <si>
    <t>Caixa final</t>
  </si>
  <si>
    <t>R$ N.fiscais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</si>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</sst>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[Red]-&quot;R$&quot;#,##0.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BFBFBF"/>
        <bgColor rgb="FF0000FF"/>
      </patternFill>
    </fill>
    <fill>
      <patternFill patternType="solid">
        <fgColor rgb="FFFF7C80"/>
        <bgColor rgb="FF0000FF"/>
      </patternFill>
    </fill>
    <fill>
      <patternFill patternType="solid">
        <fgColor rgb="FF92D050"/>
        <bgColor rgb="FF0000FF"/>
      </patternFill>
    </fill>
    <fill>
      <patternFill patternType="solid">
        <fgColor rgb="FFFFC000"/>
        <bgColor rgb="FF0000FF"/>
      </patternFill>
    </fill>
    <fill>
      <patternFill patternType="solid">
        <fgColor rgb="FFFFFF99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164" fontId="0" fillId="4" borderId="0" xfId="0" applyNumberFormat="1" applyFill="1"/>
    <xf numFmtId="164" fontId="1" fillId="4" borderId="0" xfId="0" applyNumberFormat="1" applyFont="1" applyFill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horizontal="center" vertical="center"/>
    </xf>
    <xf numFmtId="164" fontId="1" fillId="5" borderId="0" xfId="0" applyNumberFormat="1" applyFont="1" applyFill="1"/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164" fontId="0" fillId="6" borderId="0" xfId="0" applyNumberFormat="1" applyFill="1"/>
    <xf numFmtId="164" fontId="1" fillId="6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ales" displayName="Sales" ref="A2:K7" totalsRowCount="1" headerRowCount="1">
  <autoFilter ref="A2:K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P02" totalsRowLabel="" totalsRowFunction="sum"/>
    <tableColumn id="2" name="P05" totalsRowLabel="" totalsRowFunction="sum"/>
    <tableColumn id="3" name="P08" totalsRowLabel="" totalsRowFunction="sum"/>
    <tableColumn id="4" name="P10" totalsRowLabel="" totalsRowFunction="sum"/>
    <tableColumn id="5" name="P13" totalsRowLabel="" totalsRowFunction="sum"/>
    <tableColumn id="6" name="P20" totalsRowLabel="" totalsRowFunction="sum"/>
    <tableColumn id="7" name="P45" totalsRowLabel="" totalsRowFunction="sum"/>
    <tableColumn id="8" name="Água" totalsRowLabel="" totalsRowFunction="sum"/>
    <tableColumn id="9" name="Água mineral caiary 20L" totalsRowFunction="sum"/>
    <tableColumn id="10" name="dinheiro" totalsRowFunction="sum"/>
    <tableColumn id="11" name="cartão" totalsRowFunction="sum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Deliveries" displayName="Deliveries" ref="P2:AD5" totalsRowCount="1" headerRowCount="1">
  <autoFilter ref="P2:AD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P02" totalsRowLabel="" totalsRowFunction="sum"/>
    <tableColumn id="2" name="P05" totalsRowLabel="" totalsRowFunction="sum"/>
    <tableColumn id="3" name="P08" totalsRowLabel="" totalsRowFunction="sum"/>
    <tableColumn id="4" name="P10" totalsRowLabel="" totalsRowFunction="sum"/>
    <tableColumn id="5" name="P13" totalsRowLabel="" totalsRowFunction="sum"/>
    <tableColumn id="6" name="P20" totalsRowLabel="" totalsRowFunction="sum"/>
    <tableColumn id="7" name="P45" totalsRowLabel="" totalsRowFunction="sum"/>
    <tableColumn id="8" name="Água" totalsRowLabel="" totalsRowFunction="sum"/>
    <tableColumn id="9" name="Água mineral caiary 20L" totalsRowFunction="sum"/>
    <tableColumn id="10" name="dinheiro" totalsRowFunction="sum"/>
    <tableColumn id="11" name="cartão" totalsRowFunction="sum"/>
    <tableColumn id="12" name="Tipo de pedido" totalsRowFunction="none"/>
    <tableColumn id="13" name="Entregador" totalsRowFunction="none"/>
    <tableColumn id="14" name="Recebido" totalsRowFunction="none"/>
    <tableColumn id="15" name="Endereço" totalsRowFunction="non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DeliveriesCompanies" displayName="DeliveriesCompanies" ref="P7:AB13" totalsRowCount="1" headerRowCount="1">
  <autoFilter ref="P7:AB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Empresa" totalsRowLabel="TOTAL:"/>
    <tableColumn id="2" name="P02" totalsRowLabel="" totalsRowFunction="sum"/>
    <tableColumn id="3" name="P05" totalsRowLabel="" totalsRowFunction="sum"/>
    <tableColumn id="4" name="P08" totalsRowLabel="" totalsRowFunction="sum"/>
    <tableColumn id="5" name="P10" totalsRowLabel="" totalsRowFunction="sum"/>
    <tableColumn id="6" name="P13" totalsRowLabel="" totalsRowFunction="sum"/>
    <tableColumn id="7" name="P20" totalsRowLabel="" totalsRowFunction="sum"/>
    <tableColumn id="8" name="P45" totalsRowLabel="" totalsRowFunction="sum"/>
    <tableColumn id="9" name="Água" totalsRowLabel="" totalsRowFunction="sum"/>
    <tableColumn id="10" name="Água mineral caiary 20L" totalsRowFunction="sum"/>
    <tableColumn id="11" name="Valor" totalsRowFunction="sum"/>
    <tableColumn id="12" name="NF" totalsRowFunction="none"/>
    <tableColumn id="13" name="Entregador" totalsRowFunction="non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FormatPr defaultRowHeight="15" outlineLevelRow="0" outlineLevelCol="0" x14ac:dyDescent="55"/>
  <sheetData>
    <row r="1" spans="1:30" x14ac:dyDescent="0.25">
      <c r="A1" s="1" t="s">
        <v>0</v>
      </c>
      <c r="B1"/>
      <c r="C1"/>
      <c r="D1"/>
      <c r="E1"/>
      <c r="F1"/>
      <c r="G1"/>
      <c r="H1"/>
      <c r="I1"/>
      <c r="J1"/>
      <c r="K1"/>
      <c r="L1" s="2" t="s">
        <v>1</v>
      </c>
      <c r="M1" s="2"/>
      <c r="N1" s="2"/>
      <c r="O1" s="2"/>
      <c r="P1" s="1" t="s">
        <v>2</v>
      </c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s="3" t="s">
        <v>14</v>
      </c>
      <c r="M2" s="3"/>
      <c r="N2" s="3"/>
      <c r="O2" s="3"/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15</v>
      </c>
      <c r="AB2" t="s">
        <v>16</v>
      </c>
      <c r="AC2" t="s">
        <v>17</v>
      </c>
      <c r="AD2" t="s">
        <v>18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4.5</v>
      </c>
      <c r="K3">
        <v>0</v>
      </c>
      <c r="L3" s="4" t="s">
        <v>19</v>
      </c>
      <c r="M3"/>
      <c r="N3" s="5">
        <v>200</v>
      </c>
      <c r="O3"/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22.5</v>
      </c>
      <c r="Z3">
        <v>0</v>
      </c>
      <c r="AA3" t="s">
        <v>20</v>
      </c>
      <c r="AB3" t="s">
        <v>21</v>
      </c>
      <c r="AC3" t="s">
        <v>22</v>
      </c>
      <c r="AD3" t="s">
        <v>23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45</v>
      </c>
      <c r="K4">
        <v>0</v>
      </c>
      <c r="L4" s="4" t="s">
        <v>24</v>
      </c>
      <c r="M4"/>
      <c r="N4" s="5">
        <v>50</v>
      </c>
      <c r="O4"/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25</v>
      </c>
      <c r="Z4">
        <v>0</v>
      </c>
      <c r="AA4" t="s">
        <v>20</v>
      </c>
      <c r="AB4" t="s">
        <v>21</v>
      </c>
      <c r="AC4" t="s">
        <v>22</v>
      </c>
      <c r="AD4" t="s">
        <v>23</v>
      </c>
    </row>
    <row r="5" spans="1:30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 s="4" t="s">
        <v>25</v>
      </c>
      <c r="M5"/>
      <c r="N5" s="5">
        <v>100</v>
      </c>
      <c r="O5"/>
      <c r="P5" t="s">
        <v>20</v>
      </c>
      <c r="Q5">
        <f>SUBTOTAL(109,Deliveries[P05])</f>
      </c>
      <c r="R5">
        <f>SUBTOTAL(109,Deliveries[P08])</f>
      </c>
      <c r="S5">
        <f>SUBTOTAL(109,Deliveries[P10])</f>
      </c>
      <c r="T5">
        <f>SUBTOTAL(109,Deliveries[P13])</f>
      </c>
      <c r="U5">
        <f>SUBTOTAL(109,Deliveries[P20])</f>
      </c>
      <c r="V5">
        <f>SUBTOTAL(109,Deliveries[P45])</f>
      </c>
      <c r="W5">
        <f>SUBTOTAL(109,Deliveries[Água])</f>
      </c>
      <c r="X5">
        <f>SUBTOTAL(109,Deliveries[Água mineral caiary 20L])</f>
      </c>
      <c r="Y5">
        <f>SUBTOTAL(109,Deliveries[dinheiro])</f>
      </c>
      <c r="Z5">
        <f>SUBTOTAL(109,Deliveries[cartão])</f>
      </c>
    </row>
    <row r="6" spans="1:2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360</v>
      </c>
      <c r="L6" s="6" t="s">
        <v>26</v>
      </c>
      <c r="M6" s="6"/>
      <c r="N6" s="6">
        <f>=SUM(N3:N5)</f>
        <v>350</v>
      </c>
      <c r="O6" s="6"/>
      <c r="P6" s="1" t="s">
        <v>27</v>
      </c>
      <c r="Q6"/>
      <c r="R6"/>
      <c r="S6"/>
      <c r="T6"/>
      <c r="U6"/>
      <c r="V6"/>
      <c r="W6"/>
      <c r="X6"/>
      <c r="Y6"/>
      <c r="Z6"/>
      <c r="AA6"/>
      <c r="AB6"/>
      <c r="AC6"/>
    </row>
    <row r="7" spans="1:28" x14ac:dyDescent="0.25">
      <c r="A7" t="s">
        <v>20</v>
      </c>
      <c r="B7">
        <f>SUBTOTAL(109,Sales[P05])</f>
      </c>
      <c r="C7">
        <f>SUBTOTAL(109,Sales[P08])</f>
      </c>
      <c r="D7">
        <f>SUBTOTAL(109,Sales[P10])</f>
      </c>
      <c r="E7">
        <f>SUBTOTAL(109,Sales[P13])</f>
      </c>
      <c r="F7">
        <f>SUBTOTAL(109,Sales[P20])</f>
      </c>
      <c r="G7">
        <f>SUBTOTAL(109,Sales[P45])</f>
      </c>
      <c r="H7">
        <f>SUBTOTAL(109,Sales[Água])</f>
      </c>
      <c r="I7">
        <f>SUBTOTAL(109,Sales[Água mineral caiary 20L])</f>
      </c>
      <c r="J7">
        <f>SUBTOTAL(109,Sales[dinheiro])</f>
      </c>
      <c r="K7">
        <f>SUBTOTAL(109,Sales[cartão])</f>
      </c>
      <c r="L7" s="7" t="s">
        <v>28</v>
      </c>
      <c r="M7" s="7"/>
      <c r="N7" s="7"/>
      <c r="O7" s="7"/>
      <c r="P7" t="s">
        <v>29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  <c r="Z7" t="s">
        <v>30</v>
      </c>
      <c r="AA7" t="s">
        <v>31</v>
      </c>
      <c r="AB7" t="s">
        <v>16</v>
      </c>
    </row>
    <row r="8" spans="12:28" x14ac:dyDescent="0.25">
      <c r="L8" s="8" t="s">
        <v>32</v>
      </c>
      <c r="M8"/>
      <c r="N8" s="9">
        <v>100</v>
      </c>
      <c r="O8"/>
      <c r="P8" t="s">
        <v>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45</v>
      </c>
      <c r="AB8" t="s">
        <v>21</v>
      </c>
    </row>
    <row r="9" spans="1:28" x14ac:dyDescent="0.25">
      <c r="A9" s="7" t="s">
        <v>34</v>
      </c>
      <c r="B9"/>
      <c r="C9"/>
      <c r="D9"/>
      <c r="E9"/>
      <c r="F9"/>
      <c r="G9"/>
      <c r="H9" s="7" t="s">
        <v>35</v>
      </c>
      <c r="I9"/>
      <c r="J9" s="7" t="s">
        <v>36</v>
      </c>
      <c r="K9"/>
      <c r="L9" s="8" t="s">
        <v>37</v>
      </c>
      <c r="M9"/>
      <c r="N9" s="9">
        <v>25</v>
      </c>
      <c r="O9"/>
      <c r="P9" t="s">
        <v>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4.5</v>
      </c>
      <c r="AA9" t="s">
        <v>38</v>
      </c>
      <c r="AB9" t="s">
        <v>21</v>
      </c>
    </row>
    <row r="10" spans="1:28" x14ac:dyDescent="0.25">
      <c r="A10" s="1" t="s">
        <v>3</v>
      </c>
      <c r="B10" s="10">
        <f>=SUM(A7+P5)</f>
      </c>
      <c r="C10" s="10"/>
      <c r="D10" s="10"/>
      <c r="E10" s="10"/>
      <c r="F10" s="10"/>
      <c r="G10" s="10"/>
      <c r="H10" s="10">
        <v>71</v>
      </c>
      <c r="I10" s="10"/>
      <c r="J10" s="10">
        <f>=SUM(H10-B10)</f>
      </c>
      <c r="K10" s="10"/>
      <c r="L10" s="8" t="s">
        <v>39</v>
      </c>
      <c r="M10"/>
      <c r="N10" s="9">
        <v>30</v>
      </c>
      <c r="O10"/>
      <c r="P10" t="s">
        <v>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4.5</v>
      </c>
      <c r="AA10" t="s">
        <v>38</v>
      </c>
      <c r="AB10" t="s">
        <v>21</v>
      </c>
    </row>
    <row r="11" spans="1:28" x14ac:dyDescent="0.25">
      <c r="A11" s="1" t="s">
        <v>4</v>
      </c>
      <c r="B11" s="10">
        <f>=SUM(B7+Q5)</f>
      </c>
      <c r="C11" s="10"/>
      <c r="D11" s="10"/>
      <c r="E11" s="10"/>
      <c r="F11" s="10"/>
      <c r="G11" s="10"/>
      <c r="H11" s="10">
        <v>9</v>
      </c>
      <c r="I11" s="10"/>
      <c r="J11" s="10">
        <f>=SUM(H11-B11)</f>
      </c>
      <c r="K11" s="10"/>
      <c r="L11" s="8" t="s">
        <v>40</v>
      </c>
      <c r="M11"/>
      <c r="N11" s="9">
        <v>1000</v>
      </c>
      <c r="O11"/>
      <c r="P11" t="s">
        <v>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45</v>
      </c>
      <c r="AA11" t="s">
        <v>41</v>
      </c>
      <c r="AB11" t="s">
        <v>21</v>
      </c>
    </row>
    <row r="12" spans="1:28" x14ac:dyDescent="0.25">
      <c r="A12" s="1" t="s">
        <v>5</v>
      </c>
      <c r="B12" s="10">
        <f>=SUM(C7+R5)</f>
      </c>
      <c r="C12" s="10"/>
      <c r="D12" s="10"/>
      <c r="E12" s="10"/>
      <c r="F12" s="10"/>
      <c r="G12" s="10"/>
      <c r="H12" s="10">
        <v>10</v>
      </c>
      <c r="I12" s="10"/>
      <c r="J12" s="10">
        <f>=SUM(H12-B12)</f>
      </c>
      <c r="K12" s="10"/>
      <c r="L12" s="11" t="s">
        <v>26</v>
      </c>
      <c r="M12" s="11"/>
      <c r="N12" s="11">
        <f>=SUM(N8:N11)</f>
        <v>350</v>
      </c>
      <c r="O12" s="11"/>
      <c r="P12" t="s">
        <v>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450</v>
      </c>
      <c r="AA12" t="s">
        <v>42</v>
      </c>
      <c r="AB12" t="s">
        <v>21</v>
      </c>
    </row>
    <row r="13" spans="1:28" x14ac:dyDescent="0.25">
      <c r="A13" s="1" t="s">
        <v>6</v>
      </c>
      <c r="B13" s="10">
        <f>=SUM(D7+S5)</f>
      </c>
      <c r="C13" s="10"/>
      <c r="D13" s="10"/>
      <c r="E13" s="10"/>
      <c r="F13" s="10"/>
      <c r="G13" s="10"/>
      <c r="H13" s="10">
        <v>10</v>
      </c>
      <c r="I13" s="10"/>
      <c r="J13" s="10">
        <f>=SUM(H13-B13)</f>
      </c>
      <c r="K13" s="10"/>
      <c r="L13" s="12" t="s">
        <v>43</v>
      </c>
      <c r="M13" s="12"/>
      <c r="N13" s="12"/>
      <c r="O13" s="12"/>
      <c r="P13" t="s">
        <v>26</v>
      </c>
      <c r="Q13">
        <f>SUBTOTAL(109,DeliveriesCompanies[P02])</f>
      </c>
      <c r="R13">
        <f>SUBTOTAL(109,DeliveriesCompanies[P05])</f>
      </c>
      <c r="S13">
        <f>SUBTOTAL(109,DeliveriesCompanies[P08])</f>
      </c>
      <c r="T13">
        <f>SUBTOTAL(109,DeliveriesCompanies[P10])</f>
      </c>
      <c r="U13">
        <f>SUBTOTAL(109,DeliveriesCompanies[P13])</f>
      </c>
      <c r="V13">
        <f>SUBTOTAL(109,DeliveriesCompanies[P20])</f>
      </c>
      <c r="W13">
        <f>SUBTOTAL(109,DeliveriesCompanies[P45])</f>
      </c>
      <c r="X13">
        <f>SUBTOTAL(109,DeliveriesCompanies[Água])</f>
      </c>
      <c r="Y13">
        <f>SUBTOTAL(109,DeliveriesCompanies[Água mineral caiary 20L])</f>
      </c>
      <c r="Z13">
        <f>SUBTOTAL(109,DeliveriesCompanies[Valor])</f>
      </c>
    </row>
    <row r="14" spans="1:15" x14ac:dyDescent="0.25">
      <c r="A14" s="1" t="s">
        <v>7</v>
      </c>
      <c r="B14" s="10">
        <f>=SUM(E7+T5)</f>
      </c>
      <c r="C14" s="10"/>
      <c r="D14" s="10"/>
      <c r="E14" s="10"/>
      <c r="F14" s="10"/>
      <c r="G14" s="10"/>
      <c r="H14" s="10">
        <v>10</v>
      </c>
      <c r="I14" s="10"/>
      <c r="J14" s="10">
        <f>=SUM(H14-B14)</f>
      </c>
      <c r="K14" s="10"/>
      <c r="L14" s="13" t="s">
        <v>44</v>
      </c>
      <c r="M14"/>
      <c r="N14" s="14">
        <v>200</v>
      </c>
      <c r="O14"/>
    </row>
    <row r="15" spans="1:15" x14ac:dyDescent="0.25">
      <c r="A15" s="1" t="s">
        <v>8</v>
      </c>
      <c r="B15" s="10">
        <f>=SUM(F7+U5)</f>
      </c>
      <c r="C15" s="10"/>
      <c r="D15" s="10"/>
      <c r="E15" s="10"/>
      <c r="F15" s="10"/>
      <c r="G15" s="10"/>
      <c r="H15" s="10">
        <v>10</v>
      </c>
      <c r="I15" s="10"/>
      <c r="J15" s="10">
        <f>=SUM(H15-B15)</f>
      </c>
      <c r="K15" s="10"/>
      <c r="L15" s="15" t="s">
        <v>26</v>
      </c>
      <c r="M15" s="15"/>
      <c r="N15" s="15">
        <f>=SUM(N14:N14)</f>
        <v>350</v>
      </c>
      <c r="O15" s="15"/>
    </row>
    <row r="16" spans="1:15" x14ac:dyDescent="0.25">
      <c r="A16" s="1" t="s">
        <v>9</v>
      </c>
      <c r="B16" s="10">
        <f>=SUM(G7+V5)</f>
      </c>
      <c r="C16" s="10"/>
      <c r="D16" s="10"/>
      <c r="E16" s="10"/>
      <c r="F16" s="10"/>
      <c r="G16" s="10"/>
      <c r="H16" s="10">
        <v>1</v>
      </c>
      <c r="I16" s="10"/>
      <c r="J16" s="10">
        <f>=SUM(H16-B16)</f>
      </c>
      <c r="K16" s="10"/>
      <c r="L16" s="16" t="s">
        <v>45</v>
      </c>
      <c r="M16"/>
      <c r="N16"/>
      <c r="O16"/>
    </row>
    <row r="17" spans="1:15" x14ac:dyDescent="0.25">
      <c r="A17" s="1" t="s">
        <v>10</v>
      </c>
      <c r="B17" s="10">
        <f>=SUM(H7+W5)</f>
      </c>
      <c r="C17" s="10"/>
      <c r="D17" s="10"/>
      <c r="E17" s="10"/>
      <c r="F17" s="10"/>
      <c r="G17" s="10"/>
      <c r="H17" s="10">
        <v>95</v>
      </c>
      <c r="I17" s="10"/>
      <c r="J17" s="10">
        <f>=SUM(H17-B17)</f>
      </c>
      <c r="K17" s="10"/>
      <c r="L17" s="17" t="s">
        <v>46</v>
      </c>
      <c r="M17"/>
      <c r="N17" s="18">
        <v>0</v>
      </c>
      <c r="O17"/>
    </row>
    <row r="18" spans="12:15" x14ac:dyDescent="0.25">
      <c r="L18" s="17" t="s">
        <v>47</v>
      </c>
      <c r="M18"/>
      <c r="N18" s="18">
        <f>=N15+K7+Z5</f>
      </c>
      <c r="O18"/>
    </row>
    <row r="19" spans="12:15" x14ac:dyDescent="0.25">
      <c r="L19" s="17" t="s">
        <v>48</v>
      </c>
      <c r="M19"/>
      <c r="N19" s="18">
        <v>0</v>
      </c>
      <c r="O19"/>
    </row>
    <row r="20" spans="12:15" x14ac:dyDescent="0.25">
      <c r="L20" s="17" t="s">
        <v>49</v>
      </c>
      <c r="M20"/>
      <c r="N20" s="18">
        <f>=SUM(N6)</f>
      </c>
      <c r="O20"/>
    </row>
    <row r="21" spans="12:15" x14ac:dyDescent="0.25">
      <c r="L21" s="17" t="s">
        <v>50</v>
      </c>
      <c r="M21"/>
      <c r="N21" s="18">
        <f>=N12+J7+Y5</f>
      </c>
      <c r="O21"/>
    </row>
    <row r="22" spans="12:15" x14ac:dyDescent="0.25">
      <c r="L22" s="17" t="s">
        <v>51</v>
      </c>
      <c r="M22"/>
      <c r="N22" s="18">
        <f>=SUM(N21+N18)</f>
      </c>
      <c r="O22"/>
    </row>
    <row r="23" spans="12:15" x14ac:dyDescent="0.25">
      <c r="L23" s="17" t="s">
        <v>52</v>
      </c>
      <c r="M23"/>
      <c r="N23" s="18">
        <f>=SUM(N21-N19-N20)</f>
      </c>
      <c r="O23"/>
    </row>
    <row r="24" spans="12:15" x14ac:dyDescent="0.25">
      <c r="L24" s="17" t="s">
        <v>53</v>
      </c>
      <c r="M24"/>
      <c r="N24" s="18"/>
      <c r="O24"/>
    </row>
    <row r="25" spans="12:15" x14ac:dyDescent="0.25">
      <c r="L25" s="17" t="s">
        <v>54</v>
      </c>
      <c r="M25"/>
      <c r="N25" s="18"/>
      <c r="O25"/>
    </row>
    <row r="26" spans="12:15" x14ac:dyDescent="0.25">
      <c r="L26" s="2" t="s">
        <v>55</v>
      </c>
      <c r="M26"/>
      <c r="N26"/>
      <c r="O26"/>
    </row>
    <row r="27" spans="12:15" x14ac:dyDescent="0.25">
      <c r="M27"/>
      <c r="N27"/>
      <c r="O27"/>
    </row>
  </sheetData>
  <mergeCells count="77">
    <mergeCell ref="A1:K1"/>
    <mergeCell ref="L1:O1"/>
    <mergeCell ref="P1:AD1"/>
    <mergeCell ref="L2:O2"/>
    <mergeCell ref="L3:M3"/>
    <mergeCell ref="N3:O3"/>
    <mergeCell ref="L4:M4"/>
    <mergeCell ref="N4:O4"/>
    <mergeCell ref="L5:M5"/>
    <mergeCell ref="N5:O5"/>
    <mergeCell ref="L6:M6"/>
    <mergeCell ref="N6:O6"/>
    <mergeCell ref="P6:AC6"/>
    <mergeCell ref="L7:O7"/>
    <mergeCell ref="L8:M8"/>
    <mergeCell ref="N8:O8"/>
    <mergeCell ref="A9:G9"/>
    <mergeCell ref="H9:I9"/>
    <mergeCell ref="J9:K9"/>
    <mergeCell ref="L9:M9"/>
    <mergeCell ref="N9:O9"/>
    <mergeCell ref="B10:G10"/>
    <mergeCell ref="H10:I10"/>
    <mergeCell ref="J10:K10"/>
    <mergeCell ref="L10:M10"/>
    <mergeCell ref="N10:O10"/>
    <mergeCell ref="B11:G11"/>
    <mergeCell ref="H11:I11"/>
    <mergeCell ref="J11:K11"/>
    <mergeCell ref="L11:M11"/>
    <mergeCell ref="N11:O11"/>
    <mergeCell ref="B12:G12"/>
    <mergeCell ref="H12:I12"/>
    <mergeCell ref="J12:K12"/>
    <mergeCell ref="L12:M12"/>
    <mergeCell ref="N12:O12"/>
    <mergeCell ref="B13:G13"/>
    <mergeCell ref="H13:I13"/>
    <mergeCell ref="J13:K13"/>
    <mergeCell ref="L13:O13"/>
    <mergeCell ref="B14:G14"/>
    <mergeCell ref="H14:I14"/>
    <mergeCell ref="J14:K14"/>
    <mergeCell ref="L14:M14"/>
    <mergeCell ref="N14:O14"/>
    <mergeCell ref="B15:G15"/>
    <mergeCell ref="H15:I15"/>
    <mergeCell ref="J15:K15"/>
    <mergeCell ref="L15:M15"/>
    <mergeCell ref="N15:O15"/>
    <mergeCell ref="B16:G16"/>
    <mergeCell ref="H16:I16"/>
    <mergeCell ref="J16:K16"/>
    <mergeCell ref="L16:O16"/>
    <mergeCell ref="B17:G17"/>
    <mergeCell ref="H17:I17"/>
    <mergeCell ref="J17:K17"/>
    <mergeCell ref="L17:M17"/>
    <mergeCell ref="N17:O17"/>
    <mergeCell ref="L18:M18"/>
    <mergeCell ref="N18:O18"/>
    <mergeCell ref="L19:M19"/>
    <mergeCell ref="N19:O19"/>
    <mergeCell ref="L20:M20"/>
    <mergeCell ref="N20:O20"/>
    <mergeCell ref="L21:M21"/>
    <mergeCell ref="N21:O21"/>
    <mergeCell ref="L22:M22"/>
    <mergeCell ref="N22:O22"/>
    <mergeCell ref="L23:M23"/>
    <mergeCell ref="N23:O23"/>
    <mergeCell ref="L24:M24"/>
    <mergeCell ref="N24:O24"/>
    <mergeCell ref="L25:M25"/>
    <mergeCell ref="N25:O25"/>
    <mergeCell ref="L26:O26"/>
    <mergeCell ref="L27:O27"/>
  </mergeCells>
  <pageMargins left="0.7" right="0.7" top="0.75" bottom="0.75" header="0.3" footer="0.3"/>
  <pageSetup orientation="portrait" horizontalDpi="4294967295" verticalDpi="4294967295" scale="100" fitToWidth="1" fitToHeight="1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SysGás</dc:creator>
  <cp:lastModifiedBy>Unknown</cp:lastModifiedBy>
  <dcterms:created xsi:type="dcterms:W3CDTF">2020-09-03T03:12:40Z</dcterms:created>
  <dcterms:modified xsi:type="dcterms:W3CDTF">2020-09-03T03:12:40Z</dcterms:modified>
</cp:coreProperties>
</file>