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860" yWindow="0" windowWidth="19740" windowHeight="210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1" l="1"/>
  <c r="Q46" i="1"/>
  <c r="Q48" i="1"/>
  <c r="Q49" i="1"/>
  <c r="Q50" i="1"/>
  <c r="Q53" i="1"/>
  <c r="Q54" i="1"/>
  <c r="Q57" i="1"/>
  <c r="Q58" i="1"/>
  <c r="Q59" i="1"/>
  <c r="Q62" i="1"/>
  <c r="Q65" i="1"/>
  <c r="Q70" i="1"/>
  <c r="Q71" i="1"/>
  <c r="Q72" i="1"/>
  <c r="X57" i="1"/>
  <c r="X61" i="1"/>
  <c r="T46" i="1"/>
  <c r="T48" i="1"/>
  <c r="T49" i="1"/>
  <c r="T50" i="1"/>
  <c r="T51" i="1"/>
  <c r="T53" i="1"/>
  <c r="T54" i="1"/>
  <c r="T57" i="1"/>
  <c r="T58" i="1"/>
  <c r="T59" i="1"/>
  <c r="T62" i="1"/>
  <c r="T65" i="1"/>
  <c r="T70" i="1"/>
  <c r="T71" i="1"/>
  <c r="T72" i="1"/>
  <c r="X60" i="1"/>
  <c r="S46" i="1"/>
  <c r="S48" i="1"/>
  <c r="S49" i="1"/>
  <c r="S50" i="1"/>
  <c r="S51" i="1"/>
  <c r="S53" i="1"/>
  <c r="S54" i="1"/>
  <c r="S57" i="1"/>
  <c r="S58" i="1"/>
  <c r="S59" i="1"/>
  <c r="S62" i="1"/>
  <c r="S65" i="1"/>
  <c r="S70" i="1"/>
  <c r="S71" i="1"/>
  <c r="S72" i="1"/>
  <c r="X59" i="1"/>
  <c r="R46" i="1"/>
  <c r="R48" i="1"/>
  <c r="R49" i="1"/>
  <c r="R50" i="1"/>
  <c r="R51" i="1"/>
  <c r="R53" i="1"/>
  <c r="R54" i="1"/>
  <c r="R57" i="1"/>
  <c r="R58" i="1"/>
  <c r="R59" i="1"/>
  <c r="R62" i="1"/>
  <c r="R65" i="1"/>
  <c r="R70" i="1"/>
  <c r="R71" i="1"/>
  <c r="R72" i="1"/>
  <c r="X58" i="1"/>
  <c r="Q7" i="1"/>
  <c r="Q9" i="1"/>
  <c r="Q10" i="1"/>
  <c r="Q11" i="1"/>
  <c r="Q12" i="1"/>
  <c r="Q16" i="1"/>
  <c r="Q19" i="1"/>
  <c r="Q21" i="1"/>
  <c r="Q23" i="1"/>
  <c r="Q24" i="1"/>
  <c r="Q27" i="1"/>
  <c r="Q30" i="1"/>
  <c r="Q32" i="1"/>
  <c r="Q34" i="1"/>
  <c r="Q37" i="1"/>
  <c r="Q38" i="1"/>
  <c r="Q39" i="1"/>
  <c r="X22" i="1"/>
  <c r="X18" i="1"/>
  <c r="T7" i="1"/>
  <c r="T9" i="1"/>
  <c r="T10" i="1"/>
  <c r="T11" i="1"/>
  <c r="T12" i="1"/>
  <c r="T16" i="1"/>
  <c r="T19" i="1"/>
  <c r="T21" i="1"/>
  <c r="T23" i="1"/>
  <c r="T24" i="1"/>
  <c r="T27" i="1"/>
  <c r="T30" i="1"/>
  <c r="T32" i="1"/>
  <c r="T34" i="1"/>
  <c r="T37" i="1"/>
  <c r="T38" i="1"/>
  <c r="T39" i="1"/>
  <c r="X21" i="1"/>
  <c r="S7" i="1"/>
  <c r="S9" i="1"/>
  <c r="S10" i="1"/>
  <c r="S11" i="1"/>
  <c r="S12" i="1"/>
  <c r="S16" i="1"/>
  <c r="S19" i="1"/>
  <c r="S21" i="1"/>
  <c r="S23" i="1"/>
  <c r="S24" i="1"/>
  <c r="S27" i="1"/>
  <c r="S30" i="1"/>
  <c r="S32" i="1"/>
  <c r="S34" i="1"/>
  <c r="S37" i="1"/>
  <c r="S38" i="1"/>
  <c r="S39" i="1"/>
  <c r="X20" i="1"/>
  <c r="R7" i="1"/>
  <c r="R9" i="1"/>
  <c r="R10" i="1"/>
  <c r="R11" i="1"/>
  <c r="R12" i="1"/>
  <c r="R16" i="1"/>
  <c r="R19" i="1"/>
  <c r="R21" i="1"/>
  <c r="R23" i="1"/>
  <c r="R24" i="1"/>
  <c r="R27" i="1"/>
  <c r="R30" i="1"/>
  <c r="R32" i="1"/>
  <c r="R34" i="1"/>
  <c r="R37" i="1"/>
  <c r="R38" i="1"/>
  <c r="R39" i="1"/>
  <c r="X19" i="1"/>
</calcChain>
</file>

<file path=xl/sharedStrings.xml><?xml version="1.0" encoding="utf-8"?>
<sst xmlns="http://schemas.openxmlformats.org/spreadsheetml/2006/main" count="16" uniqueCount="10">
  <si>
    <t>Position</t>
  </si>
  <si>
    <t>Time</t>
  </si>
  <si>
    <t>Event</t>
  </si>
  <si>
    <t>Team</t>
  </si>
  <si>
    <t>missed:</t>
  </si>
  <si>
    <t>zuviel</t>
  </si>
  <si>
    <t>richtig</t>
  </si>
  <si>
    <t>richtig(out)</t>
  </si>
  <si>
    <t>fast richtig(tackle nicht foul)</t>
  </si>
  <si>
    <t>wiederhohlung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</si>
</sst>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2" fontId="3" fillId="0" borderId="0" xfId="0" applyNumberFormat="1" applyFont="1"/>
    <xf numFmtId="0" fontId="0" fillId="0" borderId="0" xfId="0" quotePrefix="1"/>
    <xf numFmtId="2" fontId="0" fillId="0" borderId="0" xfId="0" quotePrefix="1" applyNumberFormat="1"/>
  </cellXfs>
  <cellStyles count="84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2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Besuchter Link" xfId="684" builtinId="9" hidden="1"/>
    <cellStyle name="Besuchter Link" xfId="686" builtinId="9" hidden="1"/>
    <cellStyle name="Besuchter Link" xfId="688" builtinId="9" hidden="1"/>
    <cellStyle name="Besuchter Link" xfId="690" builtinId="9" hidden="1"/>
    <cellStyle name="Besuchter Link" xfId="692" builtinId="9" hidden="1"/>
    <cellStyle name="Besuchter Link" xfId="694" builtinId="9" hidden="1"/>
    <cellStyle name="Besuchter Link" xfId="696" builtinId="9" hidden="1"/>
    <cellStyle name="Besuchter Link" xfId="698" builtinId="9" hidden="1"/>
    <cellStyle name="Besuchter Link" xfId="700" builtinId="9" hidden="1"/>
    <cellStyle name="Besuchter Link" xfId="702" builtinId="9" hidden="1"/>
    <cellStyle name="Besuchter Link" xfId="704" builtinId="9" hidden="1"/>
    <cellStyle name="Besuchter Link" xfId="706" builtinId="9" hidden="1"/>
    <cellStyle name="Besuchter Link" xfId="708" builtinId="9" hidden="1"/>
    <cellStyle name="Besuchter Link" xfId="710" builtinId="9" hidden="1"/>
    <cellStyle name="Besuchter Link" xfId="712" builtinId="9" hidden="1"/>
    <cellStyle name="Besuchter Link" xfId="714" builtinId="9" hidden="1"/>
    <cellStyle name="Besuchter Link" xfId="716" builtinId="9" hidden="1"/>
    <cellStyle name="Besuchter Link" xfId="718" builtinId="9" hidden="1"/>
    <cellStyle name="Besuchter Link" xfId="720" builtinId="9" hidden="1"/>
    <cellStyle name="Besuchter Link" xfId="722" builtinId="9" hidden="1"/>
    <cellStyle name="Besuchter Link" xfId="724" builtinId="9" hidden="1"/>
    <cellStyle name="Besuchter Link" xfId="726" builtinId="9" hidden="1"/>
    <cellStyle name="Besuchter Link" xfId="728" builtinId="9" hidden="1"/>
    <cellStyle name="Besuchter Link" xfId="730" builtinId="9" hidden="1"/>
    <cellStyle name="Besuchter Link" xfId="732" builtinId="9" hidden="1"/>
    <cellStyle name="Besuchter Link" xfId="734" builtinId="9" hidden="1"/>
    <cellStyle name="Besuchter Link" xfId="736" builtinId="9" hidden="1"/>
    <cellStyle name="Besuchter Link" xfId="738" builtinId="9" hidden="1"/>
    <cellStyle name="Besuchter Link" xfId="740" builtinId="9" hidden="1"/>
    <cellStyle name="Besuchter Link" xfId="742" builtinId="9" hidden="1"/>
    <cellStyle name="Besuchter Link" xfId="744" builtinId="9" hidden="1"/>
    <cellStyle name="Besuchter Link" xfId="746" builtinId="9" hidden="1"/>
    <cellStyle name="Besuchter Link" xfId="748" builtinId="9" hidden="1"/>
    <cellStyle name="Besuchter Link" xfId="750" builtinId="9" hidden="1"/>
    <cellStyle name="Besuchter Link" xfId="752" builtinId="9" hidden="1"/>
    <cellStyle name="Besuchter Link" xfId="754" builtinId="9" hidden="1"/>
    <cellStyle name="Besuchter Link" xfId="756" builtinId="9" hidden="1"/>
    <cellStyle name="Besuchter Link" xfId="758" builtinId="9" hidden="1"/>
    <cellStyle name="Besuchter Link" xfId="760" builtinId="9" hidden="1"/>
    <cellStyle name="Besuchter Link" xfId="762" builtinId="9" hidden="1"/>
    <cellStyle name="Besuchter Link" xfId="764" builtinId="9" hidden="1"/>
    <cellStyle name="Besuchter Link" xfId="766" builtinId="9" hidden="1"/>
    <cellStyle name="Besuchter Link" xfId="768" builtinId="9" hidden="1"/>
    <cellStyle name="Besuchter Link" xfId="770" builtinId="9" hidden="1"/>
    <cellStyle name="Besuchter Link" xfId="772" builtinId="9" hidden="1"/>
    <cellStyle name="Besuchter Link" xfId="774" builtinId="9" hidden="1"/>
    <cellStyle name="Besuchter Link" xfId="776" builtinId="9" hidden="1"/>
    <cellStyle name="Besuchter Link" xfId="778" builtinId="9" hidden="1"/>
    <cellStyle name="Besuchter Link" xfId="780" builtinId="9" hidden="1"/>
    <cellStyle name="Besuchter Link" xfId="782" builtinId="9" hidden="1"/>
    <cellStyle name="Besuchter Link" xfId="784" builtinId="9" hidden="1"/>
    <cellStyle name="Besuchter Link" xfId="786" builtinId="9" hidden="1"/>
    <cellStyle name="Besuchter Link" xfId="788" builtinId="9" hidden="1"/>
    <cellStyle name="Besuchter Link" xfId="790" builtinId="9" hidden="1"/>
    <cellStyle name="Besuchter Link" xfId="792" builtinId="9" hidden="1"/>
    <cellStyle name="Besuchter Link" xfId="794" builtinId="9" hidden="1"/>
    <cellStyle name="Besuchter Link" xfId="796" builtinId="9" hidden="1"/>
    <cellStyle name="Besuchter Link" xfId="798" builtinId="9" hidden="1"/>
    <cellStyle name="Besuchter Link" xfId="800" builtinId="9" hidden="1"/>
    <cellStyle name="Besuchter Link" xfId="802" builtinId="9" hidden="1"/>
    <cellStyle name="Besuchter Link" xfId="804" builtinId="9" hidden="1"/>
    <cellStyle name="Besuchter Link" xfId="806" builtinId="9" hidden="1"/>
    <cellStyle name="Besuchter Link" xfId="808" builtinId="9" hidden="1"/>
    <cellStyle name="Besuchter Link" xfId="810" builtinId="9" hidden="1"/>
    <cellStyle name="Besuchter Link" xfId="812" builtinId="9" hidden="1"/>
    <cellStyle name="Besuchter Link" xfId="814" builtinId="9" hidden="1"/>
    <cellStyle name="Besuchter Link" xfId="816" builtinId="9" hidden="1"/>
    <cellStyle name="Besuchter Link" xfId="818" builtinId="9" hidden="1"/>
    <cellStyle name="Besuchter Link" xfId="820" builtinId="9" hidden="1"/>
    <cellStyle name="Besuchter Link" xfId="822" builtinId="9" hidden="1"/>
    <cellStyle name="Besuchter Link" xfId="824" builtinId="9" hidden="1"/>
    <cellStyle name="Besuchter Link" xfId="826" builtinId="9" hidden="1"/>
    <cellStyle name="Besuchter Link" xfId="828" builtinId="9" hidden="1"/>
    <cellStyle name="Besuchter Link" xfId="830" builtinId="9" hidden="1"/>
    <cellStyle name="Besuchter Link" xfId="832" builtinId="9" hidden="1"/>
    <cellStyle name="Besuchter Link" xfId="834" builtinId="9" hidden="1"/>
    <cellStyle name="Besuchter Link" xfId="836" builtinId="9" hidden="1"/>
    <cellStyle name="Besuchter Link" xfId="838" builtinId="9" hidden="1"/>
    <cellStyle name="Besuchter Link" xfId="840" builtinId="9" hidden="1"/>
    <cellStyle name="Besuchter Link" xfId="842" builtinId="9" hidden="1"/>
    <cellStyle name="Besuchter Link" xfId="84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Link" xfId="779" builtinId="8" hidden="1"/>
    <cellStyle name="Link" xfId="781" builtinId="8" hidden="1"/>
    <cellStyle name="Link" xfId="783" builtinId="8" hidden="1"/>
    <cellStyle name="Link" xfId="785" builtinId="8" hidden="1"/>
    <cellStyle name="Link" xfId="787" builtinId="8" hidden="1"/>
    <cellStyle name="Link" xfId="789" builtinId="8" hidden="1"/>
    <cellStyle name="Link" xfId="791" builtinId="8" hidden="1"/>
    <cellStyle name="Link" xfId="793" builtinId="8" hidden="1"/>
    <cellStyle name="Link" xfId="795" builtinId="8" hidden="1"/>
    <cellStyle name="Link" xfId="797" builtinId="8" hidden="1"/>
    <cellStyle name="Link" xfId="799" builtinId="8" hidden="1"/>
    <cellStyle name="Link" xfId="801" builtinId="8" hidden="1"/>
    <cellStyle name="Link" xfId="803" builtinId="8" hidden="1"/>
    <cellStyle name="Link" xfId="805" builtinId="8" hidden="1"/>
    <cellStyle name="Link" xfId="807" builtinId="8" hidden="1"/>
    <cellStyle name="Link" xfId="809" builtinId="8" hidden="1"/>
    <cellStyle name="Link" xfId="811" builtinId="8" hidden="1"/>
    <cellStyle name="Link" xfId="813" builtinId="8" hidden="1"/>
    <cellStyle name="Link" xfId="815" builtinId="8" hidden="1"/>
    <cellStyle name="Link" xfId="817" builtinId="8" hidden="1"/>
    <cellStyle name="Link" xfId="819" builtinId="8" hidden="1"/>
    <cellStyle name="Link" xfId="821" builtinId="8" hidden="1"/>
    <cellStyle name="Link" xfId="823" builtinId="8" hidden="1"/>
    <cellStyle name="Link" xfId="825" builtinId="8" hidden="1"/>
    <cellStyle name="Link" xfId="827" builtinId="8" hidden="1"/>
    <cellStyle name="Link" xfId="829" builtinId="8" hidden="1"/>
    <cellStyle name="Link" xfId="831" builtinId="8" hidden="1"/>
    <cellStyle name="Link" xfId="833" builtinId="8" hidden="1"/>
    <cellStyle name="Link" xfId="835" builtinId="8" hidden="1"/>
    <cellStyle name="Link" xfId="837" builtinId="8" hidden="1"/>
    <cellStyle name="Link" xfId="839" builtinId="8" hidden="1"/>
    <cellStyle name="Link" xfId="841" builtinId="8" hidden="1"/>
    <cellStyle name="Link" xfId="84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3"/>
  <sheetViews>
    <sheetView tabSelected="1" showRuler="0" topLeftCell="H29" workbookViewId="0">
      <selection activeCell="J47" sqref="J47"/>
    </sheetView>
  </sheetViews>
  <sheetFormatPr baseColWidth="10" defaultRowHeight="15" x14ac:dyDescent="0"/>
  <cols>
    <col min="4" max="4" width="15.1640625" customWidth="1"/>
  </cols>
  <sheetData>
    <row r="1" spans="1:27">
      <c r="D1" s="2"/>
    </row>
    <row r="2" spans="1:27">
      <c r="K2" s="1"/>
      <c r="L2" s="1"/>
      <c r="M2" s="1"/>
      <c r="N2" s="1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7">
      <c r="A6" s="3"/>
      <c r="B6" s="3">
        <v>95.75</v>
      </c>
      <c r="C6" s="3">
        <v>75.56</v>
      </c>
      <c r="D6" s="3">
        <v>404.1</v>
      </c>
      <c r="E6" s="3">
        <v>7</v>
      </c>
      <c r="F6" s="3">
        <v>30</v>
      </c>
      <c r="G6" s="3"/>
      <c r="H6" s="3"/>
      <c r="I6" s="3"/>
      <c r="O6" s="3"/>
      <c r="P6" s="3"/>
    </row>
    <row r="7" spans="1:27">
      <c r="A7" s="3"/>
      <c r="B7" s="3">
        <v>162.88999999999999</v>
      </c>
      <c r="C7" s="3">
        <v>104.23</v>
      </c>
      <c r="D7" s="3">
        <v>407.1</v>
      </c>
      <c r="E7" s="3">
        <v>1</v>
      </c>
      <c r="F7" s="3">
        <v>30</v>
      </c>
      <c r="G7" s="3"/>
      <c r="H7" s="3"/>
      <c r="I7" s="3"/>
      <c r="J7" s="3">
        <v>175.17</v>
      </c>
      <c r="K7" s="3">
        <v>82.063999999999993</v>
      </c>
      <c r="L7" s="3">
        <v>407.27</v>
      </c>
      <c r="M7" s="3">
        <v>1</v>
      </c>
      <c r="N7" s="3">
        <v>30</v>
      </c>
      <c r="O7" s="3"/>
      <c r="P7" s="3"/>
      <c r="Q7">
        <f t="shared" ref="Q7:Q39" si="0">SQRT((B7-J7)^2+(C7-K7)^2)</f>
        <v>25.340283265977916</v>
      </c>
      <c r="R7">
        <f t="shared" ref="R7:R39" si="1">ABS(D7-L7)</f>
        <v>0.16999999999995907</v>
      </c>
      <c r="S7">
        <f t="shared" ref="S7:S39" si="2">ABS(E7-M7)</f>
        <v>0</v>
      </c>
      <c r="T7">
        <f t="shared" ref="T7:T39" si="3">ABS(F7-N7)</f>
        <v>0</v>
      </c>
    </row>
    <row r="8" spans="1:27">
      <c r="A8" s="3"/>
      <c r="B8" s="3">
        <v>212.63</v>
      </c>
      <c r="C8" s="3">
        <v>70.569999999999993</v>
      </c>
      <c r="D8" s="3">
        <v>409</v>
      </c>
      <c r="E8" s="3">
        <v>1</v>
      </c>
      <c r="F8" s="3">
        <v>30</v>
      </c>
      <c r="G8" s="3"/>
      <c r="H8" s="3"/>
      <c r="I8" s="3"/>
      <c r="O8" s="3"/>
      <c r="P8" s="3"/>
    </row>
    <row r="9" spans="1:27">
      <c r="A9" s="3"/>
      <c r="B9" s="3">
        <v>218.85</v>
      </c>
      <c r="C9" s="3">
        <v>61.85</v>
      </c>
      <c r="D9" s="3">
        <v>409.3</v>
      </c>
      <c r="E9" s="3">
        <v>8</v>
      </c>
      <c r="F9" s="3">
        <v>43</v>
      </c>
      <c r="G9" s="3"/>
      <c r="H9" s="3"/>
      <c r="I9" s="3"/>
      <c r="J9" s="3">
        <v>184.25</v>
      </c>
      <c r="K9" s="3">
        <v>83.244</v>
      </c>
      <c r="L9" s="3">
        <v>409.43</v>
      </c>
      <c r="M9" s="3">
        <v>1</v>
      </c>
      <c r="N9" s="3">
        <v>43</v>
      </c>
      <c r="O9" s="3"/>
      <c r="P9" s="3"/>
      <c r="Q9">
        <f t="shared" si="0"/>
        <v>40.680010275318267</v>
      </c>
      <c r="R9">
        <f t="shared" si="1"/>
        <v>0.12999999999999545</v>
      </c>
      <c r="S9">
        <f t="shared" si="2"/>
        <v>7</v>
      </c>
      <c r="T9">
        <f t="shared" si="3"/>
        <v>0</v>
      </c>
      <c r="W9" s="3">
        <v>252.56</v>
      </c>
      <c r="X9" s="3">
        <v>80.161000000000001</v>
      </c>
      <c r="Y9" s="3">
        <v>409.52</v>
      </c>
      <c r="Z9" s="3">
        <v>8</v>
      </c>
      <c r="AA9" s="3">
        <v>43</v>
      </c>
    </row>
    <row r="10" spans="1:27">
      <c r="A10" s="3"/>
      <c r="B10" s="3">
        <v>238.74</v>
      </c>
      <c r="C10" s="3">
        <v>61.85</v>
      </c>
      <c r="D10" s="3">
        <v>410.7</v>
      </c>
      <c r="E10" s="3">
        <v>1</v>
      </c>
      <c r="F10" s="3">
        <v>43</v>
      </c>
      <c r="G10" s="3"/>
      <c r="H10" s="3"/>
      <c r="I10" s="3"/>
      <c r="J10" s="3">
        <v>256.82</v>
      </c>
      <c r="K10" s="3">
        <v>83.201999999999998</v>
      </c>
      <c r="L10" s="3">
        <v>410.86</v>
      </c>
      <c r="M10" s="3">
        <v>1</v>
      </c>
      <c r="N10" s="3">
        <v>43</v>
      </c>
      <c r="O10" s="3"/>
      <c r="P10" s="3"/>
      <c r="Q10">
        <f t="shared" si="0"/>
        <v>27.97846143017874</v>
      </c>
      <c r="R10">
        <f t="shared" si="1"/>
        <v>0.16000000000002501</v>
      </c>
      <c r="S10">
        <f t="shared" si="2"/>
        <v>0</v>
      </c>
      <c r="T10">
        <f t="shared" si="3"/>
        <v>0</v>
      </c>
      <c r="W10" s="3">
        <v>190.55</v>
      </c>
      <c r="X10" s="3">
        <v>24.844999999999999</v>
      </c>
      <c r="Y10" s="3">
        <v>422.53</v>
      </c>
      <c r="Z10" s="3">
        <v>1</v>
      </c>
      <c r="AA10" s="3">
        <v>30</v>
      </c>
    </row>
    <row r="11" spans="1:27">
      <c r="A11" s="3"/>
      <c r="B11" s="3">
        <v>203.93</v>
      </c>
      <c r="C11" s="3">
        <v>81.790000000000006</v>
      </c>
      <c r="D11" s="3">
        <v>412.2</v>
      </c>
      <c r="E11" s="3">
        <v>8</v>
      </c>
      <c r="F11" s="3">
        <v>30</v>
      </c>
      <c r="G11" s="3"/>
      <c r="H11" s="3"/>
      <c r="I11" s="3"/>
      <c r="J11" s="3">
        <v>230.77</v>
      </c>
      <c r="K11" s="3">
        <v>110.65</v>
      </c>
      <c r="L11" s="3">
        <v>412.39</v>
      </c>
      <c r="M11" s="3">
        <v>8</v>
      </c>
      <c r="N11" s="3">
        <v>30</v>
      </c>
      <c r="O11" s="3"/>
      <c r="P11" s="3"/>
      <c r="Q11">
        <f t="shared" si="0"/>
        <v>39.411739367858409</v>
      </c>
      <c r="R11">
        <f t="shared" si="1"/>
        <v>0.18999999999999773</v>
      </c>
      <c r="S11">
        <f t="shared" si="2"/>
        <v>0</v>
      </c>
      <c r="T11">
        <f t="shared" si="3"/>
        <v>0</v>
      </c>
    </row>
    <row r="12" spans="1:27">
      <c r="A12" s="3"/>
      <c r="B12" s="3">
        <v>207.66</v>
      </c>
      <c r="C12" s="3">
        <v>58.11</v>
      </c>
      <c r="D12" s="3">
        <v>413.8</v>
      </c>
      <c r="E12" s="3">
        <v>1</v>
      </c>
      <c r="F12" s="3">
        <v>43</v>
      </c>
      <c r="G12" s="3"/>
      <c r="H12" s="3"/>
      <c r="I12" s="3"/>
      <c r="J12" s="3">
        <v>212.49</v>
      </c>
      <c r="K12" s="3">
        <v>74.733000000000004</v>
      </c>
      <c r="L12" s="3">
        <v>413.82</v>
      </c>
      <c r="M12" s="3">
        <v>1</v>
      </c>
      <c r="N12" s="3">
        <v>43</v>
      </c>
      <c r="O12" s="3"/>
      <c r="P12" s="3"/>
      <c r="Q12">
        <f t="shared" si="0"/>
        <v>17.310488987894026</v>
      </c>
      <c r="R12">
        <f t="shared" si="1"/>
        <v>1.999999999998181E-2</v>
      </c>
      <c r="S12">
        <f t="shared" si="2"/>
        <v>0</v>
      </c>
      <c r="T12">
        <f t="shared" si="3"/>
        <v>0</v>
      </c>
    </row>
    <row r="13" spans="1:27">
      <c r="A13" s="3"/>
      <c r="B13" s="3">
        <v>181.54</v>
      </c>
      <c r="C13" s="3">
        <v>100.49</v>
      </c>
      <c r="D13" s="3">
        <v>414.8</v>
      </c>
      <c r="E13" s="3">
        <v>8</v>
      </c>
      <c r="F13" s="3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7">
      <c r="A14" s="3"/>
      <c r="B14" s="3">
        <v>180.3</v>
      </c>
      <c r="C14" s="3">
        <v>100.49</v>
      </c>
      <c r="D14" s="3">
        <v>415.2</v>
      </c>
      <c r="E14" s="3">
        <v>8</v>
      </c>
      <c r="F14" s="3">
        <v>43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7">
      <c r="A15" s="3"/>
      <c r="B15" s="3">
        <v>223.82</v>
      </c>
      <c r="C15" s="3">
        <v>70.569999999999993</v>
      </c>
      <c r="D15" s="3">
        <v>416.4</v>
      </c>
      <c r="E15" s="3">
        <v>8</v>
      </c>
      <c r="F15" s="3">
        <v>30</v>
      </c>
      <c r="G15" s="3"/>
      <c r="H15" s="3"/>
      <c r="I15" s="3"/>
      <c r="O15" s="3"/>
      <c r="P15" s="3"/>
    </row>
    <row r="16" spans="1:27">
      <c r="A16" s="3"/>
      <c r="B16" s="3">
        <v>237.5</v>
      </c>
      <c r="C16" s="3">
        <v>68.08</v>
      </c>
      <c r="D16" s="3">
        <v>417.7</v>
      </c>
      <c r="E16" s="3">
        <v>1</v>
      </c>
      <c r="F16" s="3">
        <v>30</v>
      </c>
      <c r="G16" s="3"/>
      <c r="H16" s="3"/>
      <c r="I16" s="3"/>
      <c r="J16" s="3">
        <v>231.55</v>
      </c>
      <c r="K16" s="3">
        <v>75.662999999999997</v>
      </c>
      <c r="L16" s="3">
        <v>417.82</v>
      </c>
      <c r="M16" s="3">
        <v>1</v>
      </c>
      <c r="N16" s="3">
        <v>30</v>
      </c>
      <c r="O16" s="3"/>
      <c r="P16" s="3"/>
      <c r="Q16">
        <f t="shared" si="0"/>
        <v>9.6386922868198166</v>
      </c>
      <c r="R16">
        <f t="shared" si="1"/>
        <v>0.12000000000000455</v>
      </c>
      <c r="S16">
        <f t="shared" si="2"/>
        <v>0</v>
      </c>
      <c r="T16">
        <f t="shared" si="3"/>
        <v>0</v>
      </c>
    </row>
    <row r="17" spans="1:24">
      <c r="A17" s="3"/>
      <c r="B17" s="3">
        <v>368.06</v>
      </c>
      <c r="C17" s="3">
        <v>53.12</v>
      </c>
      <c r="D17" s="3">
        <v>418.6</v>
      </c>
      <c r="E17" s="3">
        <v>8</v>
      </c>
      <c r="F17" s="3">
        <v>43</v>
      </c>
      <c r="G17" s="3"/>
      <c r="H17" s="3"/>
      <c r="I17" s="3"/>
      <c r="O17" s="3"/>
      <c r="P17" s="3"/>
    </row>
    <row r="18" spans="1:24">
      <c r="A18" s="3"/>
      <c r="B18" s="3">
        <v>359.36</v>
      </c>
      <c r="C18" s="3">
        <v>54.37</v>
      </c>
      <c r="D18" s="3">
        <v>418.6</v>
      </c>
      <c r="E18" s="3">
        <v>1</v>
      </c>
      <c r="F18" s="3">
        <v>43</v>
      </c>
      <c r="G18" s="3"/>
      <c r="H18" s="3"/>
      <c r="I18" s="3"/>
      <c r="O18" s="3"/>
      <c r="P18" s="3"/>
      <c r="W18" t="s">
        <v>0</v>
      </c>
      <c r="X18">
        <f>SUM(Q7:Q39)/COUNT(Q7:Q39)</f>
        <v>26.31278543190362</v>
      </c>
    </row>
    <row r="19" spans="1:24">
      <c r="A19" s="3"/>
      <c r="B19" s="3">
        <v>266.10000000000002</v>
      </c>
      <c r="C19" s="3">
        <v>38.159999999999997</v>
      </c>
      <c r="D19" s="3">
        <v>420.4</v>
      </c>
      <c r="E19" s="3">
        <v>8</v>
      </c>
      <c r="F19" s="3">
        <v>30</v>
      </c>
      <c r="G19" s="3"/>
      <c r="H19" s="3"/>
      <c r="I19" s="3"/>
      <c r="J19" s="3">
        <v>261.82</v>
      </c>
      <c r="K19" s="3">
        <v>60.402000000000001</v>
      </c>
      <c r="L19" s="3">
        <v>421.12</v>
      </c>
      <c r="M19" s="3">
        <v>4</v>
      </c>
      <c r="N19" s="3">
        <v>30</v>
      </c>
      <c r="O19" s="3"/>
      <c r="P19" s="3"/>
      <c r="Q19">
        <f t="shared" si="0"/>
        <v>22.650054392870679</v>
      </c>
      <c r="R19">
        <f t="shared" si="1"/>
        <v>0.72000000000002728</v>
      </c>
      <c r="S19">
        <f t="shared" si="2"/>
        <v>4</v>
      </c>
      <c r="T19">
        <f t="shared" si="3"/>
        <v>0</v>
      </c>
      <c r="W19" t="s">
        <v>1</v>
      </c>
      <c r="X19">
        <f>SUM(R7:R39)/COUNT(R7:R39)</f>
        <v>0.253529411764706</v>
      </c>
    </row>
    <row r="20" spans="1:24">
      <c r="A20" s="3"/>
      <c r="B20" s="3">
        <v>210.14</v>
      </c>
      <c r="C20" s="3">
        <v>24.45</v>
      </c>
      <c r="D20" s="3">
        <v>421.9</v>
      </c>
      <c r="E20" s="3">
        <v>1</v>
      </c>
      <c r="F20" s="3">
        <v>30</v>
      </c>
      <c r="G20" s="3"/>
      <c r="H20" s="3"/>
      <c r="I20" s="3"/>
      <c r="O20" s="3"/>
      <c r="P20" s="3"/>
      <c r="W20" t="s">
        <v>2</v>
      </c>
      <c r="X20">
        <f>COUNT(S7:S39)-COUNTIF(S7:S39,0)</f>
        <v>6</v>
      </c>
    </row>
    <row r="21" spans="1:24">
      <c r="A21" s="3"/>
      <c r="B21" s="3">
        <v>213.87</v>
      </c>
      <c r="C21" s="3">
        <v>30.68</v>
      </c>
      <c r="D21" s="3">
        <v>422.9</v>
      </c>
      <c r="E21" s="3">
        <v>1</v>
      </c>
      <c r="F21" s="3">
        <v>30</v>
      </c>
      <c r="G21" s="3"/>
      <c r="H21" s="3"/>
      <c r="I21" s="3"/>
      <c r="J21" s="3">
        <v>260.94</v>
      </c>
      <c r="K21" s="3">
        <v>28.391999999999999</v>
      </c>
      <c r="L21" s="3">
        <v>422.51</v>
      </c>
      <c r="M21" s="3">
        <v>1</v>
      </c>
      <c r="N21" s="3">
        <v>30</v>
      </c>
      <c r="O21" s="3"/>
      <c r="P21" s="3"/>
      <c r="Q21">
        <f t="shared" si="0"/>
        <v>47.125575264393319</v>
      </c>
      <c r="R21">
        <f t="shared" si="1"/>
        <v>0.38999999999998636</v>
      </c>
      <c r="S21">
        <f t="shared" si="2"/>
        <v>0</v>
      </c>
      <c r="T21">
        <f t="shared" si="3"/>
        <v>0</v>
      </c>
      <c r="W21" t="s">
        <v>3</v>
      </c>
      <c r="X21">
        <f>COUNT(T7:T39)-COUNTIF(T7:T39,0)</f>
        <v>1</v>
      </c>
    </row>
    <row r="22" spans="1:24">
      <c r="A22" s="3"/>
      <c r="B22" s="3">
        <v>223.82</v>
      </c>
      <c r="C22" s="3">
        <v>2.02</v>
      </c>
      <c r="D22" s="3">
        <v>423.9</v>
      </c>
      <c r="E22" s="3">
        <v>5</v>
      </c>
      <c r="F22" s="3">
        <v>43</v>
      </c>
      <c r="G22" s="3"/>
      <c r="H22" s="3"/>
      <c r="I22" s="3"/>
      <c r="O22" s="3"/>
      <c r="P22" s="3"/>
      <c r="W22" t="s">
        <v>4</v>
      </c>
      <c r="X22">
        <f>COUNTBLANK(Q7:Q39)</f>
        <v>16</v>
      </c>
    </row>
    <row r="23" spans="1:24">
      <c r="A23" s="3"/>
      <c r="B23" s="3">
        <v>213.87</v>
      </c>
      <c r="C23" s="3">
        <v>3.26</v>
      </c>
      <c r="D23" s="3">
        <v>426.3</v>
      </c>
      <c r="E23" s="3">
        <v>1</v>
      </c>
      <c r="F23" s="3">
        <v>43</v>
      </c>
      <c r="G23" s="3"/>
      <c r="H23" s="3"/>
      <c r="I23" s="3"/>
      <c r="J23" s="3">
        <v>231.95</v>
      </c>
      <c r="K23" s="3">
        <v>3.3927</v>
      </c>
      <c r="L23" s="3">
        <v>425.83</v>
      </c>
      <c r="M23" s="3">
        <v>5</v>
      </c>
      <c r="N23" s="3">
        <v>43</v>
      </c>
      <c r="O23" s="3"/>
      <c r="P23" s="3"/>
      <c r="Q23">
        <f t="shared" si="0"/>
        <v>18.080486976019184</v>
      </c>
      <c r="R23">
        <f t="shared" si="1"/>
        <v>0.47000000000002728</v>
      </c>
      <c r="S23">
        <f t="shared" si="2"/>
        <v>4</v>
      </c>
      <c r="T23">
        <f t="shared" si="3"/>
        <v>0</v>
      </c>
      <c r="W23" t="s">
        <v>5</v>
      </c>
      <c r="X23">
        <v>1</v>
      </c>
    </row>
    <row r="24" spans="1:24">
      <c r="A24" s="3"/>
      <c r="B24" s="3">
        <v>44.76</v>
      </c>
      <c r="C24" s="3">
        <v>35.67</v>
      </c>
      <c r="D24" s="3">
        <v>433.6</v>
      </c>
      <c r="E24" s="3">
        <v>1</v>
      </c>
      <c r="F24" s="3">
        <v>43</v>
      </c>
      <c r="G24" s="3"/>
      <c r="H24" s="3"/>
      <c r="I24" s="3"/>
      <c r="J24" s="3">
        <v>64.073999999999998</v>
      </c>
      <c r="K24" s="3">
        <v>49.709000000000003</v>
      </c>
      <c r="L24" s="3">
        <v>433.93</v>
      </c>
      <c r="M24" s="3">
        <v>1</v>
      </c>
      <c r="N24" s="3">
        <v>43</v>
      </c>
      <c r="O24" s="3"/>
      <c r="P24" s="3"/>
      <c r="Q24">
        <f t="shared" si="0"/>
        <v>23.877271975667572</v>
      </c>
      <c r="R24">
        <f t="shared" si="1"/>
        <v>0.32999999999998408</v>
      </c>
      <c r="S24">
        <f t="shared" si="2"/>
        <v>0</v>
      </c>
      <c r="T24">
        <f t="shared" si="3"/>
        <v>0</v>
      </c>
    </row>
    <row r="25" spans="1:24">
      <c r="A25" s="3"/>
      <c r="B25" s="3">
        <v>154.19</v>
      </c>
      <c r="C25" s="3">
        <v>109.21</v>
      </c>
      <c r="D25" s="3">
        <v>436.7</v>
      </c>
      <c r="E25" s="3">
        <v>1</v>
      </c>
      <c r="F25" s="3">
        <v>43</v>
      </c>
      <c r="G25" s="3"/>
      <c r="H25" s="3"/>
      <c r="I25" s="3"/>
      <c r="O25" s="3"/>
      <c r="P25" s="3"/>
    </row>
    <row r="26" spans="1:24">
      <c r="A26" s="3"/>
      <c r="B26" s="3">
        <v>80.819999999999993</v>
      </c>
      <c r="C26" s="3">
        <v>192.73</v>
      </c>
      <c r="D26" s="3">
        <v>437.3</v>
      </c>
      <c r="E26" s="3">
        <v>8</v>
      </c>
      <c r="F26" s="3">
        <v>30</v>
      </c>
      <c r="G26" s="3"/>
      <c r="H26" s="3"/>
      <c r="I26" s="3"/>
      <c r="O26" s="3"/>
      <c r="P26" s="3"/>
    </row>
    <row r="27" spans="1:24">
      <c r="A27" s="3"/>
      <c r="B27" s="3">
        <v>282.26</v>
      </c>
      <c r="C27" s="3">
        <v>156.56</v>
      </c>
      <c r="D27" s="3">
        <v>441.7</v>
      </c>
      <c r="E27" s="3">
        <v>7</v>
      </c>
      <c r="F27" s="3">
        <v>30</v>
      </c>
      <c r="G27" s="3"/>
      <c r="H27" s="3"/>
      <c r="I27" s="3"/>
      <c r="J27" s="3">
        <v>270.73</v>
      </c>
      <c r="K27" s="3">
        <v>171.49</v>
      </c>
      <c r="L27" s="3">
        <v>441.88</v>
      </c>
      <c r="M27" s="3">
        <v>4</v>
      </c>
      <c r="N27" s="3">
        <v>43</v>
      </c>
      <c r="O27" s="3"/>
      <c r="P27" s="3"/>
      <c r="Q27">
        <f t="shared" si="0"/>
        <v>18.863875529699605</v>
      </c>
      <c r="R27">
        <f t="shared" si="1"/>
        <v>0.18000000000000682</v>
      </c>
      <c r="S27">
        <f t="shared" si="2"/>
        <v>3</v>
      </c>
      <c r="T27">
        <f t="shared" si="3"/>
        <v>13</v>
      </c>
    </row>
    <row r="28" spans="1:24">
      <c r="A28" s="3"/>
      <c r="B28" s="3">
        <v>232.52</v>
      </c>
      <c r="C28" s="3">
        <v>220.13</v>
      </c>
      <c r="D28" s="3">
        <v>443.7</v>
      </c>
      <c r="E28" s="3">
        <v>1</v>
      </c>
      <c r="F28" s="3">
        <v>43</v>
      </c>
      <c r="G28" s="3"/>
      <c r="H28" s="3"/>
      <c r="I28" s="3"/>
      <c r="O28" s="3"/>
      <c r="P28" s="3"/>
    </row>
    <row r="29" spans="1:24">
      <c r="A29" s="3"/>
      <c r="B29" s="3">
        <v>123.1</v>
      </c>
      <c r="C29" s="3">
        <v>324.83999999999997</v>
      </c>
      <c r="D29" s="3">
        <v>449.8</v>
      </c>
      <c r="E29" s="3">
        <v>1</v>
      </c>
      <c r="F29" s="3">
        <v>43</v>
      </c>
      <c r="G29" s="3"/>
      <c r="H29" s="3"/>
      <c r="I29" s="3"/>
      <c r="O29" s="3"/>
      <c r="P29" s="3"/>
    </row>
    <row r="30" spans="1:24">
      <c r="A30" s="3"/>
      <c r="B30" s="3">
        <v>200.19</v>
      </c>
      <c r="C30" s="3">
        <v>327.33</v>
      </c>
      <c r="D30" s="3">
        <v>453.6</v>
      </c>
      <c r="E30" s="3">
        <v>1</v>
      </c>
      <c r="F30" s="3">
        <v>43</v>
      </c>
      <c r="G30" s="3"/>
      <c r="H30" s="3"/>
      <c r="I30" s="3"/>
      <c r="J30" s="3">
        <v>184.58</v>
      </c>
      <c r="K30" s="3">
        <v>303.31</v>
      </c>
      <c r="L30" s="3">
        <v>453.86</v>
      </c>
      <c r="M30" s="3">
        <v>1</v>
      </c>
      <c r="N30" s="3">
        <v>43</v>
      </c>
      <c r="O30" s="3"/>
      <c r="P30" s="3"/>
      <c r="Q30">
        <f t="shared" si="0"/>
        <v>28.646683926765391</v>
      </c>
      <c r="R30">
        <f t="shared" si="1"/>
        <v>0.25999999999999091</v>
      </c>
      <c r="S30">
        <f t="shared" si="2"/>
        <v>0</v>
      </c>
      <c r="T30">
        <f t="shared" si="3"/>
        <v>0</v>
      </c>
    </row>
    <row r="31" spans="1:24">
      <c r="A31" s="3"/>
      <c r="B31" s="3">
        <v>171.6</v>
      </c>
      <c r="C31" s="3">
        <v>287.44</v>
      </c>
      <c r="D31" s="3">
        <v>454.3</v>
      </c>
      <c r="E31" s="3">
        <v>1</v>
      </c>
      <c r="F31" s="3">
        <v>43</v>
      </c>
      <c r="G31" s="3"/>
      <c r="H31" s="3"/>
      <c r="I31" s="3"/>
      <c r="O31" s="3"/>
      <c r="P31" s="3"/>
    </row>
    <row r="32" spans="1:24">
      <c r="A32" s="3"/>
      <c r="B32" s="3">
        <v>131.81</v>
      </c>
      <c r="C32" s="3">
        <v>304.89</v>
      </c>
      <c r="D32" s="3">
        <v>455.1</v>
      </c>
      <c r="E32" s="3">
        <v>8</v>
      </c>
      <c r="F32" s="3">
        <v>30</v>
      </c>
      <c r="G32" s="3"/>
      <c r="H32" s="3"/>
      <c r="I32" s="3"/>
      <c r="J32" s="3">
        <v>130.35</v>
      </c>
      <c r="K32" s="3">
        <v>291.83999999999997</v>
      </c>
      <c r="L32" s="3">
        <v>455.29</v>
      </c>
      <c r="M32" s="3">
        <v>1</v>
      </c>
      <c r="N32" s="3">
        <v>30</v>
      </c>
      <c r="O32" s="3"/>
      <c r="P32" s="3"/>
      <c r="Q32">
        <f t="shared" si="0"/>
        <v>13.131416526787973</v>
      </c>
      <c r="R32">
        <f t="shared" si="1"/>
        <v>0.18999999999999773</v>
      </c>
      <c r="S32">
        <f t="shared" si="2"/>
        <v>7</v>
      </c>
      <c r="T32">
        <f t="shared" si="3"/>
        <v>0</v>
      </c>
    </row>
    <row r="33" spans="1:20">
      <c r="A33" s="3"/>
      <c r="B33" s="3">
        <v>144.24</v>
      </c>
      <c r="C33" s="3">
        <v>286.2</v>
      </c>
      <c r="D33" s="3">
        <v>456.1</v>
      </c>
      <c r="E33" s="3">
        <v>1</v>
      </c>
      <c r="F33" s="3">
        <v>30</v>
      </c>
      <c r="G33" s="3"/>
      <c r="H33" s="3"/>
      <c r="I33" s="3"/>
      <c r="O33" s="3"/>
      <c r="P33" s="3"/>
    </row>
    <row r="34" spans="1:20">
      <c r="A34" s="3"/>
      <c r="B34" s="3">
        <v>195.22</v>
      </c>
      <c r="C34" s="3">
        <v>336.06</v>
      </c>
      <c r="D34" s="3">
        <v>456.7</v>
      </c>
      <c r="E34" s="3">
        <v>1</v>
      </c>
      <c r="F34" s="3">
        <v>30</v>
      </c>
      <c r="G34" s="3"/>
      <c r="H34" s="3"/>
      <c r="I34" s="3"/>
      <c r="J34" s="3">
        <v>177.42</v>
      </c>
      <c r="K34" s="3">
        <v>278.77999999999997</v>
      </c>
      <c r="L34" s="3">
        <v>456.73</v>
      </c>
      <c r="M34" s="3">
        <v>1</v>
      </c>
      <c r="N34" s="3">
        <v>30</v>
      </c>
      <c r="O34" s="3"/>
      <c r="P34" s="3"/>
      <c r="Q34">
        <f t="shared" si="0"/>
        <v>59.981983961853111</v>
      </c>
      <c r="R34">
        <f t="shared" si="1"/>
        <v>3.0000000000029559E-2</v>
      </c>
      <c r="S34">
        <f t="shared" si="2"/>
        <v>0</v>
      </c>
      <c r="T34">
        <f t="shared" si="3"/>
        <v>0</v>
      </c>
    </row>
    <row r="35" spans="1:20">
      <c r="A35" s="3"/>
      <c r="B35" s="3">
        <v>222.58</v>
      </c>
      <c r="C35" s="3">
        <v>243.82</v>
      </c>
      <c r="D35" s="3">
        <v>458</v>
      </c>
      <c r="E35" s="3">
        <v>8</v>
      </c>
      <c r="F35" s="3">
        <v>43</v>
      </c>
      <c r="G35" s="3"/>
      <c r="H35" s="3"/>
      <c r="I35" s="3"/>
      <c r="O35" s="3"/>
      <c r="P35" s="3"/>
    </row>
    <row r="36" spans="1:20">
      <c r="A36" s="3"/>
      <c r="B36" s="3">
        <v>184.03</v>
      </c>
      <c r="C36" s="3">
        <v>260.02</v>
      </c>
      <c r="D36" s="3">
        <v>458.1</v>
      </c>
      <c r="E36" s="3">
        <v>8</v>
      </c>
      <c r="F36" s="3">
        <v>30</v>
      </c>
      <c r="G36" s="3"/>
      <c r="H36" s="3"/>
      <c r="I36" s="3"/>
      <c r="O36" s="3"/>
      <c r="P36" s="3"/>
    </row>
    <row r="37" spans="1:20">
      <c r="A37" s="3"/>
      <c r="B37" s="3">
        <v>213.87</v>
      </c>
      <c r="C37" s="3">
        <v>251.29</v>
      </c>
      <c r="D37" s="3">
        <v>460.1</v>
      </c>
      <c r="E37" s="3">
        <v>1</v>
      </c>
      <c r="F37" s="3">
        <v>30</v>
      </c>
      <c r="G37" s="3"/>
      <c r="H37" s="3"/>
      <c r="I37" s="3"/>
      <c r="J37" s="3">
        <v>231.44</v>
      </c>
      <c r="K37" s="3">
        <v>252.57</v>
      </c>
      <c r="L37" s="3">
        <v>460.5</v>
      </c>
      <c r="M37" s="3">
        <v>1</v>
      </c>
      <c r="N37" s="3">
        <v>30</v>
      </c>
      <c r="O37" s="3"/>
      <c r="P37" s="3"/>
      <c r="Q37">
        <f t="shared" si="0"/>
        <v>17.616563228961539</v>
      </c>
      <c r="R37">
        <f t="shared" si="1"/>
        <v>0.39999999999997726</v>
      </c>
      <c r="S37">
        <f t="shared" si="2"/>
        <v>0</v>
      </c>
      <c r="T37">
        <f t="shared" si="3"/>
        <v>0</v>
      </c>
    </row>
    <row r="38" spans="1:20">
      <c r="A38" s="3"/>
      <c r="B38" s="3">
        <v>345.68</v>
      </c>
      <c r="C38" s="3">
        <v>171.52</v>
      </c>
      <c r="D38" s="3">
        <v>462.9</v>
      </c>
      <c r="E38" s="3">
        <v>1</v>
      </c>
      <c r="F38" s="3">
        <v>30</v>
      </c>
      <c r="G38" s="3"/>
      <c r="H38" s="3"/>
      <c r="I38" s="3"/>
      <c r="J38" s="3">
        <v>357</v>
      </c>
      <c r="K38" s="3">
        <v>168.05</v>
      </c>
      <c r="L38" s="3">
        <v>463.05</v>
      </c>
      <c r="M38" s="3">
        <v>1</v>
      </c>
      <c r="N38" s="3">
        <v>30</v>
      </c>
      <c r="O38" s="3"/>
      <c r="P38" s="3"/>
      <c r="Q38">
        <f t="shared" si="0"/>
        <v>11.83990287122322</v>
      </c>
      <c r="R38">
        <f t="shared" si="1"/>
        <v>0.15000000000003411</v>
      </c>
      <c r="S38">
        <f t="shared" si="2"/>
        <v>0</v>
      </c>
      <c r="T38">
        <f t="shared" si="3"/>
        <v>0</v>
      </c>
    </row>
    <row r="39" spans="1:20">
      <c r="A39" s="3"/>
      <c r="B39" s="3">
        <v>619.24</v>
      </c>
      <c r="C39" s="3">
        <v>9.4700000000000006</v>
      </c>
      <c r="D39" s="3">
        <v>467.5</v>
      </c>
      <c r="E39" s="3">
        <v>7</v>
      </c>
      <c r="F39" s="3">
        <v>30</v>
      </c>
      <c r="G39" s="3"/>
      <c r="H39" s="3"/>
      <c r="I39" s="3"/>
      <c r="J39" s="3">
        <v>595.07000000000005</v>
      </c>
      <c r="K39" s="3">
        <v>16.399999999999999</v>
      </c>
      <c r="L39" s="3">
        <v>467.9</v>
      </c>
      <c r="M39" s="3">
        <v>4</v>
      </c>
      <c r="N39" s="3">
        <v>30</v>
      </c>
      <c r="O39" s="3"/>
      <c r="P39" s="3"/>
      <c r="Q39">
        <f t="shared" si="0"/>
        <v>25.143862074072832</v>
      </c>
      <c r="R39">
        <f t="shared" si="1"/>
        <v>0.39999999999997726</v>
      </c>
      <c r="S39">
        <f t="shared" si="2"/>
        <v>3</v>
      </c>
      <c r="T39">
        <f t="shared" si="3"/>
        <v>0</v>
      </c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R43" s="3"/>
    </row>
    <row r="44" spans="1:20">
      <c r="A44" s="3"/>
      <c r="B44" s="3">
        <v>374.12</v>
      </c>
      <c r="C44" s="3">
        <v>441.28</v>
      </c>
      <c r="D44" s="3">
        <v>2142.9</v>
      </c>
      <c r="E44" s="3">
        <v>1</v>
      </c>
      <c r="F44" s="3">
        <v>30</v>
      </c>
      <c r="G44" s="3"/>
      <c r="H44" s="3"/>
      <c r="I44" s="3"/>
      <c r="O44" s="3"/>
    </row>
    <row r="45" spans="1:20">
      <c r="A45" s="3"/>
      <c r="B45" s="3">
        <v>505.43</v>
      </c>
      <c r="C45" s="3">
        <v>389.22</v>
      </c>
      <c r="D45" s="3">
        <v>2144.6</v>
      </c>
      <c r="E45" s="3">
        <v>1</v>
      </c>
      <c r="F45" s="3">
        <v>30</v>
      </c>
      <c r="G45" s="3"/>
      <c r="H45" s="3"/>
      <c r="I45" s="3"/>
      <c r="O45" s="3"/>
    </row>
    <row r="46" spans="1:20">
      <c r="A46" s="8"/>
      <c r="B46" s="3">
        <v>505.43</v>
      </c>
      <c r="C46" s="3">
        <v>334.68</v>
      </c>
      <c r="D46" s="3">
        <v>2146.6</v>
      </c>
      <c r="E46" s="3">
        <v>8</v>
      </c>
      <c r="F46" s="3">
        <v>43</v>
      </c>
      <c r="G46" s="3"/>
      <c r="H46" s="3"/>
      <c r="I46" s="3"/>
      <c r="J46" s="3">
        <v>536.60699999999997</v>
      </c>
      <c r="K46" s="3">
        <v>329.91300000000001</v>
      </c>
      <c r="L46" s="3">
        <v>2146.576</v>
      </c>
      <c r="M46" s="3">
        <v>1</v>
      </c>
      <c r="N46" s="3">
        <v>30</v>
      </c>
      <c r="O46" s="3"/>
      <c r="Q46">
        <f t="shared" ref="Q46:Q72" si="4">SQRT((B46-J46)^2+(C46-K46)^2)</f>
        <v>31.539334457150453</v>
      </c>
      <c r="R46">
        <f t="shared" ref="R46:T72" si="5">ABS(D46-L46)</f>
        <v>2.3999999999887223E-2</v>
      </c>
      <c r="S46">
        <f t="shared" si="5"/>
        <v>7</v>
      </c>
      <c r="T46">
        <f t="shared" si="5"/>
        <v>13</v>
      </c>
    </row>
    <row r="47" spans="1:20">
      <c r="A47" s="3"/>
      <c r="B47" s="3">
        <v>443.49</v>
      </c>
      <c r="C47" s="3">
        <v>213.2</v>
      </c>
      <c r="D47" s="3">
        <v>2149.5</v>
      </c>
      <c r="E47" s="3">
        <v>1</v>
      </c>
      <c r="F47" s="3">
        <v>43</v>
      </c>
      <c r="G47" s="3"/>
      <c r="H47" s="3"/>
      <c r="I47" s="3"/>
      <c r="O47" s="3"/>
    </row>
    <row r="48" spans="1:20">
      <c r="A48" s="3"/>
      <c r="B48" s="3">
        <v>356.78</v>
      </c>
      <c r="C48" s="3">
        <v>218.16</v>
      </c>
      <c r="D48" s="3">
        <v>2152.1</v>
      </c>
      <c r="E48" s="3">
        <v>1</v>
      </c>
      <c r="F48" s="3">
        <v>43</v>
      </c>
      <c r="G48" s="3"/>
      <c r="H48" s="3"/>
      <c r="I48" s="3"/>
      <c r="J48" s="3">
        <v>349.89800000000002</v>
      </c>
      <c r="K48" s="3">
        <v>208.386</v>
      </c>
      <c r="L48" s="3">
        <v>2152.2429999999999</v>
      </c>
      <c r="M48" s="3">
        <v>1</v>
      </c>
      <c r="N48" s="3">
        <v>43</v>
      </c>
      <c r="O48" s="3"/>
      <c r="Q48">
        <f t="shared" si="4"/>
        <v>11.953786011134685</v>
      </c>
      <c r="R48">
        <f t="shared" si="5"/>
        <v>0.1430000000000291</v>
      </c>
      <c r="S48">
        <f t="shared" si="5"/>
        <v>0</v>
      </c>
      <c r="T48">
        <f t="shared" si="5"/>
        <v>0</v>
      </c>
    </row>
    <row r="49" spans="1:26">
      <c r="A49" s="3"/>
      <c r="B49" s="3">
        <v>180.87</v>
      </c>
      <c r="C49" s="3">
        <v>121.48</v>
      </c>
      <c r="D49" s="3">
        <v>2157.3000000000002</v>
      </c>
      <c r="E49" s="3">
        <v>1</v>
      </c>
      <c r="F49" s="3">
        <v>43</v>
      </c>
      <c r="G49" s="3"/>
      <c r="H49" s="3"/>
      <c r="I49" s="3"/>
      <c r="J49" s="3">
        <v>190.51499999999999</v>
      </c>
      <c r="K49" s="3">
        <v>93.447999999999993</v>
      </c>
      <c r="L49" s="3">
        <v>2157.2779999999998</v>
      </c>
      <c r="M49" s="3">
        <v>1</v>
      </c>
      <c r="N49" s="3">
        <v>43</v>
      </c>
      <c r="O49" s="3"/>
      <c r="Q49">
        <f t="shared" si="4"/>
        <v>29.644882340802102</v>
      </c>
      <c r="R49">
        <f t="shared" si="5"/>
        <v>2.2000000000389264E-2</v>
      </c>
      <c r="S49">
        <f t="shared" si="5"/>
        <v>0</v>
      </c>
      <c r="T49">
        <f t="shared" si="5"/>
        <v>0</v>
      </c>
    </row>
    <row r="50" spans="1:26">
      <c r="A50" s="3"/>
      <c r="B50" s="3">
        <v>85.48</v>
      </c>
      <c r="C50" s="3">
        <v>174.78</v>
      </c>
      <c r="D50" s="3">
        <v>2158</v>
      </c>
      <c r="E50" s="3">
        <v>8</v>
      </c>
      <c r="F50" s="3">
        <v>30</v>
      </c>
      <c r="G50" s="3"/>
      <c r="H50" s="3"/>
      <c r="I50" s="3"/>
      <c r="J50" s="3">
        <v>92.236999999999995</v>
      </c>
      <c r="K50" s="3">
        <v>166.84899999999999</v>
      </c>
      <c r="L50" s="3">
        <v>2158.0329999999999</v>
      </c>
      <c r="M50" s="3">
        <v>8</v>
      </c>
      <c r="N50" s="3">
        <v>30</v>
      </c>
      <c r="O50" s="3"/>
      <c r="Q50">
        <f t="shared" si="4"/>
        <v>10.419107927265177</v>
      </c>
      <c r="R50">
        <f t="shared" si="5"/>
        <v>3.2999999999901775E-2</v>
      </c>
      <c r="S50">
        <f t="shared" si="5"/>
        <v>0</v>
      </c>
      <c r="T50">
        <f t="shared" si="5"/>
        <v>0</v>
      </c>
      <c r="V50" s="3"/>
      <c r="W50" s="3"/>
      <c r="X50" s="3"/>
      <c r="Y50" s="3"/>
      <c r="Z50" s="3"/>
    </row>
    <row r="51" spans="1:26">
      <c r="A51" s="3"/>
      <c r="B51" s="3">
        <v>136.27000000000001</v>
      </c>
      <c r="C51" s="3">
        <v>4.96</v>
      </c>
      <c r="D51" s="3">
        <v>2163.1</v>
      </c>
      <c r="E51" s="3">
        <v>1</v>
      </c>
      <c r="F51" s="3">
        <v>43</v>
      </c>
      <c r="G51" s="3"/>
      <c r="H51" s="3"/>
      <c r="I51" s="3"/>
      <c r="J51" s="3">
        <v>142.428</v>
      </c>
      <c r="K51" s="3">
        <v>99.436000000000007</v>
      </c>
      <c r="L51" s="3">
        <v>2163.105</v>
      </c>
      <c r="M51" s="3">
        <v>1</v>
      </c>
      <c r="N51" s="3">
        <v>43</v>
      </c>
      <c r="O51" s="3"/>
      <c r="Q51">
        <f t="shared" si="4"/>
        <v>94.676478282623094</v>
      </c>
      <c r="R51">
        <f t="shared" si="5"/>
        <v>5.0000000001091394E-3</v>
      </c>
      <c r="S51">
        <f t="shared" si="5"/>
        <v>0</v>
      </c>
      <c r="T51">
        <f t="shared" si="5"/>
        <v>0</v>
      </c>
      <c r="V51" s="1"/>
      <c r="W51" s="5"/>
      <c r="X51" s="1"/>
      <c r="Y51" s="1"/>
      <c r="Z51" s="1"/>
    </row>
    <row r="52" spans="1:26">
      <c r="A52" s="3"/>
      <c r="G52" s="3"/>
      <c r="H52" s="3"/>
      <c r="I52" s="3"/>
      <c r="J52" s="3">
        <v>11.045</v>
      </c>
      <c r="K52" s="3">
        <v>87.843000000000004</v>
      </c>
      <c r="L52" s="3">
        <v>2166.069</v>
      </c>
      <c r="M52" s="3">
        <v>7</v>
      </c>
      <c r="N52" s="3">
        <v>30</v>
      </c>
      <c r="O52" s="3"/>
      <c r="V52" s="3"/>
      <c r="W52" s="3"/>
      <c r="X52" s="3"/>
      <c r="Y52" s="3"/>
      <c r="Z52" s="3"/>
    </row>
    <row r="53" spans="1:26">
      <c r="A53" s="3"/>
      <c r="B53" s="3">
        <v>58.22</v>
      </c>
      <c r="C53" s="3">
        <v>110.32</v>
      </c>
      <c r="D53" s="3">
        <v>2167.6999999999998</v>
      </c>
      <c r="E53" s="3">
        <v>1</v>
      </c>
      <c r="F53" s="3">
        <v>30</v>
      </c>
      <c r="G53" s="3"/>
      <c r="H53" s="3"/>
      <c r="I53" s="3"/>
      <c r="J53" s="3">
        <v>57.868000000000002</v>
      </c>
      <c r="K53" s="3">
        <v>120.684</v>
      </c>
      <c r="L53" s="3">
        <v>2167.576</v>
      </c>
      <c r="M53" s="3">
        <v>1</v>
      </c>
      <c r="N53" s="3">
        <v>30</v>
      </c>
      <c r="O53" s="3"/>
      <c r="Q53">
        <f t="shared" si="4"/>
        <v>10.369975891968124</v>
      </c>
      <c r="R53">
        <f t="shared" si="5"/>
        <v>0.12399999999979627</v>
      </c>
      <c r="S53">
        <f t="shared" si="5"/>
        <v>0</v>
      </c>
      <c r="T53">
        <f t="shared" si="5"/>
        <v>0</v>
      </c>
      <c r="W53" s="4"/>
    </row>
    <row r="54" spans="1:26">
      <c r="A54" s="3"/>
      <c r="B54" s="3">
        <v>173.43</v>
      </c>
      <c r="C54" s="3">
        <v>19.829999999999998</v>
      </c>
      <c r="D54" s="3">
        <v>2170.9</v>
      </c>
      <c r="E54" s="3">
        <v>1</v>
      </c>
      <c r="F54" s="3">
        <v>30</v>
      </c>
      <c r="G54" s="3"/>
      <c r="H54" s="3"/>
      <c r="I54" s="3"/>
      <c r="J54" s="3">
        <v>170.499</v>
      </c>
      <c r="K54" s="3">
        <v>40.932000000000002</v>
      </c>
      <c r="L54" s="3">
        <v>2170.9989999999998</v>
      </c>
      <c r="M54" s="3">
        <v>1</v>
      </c>
      <c r="N54" s="3">
        <v>30</v>
      </c>
      <c r="O54" s="3"/>
      <c r="Q54">
        <f t="shared" si="4"/>
        <v>21.304580845442612</v>
      </c>
      <c r="R54">
        <f t="shared" si="5"/>
        <v>9.8999999999705324E-2</v>
      </c>
      <c r="S54">
        <f t="shared" si="5"/>
        <v>0</v>
      </c>
      <c r="T54">
        <f t="shared" si="5"/>
        <v>0</v>
      </c>
      <c r="V54" s="3"/>
    </row>
    <row r="55" spans="1:26">
      <c r="A55" s="3"/>
      <c r="B55" s="3">
        <v>355.54</v>
      </c>
      <c r="C55" s="3">
        <v>106.6</v>
      </c>
      <c r="D55" s="3">
        <v>2173.3000000000002</v>
      </c>
      <c r="E55" s="3">
        <v>1</v>
      </c>
      <c r="F55" s="3">
        <v>43</v>
      </c>
      <c r="G55" s="3"/>
      <c r="H55" s="3"/>
      <c r="I55" s="3"/>
      <c r="O55" s="3"/>
    </row>
    <row r="56" spans="1:26">
      <c r="A56" s="3"/>
      <c r="B56" s="3">
        <v>366.69</v>
      </c>
      <c r="C56" s="3">
        <v>110.32</v>
      </c>
      <c r="D56" s="3">
        <v>2173.3000000000002</v>
      </c>
      <c r="E56" s="3">
        <v>8</v>
      </c>
      <c r="F56" s="3">
        <v>43</v>
      </c>
      <c r="G56" s="3"/>
      <c r="H56" s="3"/>
      <c r="I56" s="3"/>
      <c r="O56" s="3"/>
    </row>
    <row r="57" spans="1:26">
      <c r="A57" s="3"/>
      <c r="B57" s="3">
        <v>266.33999999999997</v>
      </c>
      <c r="C57" s="3">
        <v>104.12</v>
      </c>
      <c r="D57" s="3">
        <v>2174.1</v>
      </c>
      <c r="E57" s="3">
        <v>1</v>
      </c>
      <c r="F57" s="3">
        <v>43</v>
      </c>
      <c r="G57" s="3"/>
      <c r="H57" s="3"/>
      <c r="I57" s="3"/>
      <c r="J57" s="3">
        <v>298.92099999999999</v>
      </c>
      <c r="K57" s="3">
        <v>138.66399999999999</v>
      </c>
      <c r="L57" s="3">
        <v>2175.0439999999999</v>
      </c>
      <c r="M57" s="3">
        <v>1</v>
      </c>
      <c r="N57" s="3">
        <v>43</v>
      </c>
      <c r="O57" s="3"/>
      <c r="Q57">
        <f t="shared" si="4"/>
        <v>47.484834389518518</v>
      </c>
      <c r="R57">
        <f t="shared" si="5"/>
        <v>0.94399999999995998</v>
      </c>
      <c r="S57">
        <f t="shared" si="5"/>
        <v>0</v>
      </c>
      <c r="T57">
        <f t="shared" si="5"/>
        <v>0</v>
      </c>
      <c r="W57" t="s">
        <v>0</v>
      </c>
      <c r="X57">
        <f>SUM(Q46:Q78)/COUNT(Q46:Q78)</f>
        <v>32.208183860316666</v>
      </c>
    </row>
    <row r="58" spans="1:26">
      <c r="A58" s="3"/>
      <c r="B58" s="3">
        <v>240.33</v>
      </c>
      <c r="C58" s="3">
        <v>119</v>
      </c>
      <c r="D58" s="3">
        <v>2179.4</v>
      </c>
      <c r="E58" s="3">
        <v>1</v>
      </c>
      <c r="F58" s="3">
        <v>43</v>
      </c>
      <c r="G58" s="3"/>
      <c r="H58" s="3"/>
      <c r="I58" s="3"/>
      <c r="J58" s="3">
        <v>254.79599999999999</v>
      </c>
      <c r="K58" s="3">
        <v>149.38399999999999</v>
      </c>
      <c r="L58" s="3">
        <v>2179.4520000000002</v>
      </c>
      <c r="M58" s="3">
        <v>1</v>
      </c>
      <c r="N58" s="3">
        <v>43</v>
      </c>
      <c r="O58" s="3"/>
      <c r="Q58">
        <f t="shared" si="4"/>
        <v>33.651933257986812</v>
      </c>
      <c r="R58">
        <f t="shared" si="5"/>
        <v>5.2000000000134605E-2</v>
      </c>
      <c r="S58">
        <f t="shared" si="5"/>
        <v>0</v>
      </c>
      <c r="T58">
        <f t="shared" si="5"/>
        <v>0</v>
      </c>
      <c r="W58" t="s">
        <v>1</v>
      </c>
      <c r="X58">
        <f>SUM(R46:R78)/COUNT(R46:R78)</f>
        <v>0.22040000000000268</v>
      </c>
    </row>
    <row r="59" spans="1:26">
      <c r="A59" s="3"/>
      <c r="B59" s="3">
        <v>23.54</v>
      </c>
      <c r="C59" s="3">
        <v>86.77</v>
      </c>
      <c r="D59" s="3">
        <v>2184.3000000000002</v>
      </c>
      <c r="E59" s="3">
        <v>1</v>
      </c>
      <c r="F59" s="3">
        <v>43</v>
      </c>
      <c r="G59" s="3"/>
      <c r="H59" s="3"/>
      <c r="I59" s="3"/>
      <c r="J59" s="3">
        <v>51.63</v>
      </c>
      <c r="K59" s="3">
        <v>94.328000000000003</v>
      </c>
      <c r="L59" s="3">
        <v>2184.0949999999998</v>
      </c>
      <c r="M59" s="3">
        <v>1</v>
      </c>
      <c r="N59" s="3">
        <v>43</v>
      </c>
      <c r="O59" s="3"/>
      <c r="Q59">
        <f t="shared" si="4"/>
        <v>29.089026522040925</v>
      </c>
      <c r="R59">
        <f t="shared" si="5"/>
        <v>0.20500000000038199</v>
      </c>
      <c r="S59">
        <f t="shared" si="5"/>
        <v>0</v>
      </c>
      <c r="T59">
        <f t="shared" si="5"/>
        <v>0</v>
      </c>
      <c r="W59" t="s">
        <v>2</v>
      </c>
      <c r="X59">
        <f>COUNT(S46:S78)-COUNTIF(S46:S78,0)</f>
        <v>2</v>
      </c>
    </row>
    <row r="60" spans="1:26">
      <c r="A60" s="3"/>
      <c r="B60" s="3">
        <v>79.28</v>
      </c>
      <c r="C60" s="3">
        <v>85.53</v>
      </c>
      <c r="D60" s="3">
        <v>2185.5</v>
      </c>
      <c r="E60" s="3">
        <v>1</v>
      </c>
      <c r="F60" s="3">
        <v>43</v>
      </c>
      <c r="G60" s="3"/>
      <c r="H60" s="3"/>
      <c r="I60" s="3"/>
      <c r="J60" s="3">
        <v>34.037999999999997</v>
      </c>
      <c r="K60" s="3">
        <v>179.911</v>
      </c>
      <c r="L60" s="3">
        <v>2186.5459999999998</v>
      </c>
      <c r="M60" s="3">
        <v>8</v>
      </c>
      <c r="N60" s="3">
        <v>30</v>
      </c>
      <c r="O60" s="3"/>
      <c r="W60" t="s">
        <v>3</v>
      </c>
      <c r="X60">
        <f>COUNT(T46:T78)-COUNTIF(T46:T78,0)</f>
        <v>1</v>
      </c>
    </row>
    <row r="61" spans="1:26">
      <c r="A61" s="3"/>
      <c r="G61" s="3"/>
      <c r="H61" s="3"/>
      <c r="I61" s="3"/>
      <c r="J61" s="3">
        <v>40.890999999999998</v>
      </c>
      <c r="K61" s="3">
        <v>93.835999999999999</v>
      </c>
      <c r="L61" s="3">
        <v>2188.6419999999998</v>
      </c>
      <c r="M61" s="3">
        <v>7</v>
      </c>
      <c r="N61" s="3">
        <v>43</v>
      </c>
      <c r="O61" s="3" t="s">
        <v>6</v>
      </c>
      <c r="W61" t="s">
        <v>4</v>
      </c>
      <c r="X61">
        <f>COUNTBLANK(Q46:Q78)</f>
        <v>18</v>
      </c>
    </row>
    <row r="62" spans="1:26">
      <c r="A62" s="3"/>
      <c r="B62" s="3">
        <v>32.21</v>
      </c>
      <c r="C62" s="3">
        <v>115.28</v>
      </c>
      <c r="D62" s="3">
        <v>2189.5</v>
      </c>
      <c r="E62" s="3">
        <v>13</v>
      </c>
      <c r="F62" s="3">
        <v>43</v>
      </c>
      <c r="G62" s="3"/>
      <c r="H62" s="3"/>
      <c r="I62" s="3"/>
      <c r="J62" s="3">
        <v>10.395</v>
      </c>
      <c r="K62" s="3">
        <v>157.56899999999999</v>
      </c>
      <c r="L62" s="3">
        <v>2189.0909999999999</v>
      </c>
      <c r="M62" s="3">
        <v>5</v>
      </c>
      <c r="N62" s="3">
        <v>43</v>
      </c>
      <c r="O62" s="3"/>
      <c r="Q62">
        <f t="shared" si="4"/>
        <v>47.584175373752132</v>
      </c>
      <c r="R62">
        <f t="shared" si="5"/>
        <v>0.4090000000001055</v>
      </c>
      <c r="S62">
        <f t="shared" si="5"/>
        <v>8</v>
      </c>
      <c r="T62">
        <f t="shared" si="5"/>
        <v>0</v>
      </c>
      <c r="W62" t="s">
        <v>5</v>
      </c>
      <c r="X62">
        <v>1</v>
      </c>
    </row>
    <row r="63" spans="1:26">
      <c r="A63" s="3"/>
      <c r="G63" s="3"/>
      <c r="H63" s="3"/>
      <c r="I63" s="3"/>
      <c r="J63" s="3">
        <v>11.952999999999999</v>
      </c>
      <c r="K63" s="3">
        <v>137.041</v>
      </c>
      <c r="L63" s="3">
        <v>2191.6990000000001</v>
      </c>
      <c r="M63" s="3">
        <v>5</v>
      </c>
      <c r="N63" s="3">
        <v>43</v>
      </c>
      <c r="O63" s="3" t="s">
        <v>7</v>
      </c>
    </row>
    <row r="64" spans="1:26">
      <c r="A64" s="3"/>
      <c r="G64" s="3"/>
      <c r="H64" s="3"/>
      <c r="I64" s="3"/>
      <c r="J64" s="3">
        <v>38.902999999999999</v>
      </c>
      <c r="K64" s="3">
        <v>193.27600000000001</v>
      </c>
      <c r="L64" s="3">
        <v>2198.0790000000002</v>
      </c>
      <c r="M64" s="3">
        <v>4</v>
      </c>
      <c r="N64" s="3">
        <v>30</v>
      </c>
      <c r="O64" s="3" t="s">
        <v>8</v>
      </c>
    </row>
    <row r="65" spans="1:20">
      <c r="A65" s="3"/>
      <c r="B65" s="3">
        <v>28.49</v>
      </c>
      <c r="C65" s="3">
        <v>116.52</v>
      </c>
      <c r="D65" s="3">
        <v>2201.3000000000002</v>
      </c>
      <c r="E65" s="3">
        <v>13</v>
      </c>
      <c r="F65" s="3">
        <v>43</v>
      </c>
      <c r="G65" s="3"/>
      <c r="H65" s="3"/>
      <c r="I65" s="3"/>
      <c r="J65" s="3">
        <v>35.423000000000002</v>
      </c>
      <c r="K65" s="3">
        <v>123.38800000000001</v>
      </c>
      <c r="L65" s="3">
        <v>2201.2060000000001</v>
      </c>
      <c r="M65" s="3">
        <v>13</v>
      </c>
      <c r="N65" s="3">
        <v>43</v>
      </c>
      <c r="O65" s="3"/>
      <c r="Q65">
        <f t="shared" si="4"/>
        <v>9.7588889224132576</v>
      </c>
      <c r="R65">
        <f t="shared" si="5"/>
        <v>9.4000000000050932E-2</v>
      </c>
      <c r="S65">
        <f t="shared" si="5"/>
        <v>0</v>
      </c>
      <c r="T65">
        <f t="shared" si="5"/>
        <v>0</v>
      </c>
    </row>
    <row r="66" spans="1:20">
      <c r="A66" s="3"/>
      <c r="G66" s="3"/>
      <c r="H66" s="3"/>
      <c r="I66" s="3"/>
      <c r="J66" s="3">
        <v>27.678000000000001</v>
      </c>
      <c r="K66" s="3">
        <v>146.489</v>
      </c>
      <c r="L66" s="3">
        <v>2201.4050000000002</v>
      </c>
      <c r="M66" s="3">
        <v>8</v>
      </c>
      <c r="N66" s="3">
        <v>30</v>
      </c>
      <c r="O66" s="3" t="s">
        <v>9</v>
      </c>
    </row>
    <row r="67" spans="1:20">
      <c r="A67" s="3"/>
      <c r="G67" s="3"/>
      <c r="H67" s="3"/>
      <c r="I67" s="3"/>
      <c r="J67" s="3">
        <v>17.667999999999999</v>
      </c>
      <c r="K67" s="3">
        <v>150.41300000000001</v>
      </c>
      <c r="L67" s="3">
        <v>2202.0410000000002</v>
      </c>
      <c r="M67" s="3">
        <v>6</v>
      </c>
      <c r="N67" s="3">
        <v>43</v>
      </c>
      <c r="O67" s="3"/>
    </row>
    <row r="68" spans="1:20">
      <c r="A68" s="3"/>
      <c r="G68" s="3"/>
      <c r="H68" s="3"/>
      <c r="I68" s="3"/>
      <c r="J68" s="3">
        <v>4.9763999999999999</v>
      </c>
      <c r="K68" s="3">
        <v>37.991</v>
      </c>
      <c r="L68" s="3">
        <v>2208.0859999999998</v>
      </c>
      <c r="M68" s="3">
        <v>6</v>
      </c>
      <c r="N68" s="3">
        <v>43</v>
      </c>
      <c r="O68" s="3"/>
      <c r="P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>
        <v>65.802999999999997</v>
      </c>
      <c r="K69" s="3">
        <v>50.752000000000002</v>
      </c>
      <c r="L69" s="3">
        <v>2211.3049999999998</v>
      </c>
      <c r="M69" s="3">
        <v>6</v>
      </c>
      <c r="N69" s="3">
        <v>43</v>
      </c>
      <c r="O69" s="3"/>
      <c r="P69" s="3"/>
    </row>
    <row r="70" spans="1:20">
      <c r="A70" s="3"/>
      <c r="B70" s="3">
        <v>2.48</v>
      </c>
      <c r="C70" s="3">
        <v>1.24</v>
      </c>
      <c r="D70" s="3">
        <v>2215</v>
      </c>
      <c r="E70" s="3">
        <v>6</v>
      </c>
      <c r="F70" s="3">
        <v>43</v>
      </c>
      <c r="G70" s="3"/>
      <c r="H70" s="3"/>
      <c r="I70" s="3"/>
      <c r="J70" s="3">
        <v>4.5350000000000001</v>
      </c>
      <c r="K70" s="3">
        <v>49.402999999999999</v>
      </c>
      <c r="L70" s="3">
        <v>2214.1010000000001</v>
      </c>
      <c r="M70" s="3">
        <v>6</v>
      </c>
      <c r="N70" s="3">
        <v>43</v>
      </c>
      <c r="O70" s="3"/>
      <c r="P70" s="3"/>
      <c r="Q70">
        <f t="shared" si="4"/>
        <v>48.206821031883024</v>
      </c>
      <c r="R70">
        <f t="shared" si="5"/>
        <v>0.89899999999988722</v>
      </c>
      <c r="S70">
        <f t="shared" si="5"/>
        <v>0</v>
      </c>
      <c r="T70">
        <f t="shared" si="5"/>
        <v>0</v>
      </c>
    </row>
    <row r="71" spans="1:20">
      <c r="B71" s="3">
        <v>173.43</v>
      </c>
      <c r="C71" s="3">
        <v>149.99</v>
      </c>
      <c r="D71" s="3">
        <v>2217.9</v>
      </c>
      <c r="E71" s="3">
        <v>15</v>
      </c>
      <c r="F71" s="3">
        <v>43</v>
      </c>
      <c r="G71" s="3"/>
      <c r="H71" s="3"/>
      <c r="I71" s="3"/>
      <c r="J71" s="3">
        <v>156.23699999999999</v>
      </c>
      <c r="K71" s="3">
        <v>191.13</v>
      </c>
      <c r="L71" s="3">
        <v>2217.922</v>
      </c>
      <c r="M71" s="3">
        <v>15</v>
      </c>
      <c r="N71" s="3">
        <v>43</v>
      </c>
      <c r="O71" s="3"/>
      <c r="P71" s="3"/>
      <c r="Q71">
        <f t="shared" si="4"/>
        <v>44.58810210134537</v>
      </c>
      <c r="R71">
        <f t="shared" si="5"/>
        <v>2.1999999999934516E-2</v>
      </c>
      <c r="S71">
        <f t="shared" si="5"/>
        <v>0</v>
      </c>
      <c r="T71">
        <f t="shared" si="5"/>
        <v>0</v>
      </c>
    </row>
    <row r="72" spans="1:20">
      <c r="B72" s="3">
        <v>0</v>
      </c>
      <c r="C72" s="3">
        <v>195.85</v>
      </c>
      <c r="D72" s="3">
        <v>2218.9</v>
      </c>
      <c r="E72" s="3">
        <v>16</v>
      </c>
      <c r="F72" s="3">
        <v>43</v>
      </c>
      <c r="G72" s="3"/>
      <c r="H72" s="3"/>
      <c r="I72" s="3"/>
      <c r="J72" s="3">
        <v>9.9791000000000007</v>
      </c>
      <c r="K72" s="3">
        <v>187.75299999999999</v>
      </c>
      <c r="L72" s="3">
        <v>2219.1309999999999</v>
      </c>
      <c r="M72" s="3">
        <v>16</v>
      </c>
      <c r="N72" s="3">
        <v>43</v>
      </c>
      <c r="O72" s="3"/>
      <c r="P72" s="3"/>
      <c r="Q72">
        <f t="shared" si="4"/>
        <v>12.85083054942365</v>
      </c>
      <c r="R72">
        <f t="shared" si="5"/>
        <v>0.23099999999976717</v>
      </c>
      <c r="S72">
        <f t="shared" si="5"/>
        <v>0</v>
      </c>
      <c r="T72">
        <f t="shared" si="5"/>
        <v>0</v>
      </c>
    </row>
    <row r="73" spans="1:20"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20">
      <c r="B74" s="3"/>
      <c r="C74" s="3"/>
      <c r="D74" s="3"/>
      <c r="E74" s="3"/>
      <c r="F74" s="3"/>
      <c r="G74" s="3"/>
      <c r="H74" s="3"/>
      <c r="I74" s="3"/>
      <c r="O74" s="3"/>
      <c r="P74" s="3"/>
    </row>
    <row r="75" spans="1:20">
      <c r="B75" s="3"/>
      <c r="C75" s="3"/>
      <c r="D75" s="3"/>
      <c r="E75" s="3"/>
      <c r="F75" s="3"/>
      <c r="G75" s="3"/>
      <c r="H75" s="3"/>
      <c r="I75" s="3"/>
      <c r="O75" s="3"/>
      <c r="P75" s="3"/>
    </row>
    <row r="76" spans="1:20">
      <c r="B76" s="3"/>
      <c r="C76" s="3"/>
      <c r="D76" s="3"/>
      <c r="E76" s="3"/>
      <c r="F76" s="3"/>
      <c r="G76" s="3"/>
      <c r="H76" s="3"/>
      <c r="I76" s="3"/>
      <c r="O76" s="3"/>
      <c r="P76" s="3"/>
    </row>
    <row r="77" spans="1:20">
      <c r="B77" s="3"/>
      <c r="C77" s="3"/>
      <c r="D77" s="3"/>
      <c r="E77" s="3"/>
      <c r="F77" s="3"/>
      <c r="G77" s="3"/>
      <c r="H77" s="3"/>
      <c r="I77" s="3"/>
      <c r="O77" s="3"/>
      <c r="P77" s="3"/>
    </row>
    <row r="78" spans="1:20">
      <c r="B78" s="3"/>
      <c r="C78" s="3"/>
      <c r="D78" s="3"/>
      <c r="E78" s="3"/>
      <c r="F78" s="3"/>
      <c r="G78" s="3"/>
      <c r="H78" s="3"/>
      <c r="I78" s="3"/>
      <c r="O78" s="3"/>
      <c r="P78" s="3"/>
    </row>
    <row r="79" spans="1:20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20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5" spans="2:25">
      <c r="B85" s="3"/>
      <c r="C85" s="3"/>
      <c r="D85" s="3"/>
      <c r="E85" s="3"/>
      <c r="F85" s="3"/>
    </row>
    <row r="86" spans="2:25">
      <c r="B86" s="3"/>
      <c r="C86" s="3"/>
      <c r="D86" s="3"/>
      <c r="E86" s="3"/>
      <c r="F86" s="3"/>
      <c r="K86" s="4"/>
    </row>
    <row r="87" spans="2:25">
      <c r="B87" s="3"/>
      <c r="C87" s="3"/>
      <c r="D87" s="3"/>
      <c r="E87" s="3"/>
      <c r="F87" s="3"/>
      <c r="J87" s="1"/>
      <c r="K87" s="5"/>
      <c r="L87" s="1"/>
      <c r="M87" s="1"/>
      <c r="N87" s="1"/>
      <c r="U87" s="1"/>
      <c r="V87" s="5"/>
      <c r="W87" s="1"/>
      <c r="X87" s="1"/>
      <c r="Y87" s="1"/>
    </row>
    <row r="88" spans="2:25">
      <c r="B88" s="3"/>
      <c r="C88" s="3"/>
      <c r="D88" s="3"/>
      <c r="E88" s="3"/>
      <c r="F88" s="3"/>
      <c r="J88" s="1"/>
      <c r="K88" s="5"/>
      <c r="L88" s="1"/>
      <c r="M88" s="1"/>
      <c r="N88" s="1"/>
      <c r="U88" s="1"/>
      <c r="V88" s="5"/>
      <c r="W88" s="1"/>
      <c r="X88" s="1"/>
      <c r="Y88" s="6"/>
    </row>
    <row r="89" spans="2:25">
      <c r="B89" s="3"/>
      <c r="C89" s="3"/>
      <c r="D89" s="3"/>
      <c r="E89" s="3"/>
      <c r="F89" s="3"/>
      <c r="J89" s="1"/>
      <c r="K89" s="5"/>
      <c r="L89" s="1"/>
      <c r="M89" s="1"/>
      <c r="N89" s="1"/>
      <c r="U89" s="5"/>
      <c r="V89" s="5"/>
      <c r="W89" s="1"/>
      <c r="X89" s="1"/>
      <c r="Y89" s="6"/>
    </row>
    <row r="90" spans="2:25">
      <c r="B90" s="3"/>
      <c r="C90" s="3"/>
      <c r="D90" s="3"/>
      <c r="E90" s="3"/>
      <c r="F90" s="3"/>
      <c r="J90" s="1"/>
      <c r="K90" s="5"/>
      <c r="L90" s="1"/>
      <c r="M90" s="1"/>
      <c r="N90" s="1"/>
      <c r="U90" s="5"/>
      <c r="V90" s="1"/>
      <c r="W90" s="1"/>
      <c r="X90" s="1"/>
      <c r="Y90" s="6"/>
    </row>
    <row r="91" spans="2:25">
      <c r="B91" s="3"/>
      <c r="C91" s="3"/>
      <c r="D91" s="3"/>
      <c r="E91" s="3"/>
      <c r="F91" s="3"/>
      <c r="G91" s="3"/>
      <c r="H91" s="3"/>
      <c r="I91" s="3"/>
      <c r="J91" s="5"/>
      <c r="K91" s="5"/>
      <c r="L91" s="1"/>
      <c r="M91" s="1"/>
      <c r="N91" s="6"/>
      <c r="P91" s="3"/>
      <c r="U91" s="1"/>
      <c r="V91" s="1"/>
      <c r="W91" s="1"/>
      <c r="X91" s="1"/>
      <c r="Y91" s="6"/>
    </row>
    <row r="92" spans="2:25">
      <c r="B92" s="3"/>
      <c r="C92" s="3"/>
      <c r="D92" s="3"/>
      <c r="E92" s="3"/>
      <c r="F92" s="3"/>
      <c r="G92" s="3"/>
      <c r="H92" s="3"/>
      <c r="I92" s="3"/>
      <c r="P92" s="3"/>
      <c r="U92" s="1"/>
      <c r="V92" s="5"/>
      <c r="W92" s="1"/>
      <c r="X92" s="1"/>
      <c r="Y92" s="6"/>
    </row>
    <row r="93" spans="2:25">
      <c r="B93" s="3"/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6"/>
      <c r="P93" s="3"/>
    </row>
    <row r="94" spans="2:25">
      <c r="B94" s="3"/>
      <c r="C94" s="3"/>
      <c r="D94" s="3"/>
      <c r="E94" s="3"/>
      <c r="F94" s="3"/>
      <c r="G94" s="3"/>
      <c r="H94" s="3"/>
      <c r="I94" s="3"/>
      <c r="P94" s="3"/>
    </row>
    <row r="95" spans="2:25">
      <c r="B95" s="3"/>
      <c r="C95" s="3"/>
      <c r="D95" s="3"/>
      <c r="E95" s="3"/>
      <c r="F95" s="3"/>
      <c r="G95" s="3"/>
      <c r="H95" s="3"/>
      <c r="I95" s="3"/>
      <c r="J95" s="1"/>
      <c r="K95" s="5"/>
      <c r="L95" s="1"/>
      <c r="M95" s="1"/>
      <c r="N95" s="6"/>
      <c r="P95" s="3"/>
    </row>
    <row r="96" spans="2:25">
      <c r="B96" s="3"/>
      <c r="C96" s="3"/>
      <c r="D96" s="3"/>
      <c r="E96" s="3"/>
      <c r="F96" s="3"/>
      <c r="G96" s="3"/>
      <c r="H96" s="3"/>
      <c r="I96" s="3"/>
      <c r="J96" s="1"/>
      <c r="K96" s="5"/>
      <c r="L96" s="1"/>
      <c r="M96" s="1"/>
      <c r="N96" s="6"/>
      <c r="P96" s="3"/>
    </row>
    <row r="97" spans="2:16">
      <c r="B97" s="3"/>
      <c r="C97" s="3"/>
      <c r="D97" s="3"/>
      <c r="E97" s="3"/>
      <c r="F97" s="3"/>
      <c r="G97" s="3"/>
      <c r="H97" s="3"/>
      <c r="I97" s="3"/>
      <c r="P97" s="3"/>
    </row>
    <row r="98" spans="2:16">
      <c r="B98" s="3"/>
      <c r="C98" s="3"/>
      <c r="D98" s="3"/>
      <c r="E98" s="3"/>
      <c r="F98" s="3"/>
      <c r="G98" s="3"/>
      <c r="H98" s="3"/>
      <c r="I98" s="3"/>
      <c r="J98" s="5"/>
      <c r="K98" s="1"/>
      <c r="L98" s="1"/>
      <c r="M98" s="1"/>
      <c r="N98" s="6"/>
      <c r="P98" s="3"/>
    </row>
    <row r="99" spans="2:16">
      <c r="B99" s="3"/>
      <c r="C99" s="3"/>
      <c r="D99" s="3"/>
      <c r="E99" s="3"/>
      <c r="F99" s="3"/>
      <c r="G99" s="3"/>
      <c r="H99" s="3"/>
      <c r="I99" s="3"/>
      <c r="P99" s="3"/>
    </row>
    <row r="100" spans="2:16">
      <c r="B100" s="3"/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6"/>
      <c r="P100" s="3"/>
    </row>
    <row r="101" spans="2:16">
      <c r="B101" s="3"/>
      <c r="C101" s="3"/>
      <c r="D101" s="3"/>
      <c r="E101" s="3"/>
      <c r="F101" s="3"/>
      <c r="G101" s="3"/>
      <c r="H101" s="3"/>
      <c r="I101" s="3"/>
      <c r="J101" s="1"/>
      <c r="K101" s="5"/>
      <c r="L101" s="1"/>
      <c r="M101" s="1"/>
      <c r="N101" s="6"/>
      <c r="P101" s="3"/>
    </row>
    <row r="102" spans="2:16">
      <c r="B102" s="3"/>
      <c r="C102" s="3"/>
      <c r="D102" s="3"/>
      <c r="E102" s="3"/>
      <c r="F102" s="3"/>
      <c r="G102" s="3"/>
      <c r="H102" s="3"/>
      <c r="I102" s="3"/>
      <c r="J102" s="5"/>
      <c r="K102" s="5"/>
      <c r="L102" s="1"/>
      <c r="M102" s="1"/>
      <c r="N102" s="6"/>
      <c r="P102" s="3"/>
    </row>
    <row r="103" spans="2:16">
      <c r="B103" s="3"/>
      <c r="C103" s="3"/>
      <c r="D103" s="3"/>
      <c r="E103" s="3"/>
      <c r="F103" s="3"/>
      <c r="G103" s="3"/>
      <c r="H103" s="3"/>
      <c r="I103" s="3"/>
      <c r="J103" s="5"/>
      <c r="K103" s="5"/>
      <c r="L103" s="1"/>
      <c r="M103" s="1"/>
      <c r="N103" s="6"/>
      <c r="P103" s="3"/>
    </row>
    <row r="104" spans="2:16">
      <c r="B104" s="3"/>
      <c r="C104" s="3"/>
      <c r="D104" s="3"/>
      <c r="E104" s="3"/>
      <c r="F104" s="3"/>
      <c r="G104" s="3"/>
      <c r="H104" s="3"/>
      <c r="I104" s="3"/>
      <c r="P104" s="3"/>
    </row>
    <row r="105" spans="2:16">
      <c r="B105" s="3"/>
      <c r="C105" s="3"/>
      <c r="D105" s="3"/>
      <c r="E105" s="3"/>
      <c r="F105" s="3"/>
      <c r="G105" s="3"/>
      <c r="H105" s="3"/>
      <c r="I105" s="3"/>
      <c r="P105" s="3"/>
    </row>
    <row r="106" spans="2:16">
      <c r="B106" s="3"/>
      <c r="C106" s="3"/>
      <c r="D106" s="3"/>
      <c r="E106" s="3"/>
      <c r="F106" s="3"/>
      <c r="G106" s="3"/>
      <c r="H106" s="3"/>
      <c r="I106" s="3"/>
      <c r="J106" s="5"/>
      <c r="K106" s="1"/>
      <c r="L106" s="1"/>
      <c r="M106" s="1"/>
      <c r="N106" s="6"/>
      <c r="P106" s="3"/>
    </row>
    <row r="107" spans="2:16">
      <c r="B107" s="3"/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6"/>
      <c r="P107" s="3"/>
    </row>
    <row r="108" spans="2:16">
      <c r="B108" s="3"/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6"/>
      <c r="P108" s="3"/>
    </row>
    <row r="109" spans="2:16">
      <c r="B109" s="3"/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6"/>
      <c r="P109" s="3"/>
    </row>
    <row r="110" spans="2:16">
      <c r="B110" s="3"/>
      <c r="C110" s="3"/>
      <c r="D110" s="3"/>
      <c r="E110" s="3"/>
      <c r="F110" s="3"/>
      <c r="G110" s="3"/>
      <c r="H110" s="3"/>
      <c r="I110" s="3"/>
      <c r="P110" s="3"/>
    </row>
    <row r="111" spans="2:16">
      <c r="B111" s="3"/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6"/>
      <c r="P111" s="3"/>
    </row>
    <row r="112" spans="2:16">
      <c r="B112" s="3"/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6"/>
      <c r="P112" s="3"/>
    </row>
    <row r="113" spans="2:26">
      <c r="B113" s="3"/>
      <c r="C113" s="3"/>
      <c r="D113" s="3"/>
      <c r="E113" s="3"/>
      <c r="F113" s="3"/>
      <c r="G113" s="3"/>
      <c r="H113" s="3"/>
      <c r="I113" s="3"/>
      <c r="P113" s="3"/>
    </row>
    <row r="114" spans="2:26">
      <c r="B114" s="3"/>
      <c r="C114" s="3"/>
      <c r="D114" s="3"/>
      <c r="E114" s="3"/>
      <c r="F114" s="3"/>
      <c r="G114" s="3"/>
      <c r="H114" s="3"/>
      <c r="I114" s="3"/>
      <c r="O114" s="3"/>
      <c r="P114" s="3"/>
    </row>
    <row r="115" spans="2:26">
      <c r="B115" s="3"/>
      <c r="C115" s="3"/>
      <c r="D115" s="3"/>
      <c r="E115" s="3"/>
      <c r="F115" s="3"/>
      <c r="G115" s="3"/>
      <c r="H115" s="3"/>
      <c r="I115" s="3"/>
      <c r="O115" s="3"/>
      <c r="P115" s="3"/>
    </row>
    <row r="116" spans="2:26">
      <c r="B116" s="3"/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6"/>
      <c r="O116" s="3"/>
      <c r="P116" s="3"/>
    </row>
    <row r="117" spans="2:26">
      <c r="B117" s="3"/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6"/>
      <c r="O117" s="3"/>
      <c r="P117" s="3"/>
    </row>
    <row r="118" spans="2:26">
      <c r="B118" s="3"/>
      <c r="C118" s="3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6"/>
      <c r="O118" s="3"/>
      <c r="P118" s="3"/>
    </row>
    <row r="124" spans="2:26">
      <c r="B124" s="3"/>
      <c r="C124" s="3"/>
      <c r="D124" s="3"/>
      <c r="E124" s="3"/>
      <c r="F124" s="3"/>
      <c r="O124" s="3"/>
    </row>
    <row r="125" spans="2:26">
      <c r="B125" s="3"/>
      <c r="C125" s="3"/>
      <c r="D125" s="3"/>
      <c r="E125" s="3"/>
      <c r="F125" s="3"/>
      <c r="J125" s="3"/>
      <c r="K125" s="3"/>
      <c r="L125" s="3"/>
      <c r="M125" s="3"/>
      <c r="N125" s="3"/>
      <c r="O125" s="3"/>
      <c r="V125" s="3"/>
      <c r="W125" s="3"/>
      <c r="X125" s="3"/>
      <c r="Y125" s="3"/>
      <c r="Z125" s="3"/>
    </row>
    <row r="126" spans="2:26">
      <c r="B126" s="3"/>
      <c r="C126" s="3"/>
      <c r="D126" s="3"/>
      <c r="E126" s="3"/>
      <c r="F126" s="3"/>
      <c r="J126" s="3"/>
      <c r="K126" s="3"/>
      <c r="L126" s="3"/>
      <c r="M126" s="3"/>
      <c r="N126" s="3"/>
      <c r="O126" s="3"/>
      <c r="V126" s="3"/>
      <c r="W126" s="3"/>
      <c r="X126" s="3"/>
      <c r="Y126" s="3"/>
      <c r="Z126" s="3"/>
    </row>
    <row r="127" spans="2:26">
      <c r="B127" s="3"/>
      <c r="C127" s="3"/>
      <c r="D127" s="3"/>
      <c r="E127" s="3"/>
      <c r="F127" s="3"/>
      <c r="O127" s="3"/>
      <c r="V127" s="3"/>
      <c r="W127" s="3"/>
      <c r="X127" s="3"/>
      <c r="Y127" s="3"/>
      <c r="Z127" s="3"/>
    </row>
    <row r="128" spans="2:26">
      <c r="B128" s="3"/>
      <c r="C128" s="3"/>
      <c r="D128" s="3"/>
      <c r="E128" s="3"/>
      <c r="F128" s="3"/>
      <c r="J128" s="3"/>
      <c r="K128" s="3"/>
      <c r="L128" s="3"/>
      <c r="M128" s="3"/>
      <c r="N128" s="3"/>
      <c r="O128" s="3"/>
      <c r="V128" s="3"/>
      <c r="W128" s="3"/>
      <c r="X128" s="3"/>
      <c r="Y128" s="3"/>
      <c r="Z128" s="3"/>
    </row>
    <row r="129" spans="1:26">
      <c r="B129" s="3"/>
      <c r="C129" s="3"/>
      <c r="D129" s="3"/>
      <c r="E129" s="3"/>
      <c r="F129" s="3"/>
      <c r="J129" s="3"/>
      <c r="K129" s="3"/>
      <c r="L129" s="3"/>
      <c r="M129" s="3"/>
      <c r="N129" s="3"/>
      <c r="O129" s="3"/>
      <c r="V129" s="3"/>
      <c r="W129" s="3"/>
      <c r="X129" s="3"/>
      <c r="Y129" s="3"/>
      <c r="Z129" s="3"/>
    </row>
    <row r="130" spans="1:26">
      <c r="B130" s="3"/>
      <c r="C130" s="3"/>
      <c r="D130" s="3"/>
      <c r="E130" s="3"/>
      <c r="F130" s="3"/>
      <c r="J130" s="3"/>
      <c r="K130" s="3"/>
      <c r="L130" s="3"/>
      <c r="M130" s="3"/>
      <c r="N130" s="3"/>
      <c r="O130" s="3"/>
      <c r="V130" s="3"/>
      <c r="W130" s="3"/>
      <c r="X130" s="3"/>
      <c r="Y130" s="3"/>
      <c r="Z130" s="3"/>
    </row>
    <row r="131" spans="1:26">
      <c r="B131" s="3"/>
      <c r="C131" s="3"/>
      <c r="D131" s="3"/>
      <c r="E131" s="3"/>
      <c r="F131" s="3"/>
      <c r="J131" s="3"/>
      <c r="K131" s="3"/>
      <c r="L131" s="3"/>
      <c r="M131" s="3"/>
      <c r="N131" s="3"/>
      <c r="O131" s="3"/>
    </row>
    <row r="132" spans="1:26">
      <c r="B132" s="3"/>
      <c r="C132" s="3"/>
      <c r="D132" s="3"/>
      <c r="E132" s="3"/>
      <c r="F132" s="3"/>
      <c r="O132" s="3"/>
    </row>
    <row r="133" spans="1:26">
      <c r="B133" s="3"/>
      <c r="C133" s="3"/>
      <c r="D133" s="3"/>
      <c r="E133" s="3"/>
      <c r="F133" s="3"/>
      <c r="O133" s="3"/>
    </row>
    <row r="134" spans="1:26">
      <c r="B134" s="3"/>
      <c r="C134" s="3"/>
      <c r="D134" s="3"/>
      <c r="E134" s="3"/>
      <c r="F134" s="3"/>
      <c r="J134" s="3"/>
      <c r="K134" s="3"/>
      <c r="L134" s="3"/>
      <c r="M134" s="3"/>
      <c r="N134" s="3"/>
      <c r="O134" s="3"/>
    </row>
    <row r="135" spans="1:26">
      <c r="B135" s="3"/>
      <c r="C135" s="3"/>
      <c r="D135" s="3"/>
      <c r="E135" s="3"/>
      <c r="F135" s="3"/>
      <c r="J135" s="3"/>
      <c r="K135" s="3"/>
      <c r="L135" s="3"/>
      <c r="M135" s="3"/>
      <c r="N135" s="3"/>
      <c r="O135" s="3"/>
    </row>
    <row r="136" spans="1:26">
      <c r="A136" s="7"/>
      <c r="B136" s="3"/>
      <c r="C136" s="3"/>
      <c r="D136" s="3"/>
      <c r="E136" s="3"/>
      <c r="F136" s="3"/>
      <c r="O136" s="3"/>
    </row>
    <row r="137" spans="1:26">
      <c r="B137" s="3"/>
      <c r="C137" s="3"/>
      <c r="D137" s="3"/>
      <c r="E137" s="3"/>
      <c r="F137" s="3"/>
      <c r="O137" s="3"/>
    </row>
    <row r="138" spans="1:26">
      <c r="B138" s="3"/>
      <c r="C138" s="3"/>
      <c r="D138" s="3"/>
      <c r="E138" s="3"/>
      <c r="F138" s="3"/>
      <c r="J138" s="3"/>
      <c r="K138" s="3"/>
      <c r="L138" s="3"/>
      <c r="M138" s="3"/>
      <c r="N138" s="3"/>
      <c r="O138" s="3"/>
    </row>
    <row r="139" spans="1:26">
      <c r="B139" s="3"/>
      <c r="C139" s="3"/>
      <c r="D139" s="3"/>
      <c r="E139" s="3"/>
      <c r="F139" s="3"/>
      <c r="J139" s="3"/>
      <c r="K139" s="3"/>
      <c r="L139" s="3"/>
      <c r="M139" s="3"/>
      <c r="N139" s="3"/>
      <c r="O139" s="3"/>
    </row>
    <row r="140" spans="1:26">
      <c r="B140" s="3"/>
      <c r="C140" s="3"/>
      <c r="D140" s="3"/>
      <c r="E140" s="3"/>
      <c r="F140" s="3"/>
      <c r="J140" s="3"/>
      <c r="K140" s="3"/>
      <c r="L140" s="3"/>
      <c r="M140" s="3"/>
      <c r="N140" s="3"/>
      <c r="O140" s="3"/>
    </row>
    <row r="141" spans="1:26">
      <c r="B141" s="3"/>
      <c r="C141" s="3"/>
      <c r="D141" s="3"/>
      <c r="E141" s="3"/>
      <c r="F141" s="3"/>
      <c r="J141" s="3"/>
      <c r="K141" s="3"/>
      <c r="L141" s="3"/>
      <c r="M141" s="3"/>
      <c r="N141" s="3"/>
      <c r="O141" s="3"/>
    </row>
    <row r="142" spans="1:26">
      <c r="B142" s="3"/>
      <c r="C142" s="3"/>
      <c r="D142" s="3"/>
      <c r="E142" s="3"/>
      <c r="F142" s="3"/>
      <c r="J142" s="3"/>
      <c r="K142" s="3"/>
      <c r="L142" s="3"/>
      <c r="M142" s="3"/>
      <c r="N142" s="3"/>
      <c r="O142" s="3"/>
    </row>
    <row r="143" spans="1:26">
      <c r="B143" s="3"/>
      <c r="C143" s="3"/>
      <c r="D143" s="3"/>
      <c r="E143" s="3"/>
      <c r="F143" s="3"/>
      <c r="O143" s="3"/>
    </row>
    <row r="144" spans="1:26">
      <c r="B144" s="3"/>
      <c r="C144" s="3"/>
      <c r="D144" s="3"/>
      <c r="E144" s="3"/>
      <c r="F144" s="3"/>
      <c r="O144" s="3"/>
    </row>
    <row r="145" spans="2:15">
      <c r="B145" s="3"/>
      <c r="C145" s="3"/>
      <c r="D145" s="3"/>
      <c r="E145" s="3"/>
      <c r="F145" s="3"/>
      <c r="J145" s="3"/>
      <c r="K145" s="3"/>
      <c r="L145" s="3"/>
      <c r="M145" s="3"/>
      <c r="N145" s="3"/>
      <c r="O145" s="3"/>
    </row>
    <row r="146" spans="2:15">
      <c r="B146" s="3"/>
      <c r="C146" s="3"/>
      <c r="D146" s="3"/>
      <c r="E146" s="3"/>
      <c r="F146" s="3"/>
      <c r="J146" s="3"/>
      <c r="K146" s="3"/>
      <c r="L146" s="3"/>
      <c r="M146" s="3"/>
      <c r="N146" s="3"/>
      <c r="O146" s="3"/>
    </row>
    <row r="147" spans="2:15">
      <c r="B147" s="3"/>
      <c r="C147" s="3"/>
      <c r="D147" s="3"/>
      <c r="E147" s="3"/>
      <c r="F147" s="3"/>
      <c r="J147" s="3"/>
      <c r="K147" s="3"/>
      <c r="L147" s="3"/>
      <c r="M147" s="3"/>
      <c r="N147" s="3"/>
      <c r="O147" s="3"/>
    </row>
    <row r="148" spans="2:15">
      <c r="B148" s="3"/>
      <c r="C148" s="3"/>
      <c r="D148" s="3"/>
      <c r="E148" s="3"/>
      <c r="F148" s="3"/>
      <c r="O148" s="3"/>
    </row>
    <row r="149" spans="2:15">
      <c r="B149" s="3"/>
      <c r="C149" s="3"/>
      <c r="D149" s="3"/>
      <c r="E149" s="3"/>
      <c r="F149" s="3"/>
      <c r="J149" s="3"/>
      <c r="K149" s="3"/>
      <c r="L149" s="3"/>
      <c r="M149" s="3"/>
      <c r="N149" s="3"/>
      <c r="O149" s="3"/>
    </row>
    <row r="150" spans="2:15">
      <c r="B150" s="3"/>
      <c r="C150" s="3"/>
      <c r="D150" s="3"/>
      <c r="E150" s="3"/>
      <c r="F150" s="3"/>
      <c r="O150" s="3"/>
    </row>
    <row r="151" spans="2:15">
      <c r="B151" s="3"/>
      <c r="C151" s="3"/>
      <c r="D151" s="3"/>
      <c r="E151" s="3"/>
      <c r="F151" s="3"/>
    </row>
    <row r="152" spans="2:15">
      <c r="B152" s="3"/>
      <c r="C152" s="3"/>
      <c r="D152" s="3"/>
      <c r="E152" s="3"/>
      <c r="F152" s="3"/>
      <c r="J152" s="3"/>
      <c r="K152" s="3"/>
      <c r="L152" s="3"/>
      <c r="M152" s="3"/>
      <c r="N152" s="3"/>
    </row>
    <row r="153" spans="2:15">
      <c r="B153" s="3"/>
      <c r="C153" s="3"/>
      <c r="D153" s="3"/>
      <c r="E153" s="3"/>
      <c r="F153" s="3"/>
    </row>
    <row r="154" spans="2:15">
      <c r="B154" s="3"/>
      <c r="C154" s="3"/>
      <c r="D154" s="3"/>
      <c r="E154" s="3"/>
      <c r="F154" s="3"/>
    </row>
    <row r="155" spans="2:15">
      <c r="B155" s="3"/>
      <c r="C155" s="3"/>
      <c r="D155" s="3"/>
      <c r="E155" s="3"/>
      <c r="F155" s="3"/>
      <c r="J155" s="3"/>
      <c r="K155" s="3"/>
      <c r="L155" s="3"/>
      <c r="M155" s="3"/>
      <c r="N155" s="3"/>
    </row>
    <row r="156" spans="2:15">
      <c r="B156" s="3"/>
      <c r="C156" s="3"/>
      <c r="D156" s="3"/>
      <c r="E156" s="3"/>
      <c r="F156" s="3"/>
      <c r="J156" s="3"/>
      <c r="K156" s="3"/>
      <c r="L156" s="3"/>
      <c r="M156" s="3"/>
      <c r="N156" s="3"/>
    </row>
    <row r="157" spans="2:15">
      <c r="B157" s="3"/>
      <c r="C157" s="3"/>
      <c r="D157" s="3"/>
      <c r="E157" s="3"/>
      <c r="F157" s="3"/>
      <c r="J157" s="3"/>
      <c r="K157" s="3"/>
      <c r="L157" s="3"/>
      <c r="M157" s="3"/>
      <c r="N157" s="3"/>
    </row>
    <row r="163" spans="1:23">
      <c r="B163" s="3"/>
      <c r="C163" s="3"/>
      <c r="D163" s="3"/>
      <c r="E163" s="3"/>
      <c r="F163" s="3"/>
    </row>
    <row r="164" spans="1:23">
      <c r="B164" s="3"/>
      <c r="C164" s="3"/>
      <c r="D164" s="3"/>
      <c r="E164" s="3"/>
      <c r="F164" s="3"/>
      <c r="W164" s="4"/>
    </row>
    <row r="165" spans="1:23">
      <c r="B165" s="3"/>
      <c r="C165" s="3"/>
      <c r="D165" s="3"/>
      <c r="E165" s="3"/>
      <c r="F165" s="3"/>
      <c r="K165" s="4"/>
    </row>
    <row r="166" spans="1:23">
      <c r="B166" s="3"/>
      <c r="C166" s="3"/>
      <c r="D166" s="3"/>
      <c r="E166" s="3"/>
      <c r="F166" s="3"/>
      <c r="K166" s="4"/>
      <c r="W166" s="4"/>
    </row>
    <row r="167" spans="1:23">
      <c r="B167" s="3"/>
      <c r="C167" s="3"/>
      <c r="D167" s="3"/>
      <c r="E167" s="3"/>
      <c r="F167" s="3"/>
      <c r="W167" s="4"/>
    </row>
    <row r="168" spans="1:23">
      <c r="B168" s="3"/>
      <c r="C168" s="3"/>
      <c r="D168" s="3"/>
      <c r="E168" s="3"/>
      <c r="F168" s="3"/>
      <c r="K168" s="4"/>
    </row>
    <row r="169" spans="1:23">
      <c r="B169" s="3"/>
      <c r="C169" s="3"/>
      <c r="D169" s="3"/>
      <c r="E169" s="3"/>
      <c r="F169" s="3"/>
      <c r="K169" s="4"/>
    </row>
    <row r="170" spans="1:23">
      <c r="B170" s="3"/>
      <c r="C170" s="3"/>
      <c r="D170" s="3"/>
      <c r="E170" s="3"/>
      <c r="F170" s="3"/>
    </row>
    <row r="171" spans="1:23">
      <c r="B171" s="3"/>
      <c r="C171" s="3"/>
      <c r="D171" s="3"/>
      <c r="E171" s="3"/>
      <c r="F171" s="3"/>
    </row>
    <row r="172" spans="1:23">
      <c r="B172" s="3"/>
      <c r="C172" s="3"/>
      <c r="D172" s="3"/>
      <c r="E172" s="3"/>
      <c r="F172" s="3"/>
    </row>
    <row r="173" spans="1:23">
      <c r="B173" s="3"/>
      <c r="C173" s="3"/>
      <c r="D173" s="3"/>
      <c r="E173" s="3"/>
      <c r="F173" s="3"/>
      <c r="K173" s="4"/>
    </row>
    <row r="174" spans="1:23">
      <c r="B174" s="3"/>
      <c r="C174" s="3"/>
      <c r="D174" s="3"/>
      <c r="E174" s="3"/>
      <c r="F174" s="3"/>
      <c r="K174" s="4"/>
    </row>
    <row r="175" spans="1:23">
      <c r="A175" s="7"/>
      <c r="B175" s="3"/>
      <c r="C175" s="3"/>
      <c r="D175" s="3"/>
      <c r="E175" s="3"/>
      <c r="F175" s="3"/>
    </row>
    <row r="176" spans="1:23">
      <c r="B176" s="3"/>
      <c r="C176" s="3"/>
      <c r="D176" s="3"/>
      <c r="E176" s="3"/>
      <c r="F176" s="3"/>
    </row>
    <row r="177" spans="2:11">
      <c r="B177" s="3"/>
      <c r="C177" s="3"/>
      <c r="D177" s="3"/>
      <c r="E177" s="3"/>
      <c r="F177" s="3"/>
      <c r="K177" s="4"/>
    </row>
    <row r="178" spans="2:11">
      <c r="B178" s="3"/>
      <c r="C178" s="3"/>
      <c r="D178" s="3"/>
      <c r="E178" s="3"/>
      <c r="F178" s="3"/>
      <c r="K178" s="4"/>
    </row>
    <row r="179" spans="2:11">
      <c r="B179" s="3"/>
      <c r="C179" s="3"/>
      <c r="D179" s="3"/>
      <c r="E179" s="3"/>
      <c r="F179" s="3"/>
    </row>
    <row r="180" spans="2:11">
      <c r="B180" s="3"/>
      <c r="C180" s="3"/>
      <c r="D180" s="3"/>
      <c r="E180" s="3"/>
      <c r="F180" s="3"/>
      <c r="K180" s="4"/>
    </row>
    <row r="181" spans="2:11">
      <c r="B181" s="3"/>
      <c r="C181" s="3"/>
      <c r="D181" s="3"/>
      <c r="E181" s="3"/>
      <c r="F181" s="3"/>
      <c r="J181" s="4"/>
      <c r="K181" s="4"/>
    </row>
    <row r="182" spans="2:11">
      <c r="B182" s="3"/>
      <c r="C182" s="3"/>
      <c r="D182" s="3"/>
      <c r="E182" s="3"/>
      <c r="F182" s="3"/>
    </row>
    <row r="183" spans="2:11">
      <c r="B183" s="3"/>
      <c r="C183" s="3"/>
      <c r="D183" s="3"/>
      <c r="E183" s="3"/>
      <c r="F183" s="3"/>
    </row>
    <row r="184" spans="2:11">
      <c r="B184" s="3"/>
      <c r="C184" s="3"/>
      <c r="D184" s="3"/>
      <c r="E184" s="3"/>
      <c r="F184" s="3"/>
    </row>
    <row r="185" spans="2:11">
      <c r="B185" s="3"/>
      <c r="C185" s="3"/>
      <c r="D185" s="3"/>
      <c r="E185" s="3"/>
      <c r="F185" s="3"/>
    </row>
    <row r="186" spans="2:11">
      <c r="B186" s="3"/>
      <c r="C186" s="3"/>
      <c r="D186" s="3"/>
      <c r="E186" s="3"/>
      <c r="F186" s="3"/>
    </row>
    <row r="187" spans="2:11">
      <c r="B187" s="3"/>
      <c r="C187" s="3"/>
      <c r="D187" s="3"/>
      <c r="E187" s="3"/>
      <c r="F187" s="3"/>
    </row>
    <row r="188" spans="2:11">
      <c r="B188" s="3"/>
      <c r="C188" s="3"/>
      <c r="D188" s="3"/>
      <c r="E188" s="3"/>
      <c r="F188" s="3"/>
    </row>
    <row r="189" spans="2:11">
      <c r="B189" s="3"/>
      <c r="C189" s="3"/>
      <c r="D189" s="3"/>
      <c r="E189" s="3"/>
      <c r="F189" s="3"/>
    </row>
    <row r="190" spans="2:11">
      <c r="B190" s="3"/>
      <c r="C190" s="3"/>
      <c r="D190" s="3"/>
      <c r="E190" s="3"/>
      <c r="F190" s="3"/>
    </row>
    <row r="191" spans="2:11">
      <c r="B191" s="3"/>
      <c r="C191" s="3"/>
      <c r="D191" s="3"/>
      <c r="E191" s="3"/>
      <c r="F191" s="3"/>
    </row>
    <row r="192" spans="2:11">
      <c r="B192" s="3"/>
      <c r="C192" s="3"/>
      <c r="D192" s="3"/>
      <c r="E192" s="3"/>
      <c r="F192" s="3"/>
    </row>
    <row r="193" spans="2:27">
      <c r="B193" s="3"/>
      <c r="C193" s="3"/>
      <c r="D193" s="3"/>
      <c r="E193" s="3"/>
      <c r="F193" s="3"/>
    </row>
    <row r="194" spans="2:27">
      <c r="B194" s="3"/>
      <c r="C194" s="3"/>
      <c r="D194" s="3"/>
      <c r="E194" s="3"/>
      <c r="F194" s="3"/>
    </row>
    <row r="195" spans="2:27">
      <c r="B195" s="3"/>
      <c r="C195" s="3"/>
      <c r="D195" s="3"/>
      <c r="E195" s="3"/>
      <c r="F195" s="3"/>
    </row>
    <row r="196" spans="2:27">
      <c r="B196" s="3"/>
      <c r="C196" s="3"/>
      <c r="D196" s="3"/>
      <c r="E196" s="3"/>
      <c r="F196" s="3"/>
    </row>
    <row r="201" spans="2:27">
      <c r="B201" s="3"/>
      <c r="C201" s="3"/>
      <c r="D201" s="3"/>
      <c r="E201" s="3"/>
      <c r="F201" s="3"/>
    </row>
    <row r="202" spans="2:27">
      <c r="B202" s="3"/>
      <c r="C202" s="3"/>
      <c r="D202" s="3"/>
      <c r="E202" s="3"/>
      <c r="F202" s="3"/>
      <c r="K202" s="4"/>
      <c r="W202" s="1"/>
      <c r="X202" s="5"/>
      <c r="Y202" s="1"/>
      <c r="Z202" s="1"/>
      <c r="AA202" s="1"/>
    </row>
    <row r="203" spans="2:27">
      <c r="B203" s="3"/>
      <c r="C203" s="3"/>
      <c r="D203" s="3"/>
      <c r="E203" s="3"/>
      <c r="F203" s="3"/>
      <c r="K203" s="4"/>
      <c r="W203" s="1"/>
      <c r="X203" s="1"/>
      <c r="Y203" s="1"/>
      <c r="Z203" s="1"/>
      <c r="AA203" s="1"/>
    </row>
    <row r="204" spans="2:27">
      <c r="B204" s="3"/>
      <c r="C204" s="3"/>
      <c r="D204" s="3"/>
      <c r="E204" s="3"/>
      <c r="F204" s="3"/>
    </row>
    <row r="205" spans="2:27">
      <c r="B205" s="3"/>
      <c r="C205" s="3"/>
      <c r="D205" s="3"/>
      <c r="E205" s="3"/>
      <c r="F205" s="3"/>
      <c r="K205" s="4"/>
    </row>
    <row r="206" spans="2:27">
      <c r="B206" s="3"/>
      <c r="C206" s="3"/>
      <c r="D206" s="3"/>
      <c r="E206" s="3"/>
      <c r="F206" s="3"/>
    </row>
    <row r="207" spans="2:27">
      <c r="B207" s="3"/>
      <c r="C207" s="3"/>
      <c r="D207" s="3"/>
      <c r="E207" s="3"/>
      <c r="F207" s="3"/>
      <c r="K207" s="4"/>
    </row>
    <row r="208" spans="2:27">
      <c r="B208" s="3"/>
      <c r="C208" s="3"/>
      <c r="D208" s="3"/>
      <c r="E208" s="3"/>
      <c r="F208" s="3"/>
    </row>
    <row r="209" spans="1:11">
      <c r="B209" s="3"/>
      <c r="C209" s="3"/>
      <c r="D209" s="3"/>
      <c r="E209" s="3"/>
      <c r="F209" s="3"/>
      <c r="K209" s="4"/>
    </row>
    <row r="210" spans="1:11">
      <c r="B210" s="3"/>
      <c r="C210" s="3"/>
      <c r="D210" s="3"/>
      <c r="E210" s="3"/>
      <c r="F210" s="3"/>
    </row>
    <row r="211" spans="1:11">
      <c r="B211" s="3"/>
      <c r="C211" s="3"/>
      <c r="D211" s="3"/>
      <c r="E211" s="3"/>
      <c r="F211" s="3"/>
      <c r="K211" s="4"/>
    </row>
    <row r="212" spans="1:11">
      <c r="B212" s="3"/>
      <c r="C212" s="3"/>
      <c r="D212" s="3"/>
      <c r="E212" s="3"/>
      <c r="F212" s="3"/>
      <c r="K212" s="4"/>
    </row>
    <row r="213" spans="1:11">
      <c r="A213" s="7"/>
      <c r="B213" s="3"/>
      <c r="C213" s="3"/>
      <c r="D213" s="3"/>
      <c r="E213" s="3"/>
      <c r="F213" s="3"/>
    </row>
    <row r="214" spans="1:11">
      <c r="B214" s="3"/>
      <c r="C214" s="3"/>
      <c r="D214" s="3"/>
      <c r="E214" s="3"/>
      <c r="F214" s="3"/>
      <c r="K214" s="4"/>
    </row>
    <row r="215" spans="1:11">
      <c r="B215" s="3"/>
      <c r="C215" s="3"/>
      <c r="D215" s="3"/>
      <c r="E215" s="3"/>
      <c r="F215" s="3"/>
      <c r="K215" s="4"/>
    </row>
    <row r="216" spans="1:11">
      <c r="B216" s="3"/>
      <c r="C216" s="3"/>
      <c r="D216" s="3"/>
      <c r="E216" s="3"/>
      <c r="F216" s="3"/>
      <c r="K216" s="4"/>
    </row>
    <row r="217" spans="1:11">
      <c r="B217" s="3"/>
      <c r="C217" s="3"/>
      <c r="D217" s="3"/>
      <c r="E217" s="3"/>
      <c r="F217" s="3"/>
      <c r="K217" s="4"/>
    </row>
    <row r="218" spans="1:11">
      <c r="B218" s="3"/>
      <c r="C218" s="3"/>
      <c r="D218" s="3"/>
      <c r="E218" s="3"/>
      <c r="F218" s="3"/>
      <c r="K218" s="4"/>
    </row>
    <row r="219" spans="1:11">
      <c r="B219" s="3"/>
      <c r="C219" s="3"/>
      <c r="D219" s="3"/>
      <c r="E219" s="3"/>
      <c r="F219" s="3"/>
      <c r="J219" s="4"/>
      <c r="K219" s="4"/>
    </row>
    <row r="220" spans="1:11">
      <c r="B220" s="3"/>
      <c r="C220" s="3"/>
      <c r="D220" s="3"/>
      <c r="E220" s="3"/>
      <c r="F220" s="3"/>
    </row>
    <row r="221" spans="1:11">
      <c r="B221" s="3"/>
      <c r="C221" s="3"/>
      <c r="D221" s="3"/>
      <c r="E221" s="3"/>
      <c r="F221" s="3"/>
    </row>
    <row r="222" spans="1:11">
      <c r="B222" s="3"/>
      <c r="C222" s="3"/>
      <c r="D222" s="3"/>
      <c r="E222" s="3"/>
      <c r="F222" s="3"/>
    </row>
    <row r="223" spans="1:11">
      <c r="B223" s="3"/>
      <c r="C223" s="3"/>
      <c r="D223" s="3"/>
      <c r="E223" s="3"/>
      <c r="F223" s="3"/>
    </row>
    <row r="224" spans="1:11">
      <c r="B224" s="3"/>
      <c r="C224" s="3"/>
      <c r="D224" s="3"/>
      <c r="E224" s="3"/>
      <c r="F224" s="3"/>
    </row>
    <row r="225" spans="2:11">
      <c r="B225" s="3"/>
      <c r="C225" s="3"/>
      <c r="D225" s="3"/>
      <c r="E225" s="3"/>
      <c r="F225" s="3"/>
    </row>
    <row r="226" spans="2:11">
      <c r="B226" s="3"/>
      <c r="C226" s="3"/>
      <c r="D226" s="3"/>
      <c r="E226" s="3"/>
      <c r="F226" s="3"/>
    </row>
    <row r="227" spans="2:11">
      <c r="B227" s="3"/>
      <c r="C227" s="3"/>
      <c r="D227" s="3"/>
      <c r="E227" s="3"/>
      <c r="F227" s="3"/>
    </row>
    <row r="228" spans="2:11">
      <c r="B228" s="3"/>
      <c r="C228" s="3"/>
      <c r="D228" s="3"/>
      <c r="E228" s="3"/>
      <c r="F228" s="3"/>
    </row>
    <row r="229" spans="2:11">
      <c r="B229" s="3"/>
      <c r="C229" s="3"/>
      <c r="D229" s="3"/>
      <c r="E229" s="3"/>
      <c r="F229" s="3"/>
    </row>
    <row r="230" spans="2:11">
      <c r="B230" s="3"/>
      <c r="C230" s="3"/>
      <c r="D230" s="3"/>
      <c r="E230" s="3"/>
      <c r="F230" s="3"/>
    </row>
    <row r="231" spans="2:11">
      <c r="B231" s="3"/>
      <c r="C231" s="3"/>
      <c r="D231" s="3"/>
      <c r="E231" s="3"/>
      <c r="F231" s="3"/>
    </row>
    <row r="232" spans="2:11">
      <c r="B232" s="3"/>
      <c r="C232" s="3"/>
      <c r="D232" s="3"/>
      <c r="E232" s="3"/>
      <c r="F232" s="3"/>
    </row>
    <row r="233" spans="2:11">
      <c r="B233" s="3"/>
      <c r="C233" s="3"/>
      <c r="D233" s="3"/>
      <c r="E233" s="3"/>
      <c r="F233" s="3"/>
    </row>
    <row r="234" spans="2:11">
      <c r="B234" s="3"/>
      <c r="C234" s="3"/>
      <c r="D234" s="3"/>
      <c r="E234" s="3"/>
      <c r="F234" s="3"/>
      <c r="K234" s="4"/>
    </row>
    <row r="242" spans="1:11">
      <c r="B242" s="3"/>
      <c r="C242" s="3"/>
      <c r="D242" s="3"/>
      <c r="E242" s="3"/>
      <c r="F242" s="3"/>
    </row>
    <row r="243" spans="1:11">
      <c r="B243" s="3"/>
      <c r="C243" s="3"/>
      <c r="D243" s="3"/>
      <c r="E243" s="3"/>
      <c r="F243" s="3"/>
      <c r="K243" s="4"/>
    </row>
    <row r="244" spans="1:11">
      <c r="B244" s="3"/>
      <c r="C244" s="3"/>
      <c r="D244" s="3"/>
      <c r="E244" s="3"/>
      <c r="F244" s="3"/>
      <c r="K244" s="4"/>
    </row>
    <row r="245" spans="1:11">
      <c r="B245" s="3"/>
      <c r="C245" s="3"/>
      <c r="D245" s="3"/>
      <c r="E245" s="3"/>
      <c r="F245" s="3"/>
    </row>
    <row r="246" spans="1:11">
      <c r="B246" s="3"/>
      <c r="C246" s="3"/>
      <c r="D246" s="3"/>
      <c r="E246" s="3"/>
      <c r="F246" s="3"/>
      <c r="K246" s="4"/>
    </row>
    <row r="247" spans="1:11">
      <c r="B247" s="3"/>
      <c r="C247" s="3"/>
      <c r="D247" s="3"/>
      <c r="E247" s="3"/>
      <c r="F247" s="3"/>
    </row>
    <row r="248" spans="1:11">
      <c r="B248" s="3"/>
      <c r="C248" s="3"/>
      <c r="D248" s="3"/>
      <c r="E248" s="3"/>
      <c r="F248" s="3"/>
      <c r="K248" s="4"/>
    </row>
    <row r="249" spans="1:11">
      <c r="B249" s="3"/>
      <c r="C249" s="3"/>
      <c r="D249" s="3"/>
      <c r="E249" s="3"/>
      <c r="F249" s="3"/>
    </row>
    <row r="250" spans="1:11">
      <c r="B250" s="3"/>
      <c r="C250" s="3"/>
      <c r="D250" s="3"/>
      <c r="E250" s="3"/>
      <c r="F250" s="3"/>
    </row>
    <row r="251" spans="1:11">
      <c r="B251" s="3"/>
      <c r="C251" s="3"/>
      <c r="D251" s="3"/>
      <c r="E251" s="3"/>
      <c r="F251" s="3"/>
    </row>
    <row r="252" spans="1:11">
      <c r="B252" s="3"/>
      <c r="C252" s="3"/>
      <c r="D252" s="3"/>
      <c r="E252" s="3"/>
      <c r="F252" s="3"/>
      <c r="K252" s="4"/>
    </row>
    <row r="253" spans="1:11">
      <c r="B253" s="3"/>
      <c r="C253" s="3"/>
      <c r="D253" s="3"/>
      <c r="E253" s="3"/>
      <c r="F253" s="3"/>
      <c r="K253" s="4"/>
    </row>
    <row r="254" spans="1:11">
      <c r="A254" s="7"/>
      <c r="B254" s="3"/>
      <c r="C254" s="3"/>
      <c r="D254" s="3"/>
      <c r="E254" s="3"/>
      <c r="F254" s="3"/>
    </row>
    <row r="255" spans="1:11">
      <c r="B255" s="3"/>
      <c r="C255" s="3"/>
      <c r="D255" s="3"/>
      <c r="E255" s="3"/>
      <c r="F255" s="3"/>
      <c r="K255" s="4"/>
    </row>
    <row r="256" spans="1:11">
      <c r="B256" s="3"/>
      <c r="C256" s="3"/>
      <c r="D256" s="3"/>
      <c r="E256" s="3"/>
      <c r="F256" s="3"/>
    </row>
    <row r="257" spans="2:11">
      <c r="B257" s="3"/>
      <c r="C257" s="3"/>
      <c r="D257" s="3"/>
      <c r="E257" s="3"/>
      <c r="F257" s="3"/>
      <c r="K257" s="4"/>
    </row>
    <row r="258" spans="2:11">
      <c r="B258" s="3"/>
      <c r="C258" s="3"/>
      <c r="D258" s="3"/>
      <c r="E258" s="3"/>
      <c r="F258" s="3"/>
    </row>
    <row r="259" spans="2:11">
      <c r="B259" s="3"/>
      <c r="C259" s="3"/>
      <c r="D259" s="3"/>
      <c r="E259" s="3"/>
      <c r="F259" s="3"/>
      <c r="K259" s="4"/>
    </row>
    <row r="260" spans="2:11">
      <c r="B260" s="3"/>
      <c r="C260" s="3"/>
      <c r="D260" s="3"/>
      <c r="E260" s="3"/>
      <c r="F260" s="3"/>
      <c r="J260" s="4"/>
      <c r="K260" s="4"/>
    </row>
    <row r="261" spans="2:11">
      <c r="B261" s="3"/>
      <c r="C261" s="3"/>
      <c r="D261" s="3"/>
      <c r="E261" s="3"/>
      <c r="F261" s="3"/>
    </row>
    <row r="262" spans="2:11">
      <c r="B262" s="3"/>
      <c r="C262" s="3"/>
      <c r="D262" s="3"/>
      <c r="E262" s="3"/>
      <c r="F262" s="3"/>
    </row>
    <row r="263" spans="2:11">
      <c r="B263" s="3"/>
      <c r="C263" s="3"/>
      <c r="D263" s="3"/>
      <c r="E263" s="3"/>
      <c r="F263" s="3"/>
    </row>
    <row r="264" spans="2:11">
      <c r="B264" s="3"/>
      <c r="C264" s="3"/>
      <c r="D264" s="3"/>
      <c r="E264" s="3"/>
      <c r="F264" s="3"/>
    </row>
    <row r="265" spans="2:11">
      <c r="B265" s="3"/>
      <c r="C265" s="3"/>
      <c r="D265" s="3"/>
      <c r="E265" s="3"/>
      <c r="F265" s="3"/>
    </row>
    <row r="266" spans="2:11">
      <c r="B266" s="3"/>
      <c r="C266" s="3"/>
      <c r="D266" s="3"/>
      <c r="E266" s="3"/>
      <c r="F266" s="3"/>
    </row>
    <row r="267" spans="2:11">
      <c r="B267" s="3"/>
      <c r="C267" s="3"/>
      <c r="D267" s="3"/>
      <c r="E267" s="3"/>
      <c r="F267" s="3"/>
    </row>
    <row r="268" spans="2:11">
      <c r="B268" s="3"/>
      <c r="C268" s="3"/>
      <c r="D268" s="3"/>
      <c r="E268" s="3"/>
      <c r="F268" s="3"/>
    </row>
    <row r="269" spans="2:11">
      <c r="B269" s="3"/>
      <c r="C269" s="3"/>
      <c r="D269" s="3"/>
      <c r="E269" s="3"/>
      <c r="F269" s="3"/>
    </row>
    <row r="270" spans="2:11">
      <c r="B270" s="3"/>
      <c r="C270" s="3"/>
      <c r="D270" s="3"/>
      <c r="E270" s="3"/>
      <c r="F270" s="3"/>
    </row>
    <row r="271" spans="2:11">
      <c r="B271" s="3"/>
      <c r="C271" s="3"/>
      <c r="D271" s="3"/>
      <c r="E271" s="3"/>
      <c r="F271" s="3"/>
    </row>
    <row r="272" spans="2:11">
      <c r="B272" s="3"/>
      <c r="C272" s="3"/>
      <c r="D272" s="3"/>
      <c r="E272" s="3"/>
      <c r="F272" s="3"/>
    </row>
    <row r="273" spans="2:23">
      <c r="B273" s="3"/>
      <c r="C273" s="3"/>
      <c r="D273" s="3"/>
      <c r="E273" s="3"/>
      <c r="F273" s="3"/>
    </row>
    <row r="274" spans="2:23">
      <c r="B274" s="3"/>
      <c r="C274" s="3"/>
      <c r="D274" s="3"/>
      <c r="E274" s="3"/>
      <c r="F274" s="3"/>
    </row>
    <row r="275" spans="2:23">
      <c r="B275" s="3"/>
      <c r="C275" s="3"/>
      <c r="D275" s="3"/>
      <c r="E275" s="3"/>
      <c r="F275" s="3"/>
      <c r="K275" s="4"/>
    </row>
    <row r="280" spans="2:23">
      <c r="B280" s="3"/>
      <c r="C280" s="3"/>
      <c r="D280" s="3"/>
      <c r="E280" s="3"/>
      <c r="F280" s="3"/>
      <c r="V280" s="4"/>
      <c r="W280" s="4"/>
    </row>
    <row r="281" spans="2:23">
      <c r="B281" s="3"/>
      <c r="C281" s="3"/>
      <c r="D281" s="3"/>
      <c r="E281" s="3"/>
      <c r="F281" s="3"/>
    </row>
    <row r="282" spans="2:23">
      <c r="B282" s="3"/>
      <c r="C282" s="3"/>
      <c r="D282" s="3"/>
      <c r="E282" s="3"/>
      <c r="F282" s="3"/>
    </row>
    <row r="283" spans="2:23">
      <c r="B283" s="3"/>
      <c r="C283" s="3"/>
      <c r="D283" s="3"/>
      <c r="E283" s="3"/>
      <c r="F283" s="3"/>
      <c r="K283" s="4"/>
    </row>
    <row r="284" spans="2:23">
      <c r="B284" s="3"/>
      <c r="C284" s="3"/>
      <c r="D284" s="3"/>
      <c r="E284" s="3"/>
      <c r="F284" s="3"/>
      <c r="K284" s="4"/>
    </row>
    <row r="285" spans="2:23">
      <c r="B285" s="3"/>
      <c r="C285" s="3"/>
      <c r="D285" s="3"/>
      <c r="E285" s="3"/>
      <c r="F285" s="3"/>
      <c r="K285" s="4"/>
    </row>
    <row r="286" spans="2:23">
      <c r="B286" s="3"/>
      <c r="C286" s="3"/>
      <c r="D286" s="3"/>
      <c r="E286" s="3"/>
      <c r="F286" s="3"/>
      <c r="K286" s="4"/>
    </row>
    <row r="287" spans="2:23">
      <c r="B287" s="3"/>
      <c r="C287" s="3"/>
      <c r="D287" s="3"/>
      <c r="E287" s="3"/>
      <c r="F287" s="3"/>
      <c r="K287" s="4"/>
    </row>
    <row r="288" spans="2:23">
      <c r="B288" s="3"/>
      <c r="C288" s="3"/>
      <c r="D288" s="3"/>
      <c r="E288" s="3"/>
      <c r="F288" s="3"/>
    </row>
    <row r="289" spans="1:11">
      <c r="B289" s="3"/>
      <c r="C289" s="3"/>
      <c r="D289" s="3"/>
      <c r="E289" s="3"/>
      <c r="F289" s="3"/>
    </row>
    <row r="290" spans="1:11">
      <c r="B290" s="3"/>
      <c r="C290" s="3"/>
      <c r="D290" s="3"/>
      <c r="E290" s="3"/>
      <c r="F290" s="3"/>
      <c r="J290" s="4"/>
      <c r="K290" s="4"/>
    </row>
    <row r="291" spans="1:11">
      <c r="B291" s="3"/>
      <c r="C291" s="3"/>
      <c r="D291" s="3"/>
      <c r="E291" s="3"/>
      <c r="F291" s="3"/>
    </row>
    <row r="292" spans="1:11">
      <c r="A292" s="7"/>
      <c r="B292" s="3"/>
      <c r="C292" s="3"/>
      <c r="D292" s="3"/>
      <c r="E292" s="3"/>
      <c r="F292" s="3"/>
    </row>
    <row r="293" spans="1:11">
      <c r="B293" s="3"/>
      <c r="C293" s="3"/>
      <c r="D293" s="3"/>
      <c r="E293" s="3"/>
      <c r="F293" s="3"/>
    </row>
    <row r="294" spans="1:11">
      <c r="B294" s="3"/>
      <c r="C294" s="3"/>
      <c r="D294" s="3"/>
      <c r="E294" s="3"/>
      <c r="F294" s="3"/>
      <c r="K294" s="4"/>
    </row>
    <row r="295" spans="1:11">
      <c r="B295" s="3"/>
      <c r="C295" s="3"/>
      <c r="D295" s="3"/>
      <c r="E295" s="3"/>
      <c r="F295" s="3"/>
      <c r="K295" s="4"/>
    </row>
    <row r="296" spans="1:11">
      <c r="B296" s="3"/>
      <c r="C296" s="3"/>
      <c r="D296" s="3"/>
      <c r="E296" s="3"/>
      <c r="F296" s="3"/>
      <c r="K296" s="4"/>
    </row>
    <row r="297" spans="1:11">
      <c r="B297" s="3"/>
      <c r="C297" s="3"/>
      <c r="D297" s="3"/>
      <c r="E297" s="3"/>
      <c r="F297" s="3"/>
      <c r="K297" s="4"/>
    </row>
    <row r="298" spans="1:11">
      <c r="B298" s="3"/>
      <c r="C298" s="3"/>
      <c r="D298" s="3"/>
      <c r="E298" s="3"/>
      <c r="F298" s="3"/>
      <c r="J298" s="4"/>
      <c r="K298" s="4"/>
    </row>
    <row r="299" spans="1:11">
      <c r="B299" s="3"/>
      <c r="C299" s="3"/>
      <c r="D299" s="3"/>
      <c r="E299" s="3"/>
      <c r="F299" s="3"/>
    </row>
    <row r="300" spans="1:11">
      <c r="B300" s="3"/>
      <c r="C300" s="3"/>
      <c r="D300" s="3"/>
      <c r="E300" s="3"/>
      <c r="F300" s="3"/>
    </row>
    <row r="301" spans="1:11">
      <c r="B301" s="3"/>
      <c r="C301" s="3"/>
      <c r="D301" s="3"/>
      <c r="E301" s="3"/>
      <c r="F301" s="3"/>
    </row>
    <row r="302" spans="1:11">
      <c r="B302" s="3"/>
      <c r="C302" s="3"/>
      <c r="D302" s="3"/>
      <c r="E302" s="3"/>
      <c r="F302" s="3"/>
      <c r="K302" s="4"/>
    </row>
    <row r="303" spans="1:11">
      <c r="B303" s="3"/>
      <c r="C303" s="3"/>
      <c r="D303" s="3"/>
      <c r="E303" s="3"/>
      <c r="F303" s="3"/>
    </row>
    <row r="304" spans="1:11">
      <c r="B304" s="3"/>
      <c r="C304" s="3"/>
      <c r="D304" s="3"/>
      <c r="E304" s="3"/>
      <c r="F304" s="3"/>
      <c r="K304" s="4"/>
    </row>
    <row r="305" spans="2:11">
      <c r="B305" s="3"/>
      <c r="C305" s="3"/>
      <c r="D305" s="3"/>
      <c r="E305" s="3"/>
      <c r="F305" s="3"/>
    </row>
    <row r="306" spans="2:11">
      <c r="B306" s="3"/>
      <c r="C306" s="3"/>
      <c r="D306" s="3"/>
      <c r="E306" s="3"/>
      <c r="F306" s="3"/>
    </row>
    <row r="307" spans="2:11">
      <c r="B307" s="3"/>
      <c r="C307" s="3"/>
      <c r="D307" s="3"/>
      <c r="E307" s="3"/>
      <c r="F307" s="3"/>
      <c r="K307" s="4"/>
    </row>
    <row r="308" spans="2:11">
      <c r="B308" s="3"/>
      <c r="C308" s="3"/>
      <c r="D308" s="3"/>
      <c r="E308" s="3"/>
      <c r="F308" s="3"/>
    </row>
    <row r="309" spans="2:11">
      <c r="B309" s="3"/>
      <c r="C309" s="3"/>
      <c r="D309" s="3"/>
      <c r="E309" s="3"/>
      <c r="F309" s="3"/>
    </row>
    <row r="310" spans="2:11">
      <c r="B310" s="3"/>
      <c r="C310" s="3"/>
      <c r="D310" s="3"/>
      <c r="E310" s="3"/>
      <c r="F310" s="3"/>
    </row>
    <row r="311" spans="2:11">
      <c r="B311" s="3"/>
      <c r="C311" s="3"/>
      <c r="D311" s="3"/>
      <c r="E311" s="3"/>
      <c r="F311" s="3"/>
      <c r="K311" s="4"/>
    </row>
    <row r="312" spans="2:11">
      <c r="B312" s="3"/>
      <c r="C312" s="3"/>
      <c r="D312" s="3"/>
      <c r="E312" s="3"/>
      <c r="F312" s="3"/>
      <c r="K312" s="4"/>
    </row>
    <row r="313" spans="2:11">
      <c r="B313" s="3"/>
      <c r="C313" s="3"/>
      <c r="D313" s="3"/>
      <c r="E313" s="3"/>
      <c r="F313" s="3"/>
      <c r="J313" s="4"/>
      <c r="K31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Sulser</dc:creator>
  <cp:lastModifiedBy>Fabio Sulser</cp:lastModifiedBy>
  <dcterms:created xsi:type="dcterms:W3CDTF">2014-05-01T11:30:21Z</dcterms:created>
  <dcterms:modified xsi:type="dcterms:W3CDTF">2014-05-19T12:54:28Z</dcterms:modified>
</cp:coreProperties>
</file>