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10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1" l="1"/>
  <c r="S50" i="1"/>
  <c r="S52" i="1"/>
  <c r="S53" i="1"/>
  <c r="S55" i="1"/>
  <c r="S57" i="1"/>
  <c r="S58" i="1"/>
  <c r="S59" i="1"/>
  <c r="S61" i="1"/>
  <c r="S64" i="1"/>
  <c r="S65" i="1"/>
  <c r="W57" i="1"/>
  <c r="Q49" i="1"/>
  <c r="Q50" i="1"/>
  <c r="Q52" i="1"/>
  <c r="Q53" i="1"/>
  <c r="Q55" i="1"/>
  <c r="Q57" i="1"/>
  <c r="Q58" i="1"/>
  <c r="Q59" i="1"/>
  <c r="Q61" i="1"/>
  <c r="Q64" i="1"/>
  <c r="Q65" i="1"/>
  <c r="W55" i="1"/>
  <c r="T49" i="1"/>
  <c r="T50" i="1"/>
  <c r="T52" i="1"/>
  <c r="T53" i="1"/>
  <c r="T55" i="1"/>
  <c r="T57" i="1"/>
  <c r="T58" i="1"/>
  <c r="T59" i="1"/>
  <c r="T61" i="1"/>
  <c r="T64" i="1"/>
  <c r="W58" i="1"/>
  <c r="R52" i="1"/>
  <c r="R53" i="1"/>
  <c r="R55" i="1"/>
  <c r="R57" i="1"/>
  <c r="R58" i="1"/>
  <c r="R59" i="1"/>
  <c r="R61" i="1"/>
  <c r="R64" i="1"/>
  <c r="W56" i="1"/>
  <c r="T65" i="1"/>
  <c r="R65" i="1"/>
  <c r="R50" i="1"/>
  <c r="R49" i="1"/>
  <c r="Q39" i="1"/>
  <c r="Q27" i="1"/>
  <c r="Q28" i="1"/>
  <c r="Q30" i="1"/>
  <c r="Q31" i="1"/>
  <c r="Q32" i="1"/>
  <c r="Q33" i="1"/>
  <c r="Q34" i="1"/>
  <c r="Q36" i="1"/>
  <c r="Q37" i="1"/>
  <c r="Q38" i="1"/>
  <c r="Q41" i="1"/>
  <c r="Q42" i="1"/>
  <c r="Q43" i="1"/>
  <c r="W33" i="1"/>
  <c r="T39" i="1"/>
  <c r="T27" i="1"/>
  <c r="T28" i="1"/>
  <c r="T30" i="1"/>
  <c r="T31" i="1"/>
  <c r="T32" i="1"/>
  <c r="T33" i="1"/>
  <c r="T34" i="1"/>
  <c r="T36" i="1"/>
  <c r="T37" i="1"/>
  <c r="T38" i="1"/>
  <c r="T41" i="1"/>
  <c r="T42" i="1"/>
  <c r="W36" i="1"/>
  <c r="S39" i="1"/>
  <c r="S27" i="1"/>
  <c r="S28" i="1"/>
  <c r="S30" i="1"/>
  <c r="S31" i="1"/>
  <c r="S32" i="1"/>
  <c r="S33" i="1"/>
  <c r="S34" i="1"/>
  <c r="S36" i="1"/>
  <c r="S37" i="1"/>
  <c r="S38" i="1"/>
  <c r="S41" i="1"/>
  <c r="S42" i="1"/>
  <c r="S43" i="1"/>
  <c r="W35" i="1"/>
  <c r="R39" i="1"/>
  <c r="R30" i="1"/>
  <c r="R31" i="1"/>
  <c r="R32" i="1"/>
  <c r="R33" i="1"/>
  <c r="R34" i="1"/>
  <c r="R36" i="1"/>
  <c r="R37" i="1"/>
  <c r="R38" i="1"/>
  <c r="R41" i="1"/>
  <c r="R42" i="1"/>
  <c r="W34" i="1"/>
  <c r="T43" i="1"/>
  <c r="R43" i="1"/>
  <c r="R28" i="1"/>
  <c r="R27" i="1"/>
  <c r="T1" i="1"/>
  <c r="T2" i="1"/>
  <c r="T4" i="1"/>
  <c r="T5" i="1"/>
  <c r="T6" i="1"/>
  <c r="T7" i="1"/>
  <c r="T8" i="1"/>
  <c r="T10" i="1"/>
  <c r="T11" i="1"/>
  <c r="T13" i="1"/>
  <c r="T14" i="1"/>
  <c r="T16" i="1"/>
  <c r="W10" i="1"/>
  <c r="S1" i="1"/>
  <c r="S2" i="1"/>
  <c r="S4" i="1"/>
  <c r="S5" i="1"/>
  <c r="S6" i="1"/>
  <c r="S7" i="1"/>
  <c r="S8" i="1"/>
  <c r="S10" i="1"/>
  <c r="S11" i="1"/>
  <c r="S13" i="1"/>
  <c r="S14" i="1"/>
  <c r="S16" i="1"/>
  <c r="W9" i="1"/>
  <c r="R4" i="1"/>
  <c r="R5" i="1"/>
  <c r="R6" i="1"/>
  <c r="R7" i="1"/>
  <c r="R8" i="1"/>
  <c r="R10" i="1"/>
  <c r="R11" i="1"/>
  <c r="R13" i="1"/>
  <c r="R14" i="1"/>
  <c r="R16" i="1"/>
  <c r="W8" i="1"/>
  <c r="Q1" i="1"/>
  <c r="Q2" i="1"/>
  <c r="Q4" i="1"/>
  <c r="Q5" i="1"/>
  <c r="Q6" i="1"/>
  <c r="Q7" i="1"/>
  <c r="Q8" i="1"/>
  <c r="Q10" i="1"/>
  <c r="Q11" i="1"/>
  <c r="Q13" i="1"/>
  <c r="Q14" i="1"/>
  <c r="Q16" i="1"/>
  <c r="W7" i="1"/>
  <c r="R2" i="1"/>
  <c r="R1" i="1"/>
</calcChain>
</file>

<file path=xl/sharedStrings.xml><?xml version="1.0" encoding="utf-8"?>
<sst xmlns="http://schemas.openxmlformats.org/spreadsheetml/2006/main" count="38" uniqueCount="7">
  <si>
    <t>----</t>
  </si>
  <si>
    <t>Position</t>
  </si>
  <si>
    <t>Zeit</t>
  </si>
  <si>
    <t>team</t>
  </si>
  <si>
    <t>event</t>
  </si>
  <si>
    <t>sorted by rating</t>
  </si>
  <si>
    <t>with UPGMA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</si>
</sst>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4" fontId="0" fillId="0" borderId="0" xfId="0" applyNumberFormat="1"/>
    <xf numFmtId="2" fontId="0" fillId="0" borderId="0" xfId="0" applyNumberFormat="1"/>
  </cellXfs>
  <cellStyles count="30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tabSelected="1" showRuler="0" workbookViewId="0">
      <selection activeCell="W55" sqref="W55"/>
    </sheetView>
  </sheetViews>
  <sheetFormatPr baseColWidth="10" defaultRowHeight="15" x14ac:dyDescent="0"/>
  <cols>
    <col min="4" max="4" width="15.1640625" customWidth="1"/>
  </cols>
  <sheetData>
    <row r="1" spans="1:23">
      <c r="B1">
        <v>293.60000000000002</v>
      </c>
      <c r="C1">
        <v>274.35000000000002</v>
      </c>
      <c r="D1" s="3">
        <v>2034.2</v>
      </c>
      <c r="E1">
        <v>1</v>
      </c>
      <c r="F1">
        <v>30</v>
      </c>
      <c r="J1">
        <v>287.81</v>
      </c>
      <c r="K1" s="1">
        <v>263</v>
      </c>
      <c r="L1" s="1">
        <v>2034.3</v>
      </c>
      <c r="M1" s="1">
        <v>1</v>
      </c>
      <c r="N1" s="1">
        <v>30</v>
      </c>
      <c r="Q1">
        <f>SQRT((B1-J1)^2+(C1-K1)^2)</f>
        <v>12.741530520310373</v>
      </c>
      <c r="R1">
        <f t="shared" ref="R1:T2" si="0">ABS(D1-L1)</f>
        <v>9.9999999999909051E-2</v>
      </c>
      <c r="S1">
        <f t="shared" si="0"/>
        <v>0</v>
      </c>
      <c r="T1">
        <f t="shared" si="0"/>
        <v>0</v>
      </c>
    </row>
    <row r="2" spans="1:23">
      <c r="A2" t="s">
        <v>0</v>
      </c>
      <c r="B2">
        <v>457.12</v>
      </c>
      <c r="C2">
        <v>347.49</v>
      </c>
      <c r="D2" s="3">
        <v>2036.2</v>
      </c>
      <c r="E2">
        <v>8</v>
      </c>
      <c r="F2">
        <v>43</v>
      </c>
      <c r="J2">
        <v>471.44</v>
      </c>
      <c r="K2" s="1">
        <v>316.48</v>
      </c>
      <c r="L2" s="1">
        <v>2036.3</v>
      </c>
      <c r="M2" s="1">
        <v>8</v>
      </c>
      <c r="N2" s="1">
        <v>43</v>
      </c>
      <c r="Q2">
        <f>SQRT((B2-J2)^2+(C2-K2)^2)</f>
        <v>34.156734328679597</v>
      </c>
      <c r="R2">
        <f t="shared" si="0"/>
        <v>9.9999999999909051E-2</v>
      </c>
      <c r="S2">
        <f t="shared" si="0"/>
        <v>0</v>
      </c>
      <c r="T2">
        <f t="shared" si="0"/>
        <v>0</v>
      </c>
    </row>
    <row r="3" spans="1:23">
      <c r="A3" t="s">
        <v>0</v>
      </c>
      <c r="B3">
        <v>470.75</v>
      </c>
      <c r="C3">
        <v>312.77999999999997</v>
      </c>
      <c r="D3" s="3">
        <v>2036.2</v>
      </c>
      <c r="E3">
        <v>1</v>
      </c>
      <c r="F3">
        <v>43</v>
      </c>
    </row>
    <row r="4" spans="1:23">
      <c r="B4">
        <v>427.39</v>
      </c>
      <c r="C4">
        <v>275.58999999999997</v>
      </c>
      <c r="D4" s="3">
        <v>2038.7</v>
      </c>
      <c r="E4">
        <v>1</v>
      </c>
      <c r="F4">
        <v>43</v>
      </c>
      <c r="J4">
        <v>435.26</v>
      </c>
      <c r="K4" s="1">
        <v>260.32</v>
      </c>
      <c r="L4" s="1">
        <v>2038.8</v>
      </c>
      <c r="M4" s="1">
        <v>1</v>
      </c>
      <c r="N4" s="1">
        <v>43</v>
      </c>
      <c r="Q4">
        <f>SQRT((B4-J4)^2+(C4-K4)^2)</f>
        <v>17.17876014152359</v>
      </c>
      <c r="R4">
        <f t="shared" ref="R4:T8" si="1">ABS(D4-L4)</f>
        <v>9.9999999999909051E-2</v>
      </c>
      <c r="S4">
        <f t="shared" si="1"/>
        <v>0</v>
      </c>
      <c r="T4">
        <f t="shared" si="1"/>
        <v>0</v>
      </c>
    </row>
    <row r="5" spans="1:23">
      <c r="B5">
        <v>491.81</v>
      </c>
      <c r="C5">
        <v>209.48</v>
      </c>
      <c r="D5" s="3">
        <v>2042.2</v>
      </c>
      <c r="E5">
        <v>1</v>
      </c>
      <c r="F5">
        <v>43</v>
      </c>
      <c r="J5">
        <v>497</v>
      </c>
      <c r="K5" s="1">
        <v>207.43</v>
      </c>
      <c r="L5" s="1">
        <v>2042.1</v>
      </c>
      <c r="M5" s="1">
        <v>1</v>
      </c>
      <c r="N5" s="1">
        <v>43</v>
      </c>
      <c r="Q5">
        <f>SQRT((B5-J5)^2+(C5-K5)^2)</f>
        <v>5.580197129134409</v>
      </c>
      <c r="R5">
        <f t="shared" si="1"/>
        <v>0.10000000000013642</v>
      </c>
      <c r="S5">
        <f t="shared" si="1"/>
        <v>0</v>
      </c>
      <c r="T5">
        <f t="shared" si="1"/>
        <v>0</v>
      </c>
    </row>
    <row r="6" spans="1:23">
      <c r="B6">
        <v>437.3</v>
      </c>
      <c r="C6">
        <v>262.79000000000002</v>
      </c>
      <c r="D6" s="3">
        <v>2044.5</v>
      </c>
      <c r="E6">
        <v>1</v>
      </c>
      <c r="F6">
        <v>43</v>
      </c>
      <c r="J6" s="1">
        <v>442.53</v>
      </c>
      <c r="K6" s="1">
        <v>248.41</v>
      </c>
      <c r="L6" s="1">
        <v>2044.8</v>
      </c>
      <c r="M6" s="1">
        <v>1</v>
      </c>
      <c r="N6" s="1">
        <v>43</v>
      </c>
      <c r="Q6">
        <f>SQRT((B6-J6)^2+(C6-K6)^2)</f>
        <v>15.301545673558612</v>
      </c>
      <c r="R6">
        <f t="shared" si="1"/>
        <v>0.29999999999995453</v>
      </c>
      <c r="S6">
        <f t="shared" si="1"/>
        <v>0</v>
      </c>
      <c r="T6">
        <f t="shared" si="1"/>
        <v>0</v>
      </c>
    </row>
    <row r="7" spans="1:23">
      <c r="B7">
        <v>408.81</v>
      </c>
      <c r="C7">
        <v>319.81</v>
      </c>
      <c r="D7" s="3">
        <v>2046.2</v>
      </c>
      <c r="E7">
        <v>1</v>
      </c>
      <c r="F7">
        <v>43</v>
      </c>
      <c r="J7" s="1">
        <v>415.53</v>
      </c>
      <c r="K7" s="1">
        <v>317.81</v>
      </c>
      <c r="L7" s="1">
        <v>2046</v>
      </c>
      <c r="M7" s="1">
        <v>1</v>
      </c>
      <c r="N7" s="1">
        <v>43</v>
      </c>
      <c r="Q7">
        <f>SQRT((B7-J7)^2+(C7-K7)^2)</f>
        <v>7.0113051566737274</v>
      </c>
      <c r="R7">
        <f t="shared" si="1"/>
        <v>0.20000000000004547</v>
      </c>
      <c r="S7">
        <f t="shared" si="1"/>
        <v>0</v>
      </c>
      <c r="T7">
        <f t="shared" si="1"/>
        <v>0</v>
      </c>
      <c r="V7" t="s">
        <v>1</v>
      </c>
      <c r="W7">
        <f>SUM(Q1:Q19)/COUNT(Q1:Q19)</f>
        <v>25.410235059781709</v>
      </c>
    </row>
    <row r="8" spans="1:23">
      <c r="B8">
        <v>398.9</v>
      </c>
      <c r="C8">
        <v>417.32</v>
      </c>
      <c r="D8" s="3">
        <v>2048.1</v>
      </c>
      <c r="E8">
        <v>1</v>
      </c>
      <c r="F8">
        <v>43</v>
      </c>
      <c r="J8" s="1">
        <v>419.66</v>
      </c>
      <c r="K8" s="1">
        <v>359.6</v>
      </c>
      <c r="L8" s="1">
        <v>2048</v>
      </c>
      <c r="M8" s="1">
        <v>1</v>
      </c>
      <c r="N8" s="1">
        <v>43</v>
      </c>
      <c r="Q8">
        <f>SQRT((B8-J8)^2+(C8-K8)^2)</f>
        <v>61.339840234549023</v>
      </c>
      <c r="R8">
        <f t="shared" si="1"/>
        <v>9.9999999999909051E-2</v>
      </c>
      <c r="S8">
        <f t="shared" si="1"/>
        <v>0</v>
      </c>
      <c r="T8">
        <f t="shared" si="1"/>
        <v>0</v>
      </c>
      <c r="V8" t="s">
        <v>2</v>
      </c>
      <c r="W8">
        <f>SUM(R4:R16)/COUNT(R4:R16)</f>
        <v>0.14999999999997726</v>
      </c>
    </row>
    <row r="9" spans="1:23">
      <c r="B9">
        <v>284.93</v>
      </c>
      <c r="C9">
        <v>319.81</v>
      </c>
      <c r="D9" s="3">
        <v>2049.1999999999998</v>
      </c>
      <c r="E9">
        <v>1</v>
      </c>
      <c r="F9">
        <v>43</v>
      </c>
      <c r="V9" t="s">
        <v>4</v>
      </c>
      <c r="W9">
        <f>COUNT(S1:S19)-COUNTIF(S1:S19,0)</f>
        <v>0</v>
      </c>
    </row>
    <row r="10" spans="1:23">
      <c r="B10">
        <v>131.31</v>
      </c>
      <c r="C10">
        <v>300.8</v>
      </c>
      <c r="D10" s="3">
        <v>2058.8000000000002</v>
      </c>
      <c r="E10">
        <v>1</v>
      </c>
      <c r="F10">
        <v>30</v>
      </c>
      <c r="J10" s="1">
        <v>127.46</v>
      </c>
      <c r="K10" s="1">
        <v>285.79000000000002</v>
      </c>
      <c r="L10" s="1">
        <v>2058.9</v>
      </c>
      <c r="M10" s="1">
        <v>1</v>
      </c>
      <c r="N10" s="1">
        <v>30</v>
      </c>
      <c r="Q10">
        <f>SQRT((B10-J10)^2+(C10-K10)^2)</f>
        <v>15.495889777615218</v>
      </c>
      <c r="R10">
        <f t="shared" ref="R10:T11" si="2">ABS(D10-L10)</f>
        <v>9.9999999999909051E-2</v>
      </c>
      <c r="S10">
        <f t="shared" si="2"/>
        <v>0</v>
      </c>
      <c r="T10">
        <f t="shared" si="2"/>
        <v>0</v>
      </c>
      <c r="V10" t="s">
        <v>3</v>
      </c>
      <c r="W10">
        <f>COUNT(T1:T16)-COUNTIF(T1:T16,0)</f>
        <v>0</v>
      </c>
    </row>
    <row r="11" spans="1:23">
      <c r="A11" t="s">
        <v>0</v>
      </c>
      <c r="B11">
        <v>462.07</v>
      </c>
      <c r="C11">
        <v>223.95</v>
      </c>
      <c r="D11" s="3">
        <v>2062.1</v>
      </c>
      <c r="E11">
        <v>8</v>
      </c>
      <c r="F11">
        <v>43</v>
      </c>
      <c r="J11" s="1">
        <v>477.2</v>
      </c>
      <c r="K11" s="1">
        <v>184.21</v>
      </c>
      <c r="L11" s="1">
        <v>2062.3000000000002</v>
      </c>
      <c r="M11" s="1">
        <v>8</v>
      </c>
      <c r="N11" s="1">
        <v>43</v>
      </c>
      <c r="Q11">
        <f>SQRT((B11-J11)^2+(C11-K11)^2)</f>
        <v>42.522752733095707</v>
      </c>
      <c r="R11">
        <f t="shared" si="2"/>
        <v>0.20000000000027285</v>
      </c>
      <c r="S11">
        <f t="shared" si="2"/>
        <v>0</v>
      </c>
      <c r="T11">
        <f t="shared" si="2"/>
        <v>0</v>
      </c>
    </row>
    <row r="12" spans="1:23">
      <c r="A12" t="s">
        <v>0</v>
      </c>
      <c r="B12">
        <v>462.07</v>
      </c>
      <c r="C12">
        <v>221.47</v>
      </c>
      <c r="D12" s="3">
        <v>2062.1</v>
      </c>
      <c r="E12">
        <v>1</v>
      </c>
      <c r="F12">
        <v>43</v>
      </c>
      <c r="J12" s="1"/>
      <c r="K12" s="1"/>
      <c r="L12" s="1"/>
      <c r="M12" s="1"/>
      <c r="N12" s="1"/>
    </row>
    <row r="13" spans="1:23">
      <c r="A13" t="s">
        <v>0</v>
      </c>
      <c r="B13">
        <v>209.36</v>
      </c>
      <c r="C13">
        <v>267.74</v>
      </c>
      <c r="D13" s="3">
        <v>2077.9</v>
      </c>
      <c r="E13">
        <v>8</v>
      </c>
      <c r="F13">
        <v>30</v>
      </c>
      <c r="J13" s="1">
        <v>182.39</v>
      </c>
      <c r="K13" s="1">
        <v>256.57</v>
      </c>
      <c r="L13" s="1">
        <v>2077.8000000000002</v>
      </c>
      <c r="M13" s="1">
        <v>8</v>
      </c>
      <c r="N13" s="1">
        <v>30</v>
      </c>
      <c r="Q13">
        <f>SQRT((B13-J13)^2+(C13-K13)^2)</f>
        <v>29.191604957590151</v>
      </c>
      <c r="R13">
        <f t="shared" ref="R13:T14" si="3">ABS(D13-L13)</f>
        <v>9.9999999999909051E-2</v>
      </c>
      <c r="S13">
        <f t="shared" si="3"/>
        <v>0</v>
      </c>
      <c r="T13">
        <f t="shared" si="3"/>
        <v>0</v>
      </c>
    </row>
    <row r="14" spans="1:23">
      <c r="A14" t="s">
        <v>0</v>
      </c>
      <c r="B14">
        <v>204.4</v>
      </c>
      <c r="C14">
        <v>259.48</v>
      </c>
      <c r="D14" s="3">
        <v>2077.9</v>
      </c>
      <c r="E14">
        <v>1</v>
      </c>
      <c r="F14">
        <v>30</v>
      </c>
      <c r="J14" s="1">
        <v>212.79</v>
      </c>
      <c r="K14" s="1">
        <v>241.79</v>
      </c>
      <c r="L14" s="1">
        <v>2078.1</v>
      </c>
      <c r="M14" s="1">
        <v>1</v>
      </c>
      <c r="N14" s="1">
        <v>30</v>
      </c>
      <c r="Q14">
        <f>SQRT((B14-J14)^2+(C14-K14)^2)</f>
        <v>19.578769113506617</v>
      </c>
      <c r="R14">
        <f t="shared" si="3"/>
        <v>0.1999999999998181</v>
      </c>
      <c r="S14">
        <f t="shared" si="3"/>
        <v>0</v>
      </c>
      <c r="T14">
        <f t="shared" si="3"/>
        <v>0</v>
      </c>
    </row>
    <row r="15" spans="1:23">
      <c r="B15">
        <v>234.13</v>
      </c>
      <c r="C15">
        <v>235.93</v>
      </c>
      <c r="D15" s="3">
        <v>2079.6</v>
      </c>
      <c r="E15">
        <v>1</v>
      </c>
      <c r="F15">
        <v>30</v>
      </c>
      <c r="J15" s="1"/>
      <c r="K15" s="1"/>
      <c r="L15" s="1"/>
      <c r="M15" s="1"/>
      <c r="N15" s="1"/>
    </row>
    <row r="16" spans="1:23">
      <c r="B16">
        <v>249</v>
      </c>
      <c r="C16">
        <v>279.31</v>
      </c>
      <c r="D16" s="3">
        <v>2080.4</v>
      </c>
      <c r="E16">
        <v>1</v>
      </c>
      <c r="F16">
        <v>30</v>
      </c>
      <c r="J16" s="1">
        <v>257.24</v>
      </c>
      <c r="K16" s="1">
        <v>235.25</v>
      </c>
      <c r="L16" s="1">
        <v>2080.3000000000002</v>
      </c>
      <c r="M16" s="1">
        <v>1</v>
      </c>
      <c r="N16" s="1">
        <v>30</v>
      </c>
      <c r="Q16">
        <f>SQRT((B16-J16)^2+(C16-K16)^2)</f>
        <v>44.823890951143461</v>
      </c>
      <c r="R16">
        <f>ABS(D16-L16)</f>
        <v>9.9999999999909051E-2</v>
      </c>
      <c r="S16">
        <f>ABS(E16-M16)</f>
        <v>0</v>
      </c>
      <c r="T16">
        <f>ABS(F16-N16)</f>
        <v>0</v>
      </c>
    </row>
    <row r="17" spans="1:26">
      <c r="A17" t="s">
        <v>0</v>
      </c>
      <c r="B17">
        <v>294.83999999999997</v>
      </c>
      <c r="C17">
        <v>238.41</v>
      </c>
      <c r="D17" s="3">
        <v>2081.9</v>
      </c>
      <c r="E17">
        <v>8</v>
      </c>
      <c r="F17">
        <v>43</v>
      </c>
    </row>
    <row r="18" spans="1:26">
      <c r="A18" t="s">
        <v>0</v>
      </c>
      <c r="B18">
        <v>298.55</v>
      </c>
      <c r="C18">
        <v>246.26</v>
      </c>
      <c r="D18" s="3">
        <v>2081.9</v>
      </c>
      <c r="E18">
        <v>1</v>
      </c>
      <c r="F18">
        <v>43</v>
      </c>
    </row>
    <row r="19" spans="1:26">
      <c r="B19">
        <v>239.09</v>
      </c>
      <c r="C19">
        <v>248.74</v>
      </c>
      <c r="D19" s="3">
        <v>2083.4</v>
      </c>
      <c r="E19">
        <v>1</v>
      </c>
      <c r="F19">
        <v>43</v>
      </c>
      <c r="J19" s="1">
        <v>458.13</v>
      </c>
      <c r="K19" s="1">
        <v>211.47</v>
      </c>
      <c r="L19" s="1">
        <v>2043.9</v>
      </c>
      <c r="M19" s="1">
        <v>1</v>
      </c>
      <c r="N19" s="1">
        <v>43</v>
      </c>
    </row>
    <row r="20" spans="1:26">
      <c r="D20" s="2"/>
    </row>
    <row r="21" spans="1:26">
      <c r="K21" s="1"/>
      <c r="L21" s="1"/>
      <c r="M21" s="1"/>
      <c r="N21" s="1"/>
    </row>
    <row r="25" spans="1:26">
      <c r="A25" t="s">
        <v>5</v>
      </c>
    </row>
    <row r="27" spans="1:26">
      <c r="B27">
        <v>293.60000000000002</v>
      </c>
      <c r="C27">
        <v>274.35000000000002</v>
      </c>
      <c r="D27" s="3">
        <v>2034.2</v>
      </c>
      <c r="E27">
        <v>1</v>
      </c>
      <c r="F27">
        <v>30</v>
      </c>
      <c r="J27">
        <v>287.95999999999998</v>
      </c>
      <c r="K27">
        <v>263.27</v>
      </c>
      <c r="L27">
        <v>2034.3</v>
      </c>
      <c r="M27">
        <v>1</v>
      </c>
      <c r="N27">
        <v>30</v>
      </c>
      <c r="Q27">
        <f t="shared" ref="Q27:Q43" si="4">SQRT((B27-J27)^2+(C27-K27)^2)</f>
        <v>12.432859687135593</v>
      </c>
      <c r="R27">
        <f t="shared" ref="R27:T43" si="5">ABS(D27-L27)</f>
        <v>9.9999999999909051E-2</v>
      </c>
      <c r="S27">
        <f t="shared" si="5"/>
        <v>0</v>
      </c>
      <c r="T27">
        <f t="shared" si="5"/>
        <v>0</v>
      </c>
      <c r="V27" s="1">
        <v>581.72</v>
      </c>
      <c r="W27" s="1">
        <v>215.51</v>
      </c>
      <c r="X27" s="1">
        <v>2068.9</v>
      </c>
      <c r="Y27" s="1">
        <v>1</v>
      </c>
      <c r="Z27" s="1">
        <v>43</v>
      </c>
    </row>
    <row r="28" spans="1:26">
      <c r="A28" t="s">
        <v>0</v>
      </c>
      <c r="B28">
        <v>457.12</v>
      </c>
      <c r="C28">
        <v>347.49</v>
      </c>
      <c r="D28" s="3">
        <v>2036.2</v>
      </c>
      <c r="E28">
        <v>8</v>
      </c>
      <c r="F28">
        <v>43</v>
      </c>
      <c r="J28">
        <v>472.93</v>
      </c>
      <c r="K28">
        <v>315.51</v>
      </c>
      <c r="L28">
        <v>2036.2</v>
      </c>
      <c r="M28">
        <v>8</v>
      </c>
      <c r="N28">
        <v>43</v>
      </c>
      <c r="Q28">
        <f t="shared" si="4"/>
        <v>35.674591798645729</v>
      </c>
      <c r="R28">
        <f t="shared" si="5"/>
        <v>0</v>
      </c>
      <c r="S28">
        <f t="shared" si="5"/>
        <v>0</v>
      </c>
      <c r="T28">
        <f t="shared" si="5"/>
        <v>0</v>
      </c>
    </row>
    <row r="29" spans="1:26">
      <c r="A29" t="s">
        <v>0</v>
      </c>
      <c r="B29">
        <v>470.75</v>
      </c>
      <c r="C29">
        <v>312.77999999999997</v>
      </c>
      <c r="D29" s="3">
        <v>2036.2</v>
      </c>
      <c r="E29">
        <v>1</v>
      </c>
      <c r="F29">
        <v>43</v>
      </c>
    </row>
    <row r="30" spans="1:26">
      <c r="B30">
        <v>427.39</v>
      </c>
      <c r="C30">
        <v>275.58999999999997</v>
      </c>
      <c r="D30" s="3">
        <v>2038.7</v>
      </c>
      <c r="E30">
        <v>1</v>
      </c>
      <c r="F30">
        <v>43</v>
      </c>
      <c r="J30">
        <v>438.04</v>
      </c>
      <c r="K30">
        <v>253.09</v>
      </c>
      <c r="L30">
        <v>2038.8</v>
      </c>
      <c r="M30">
        <v>1</v>
      </c>
      <c r="N30">
        <v>43</v>
      </c>
      <c r="Q30">
        <f t="shared" si="4"/>
        <v>24.893221969042084</v>
      </c>
      <c r="R30">
        <f t="shared" si="5"/>
        <v>9.9999999999909051E-2</v>
      </c>
      <c r="S30">
        <f t="shared" si="5"/>
        <v>0</v>
      </c>
      <c r="T30">
        <f t="shared" si="5"/>
        <v>0</v>
      </c>
    </row>
    <row r="31" spans="1:26">
      <c r="B31">
        <v>491.81</v>
      </c>
      <c r="C31">
        <v>209.48</v>
      </c>
      <c r="D31" s="3">
        <v>2042.2</v>
      </c>
      <c r="E31">
        <v>1</v>
      </c>
      <c r="F31">
        <v>43</v>
      </c>
      <c r="J31">
        <v>510.65</v>
      </c>
      <c r="K31">
        <v>204.28</v>
      </c>
      <c r="L31">
        <v>2042</v>
      </c>
      <c r="M31">
        <v>1</v>
      </c>
      <c r="N31">
        <v>43</v>
      </c>
      <c r="Q31">
        <f t="shared" si="4"/>
        <v>19.544451898173019</v>
      </c>
      <c r="R31">
        <f t="shared" si="5"/>
        <v>0.20000000000004547</v>
      </c>
      <c r="S31">
        <f t="shared" si="5"/>
        <v>0</v>
      </c>
      <c r="T31">
        <f t="shared" si="5"/>
        <v>0</v>
      </c>
    </row>
    <row r="32" spans="1:26">
      <c r="B32">
        <v>437.3</v>
      </c>
      <c r="C32">
        <v>262.79000000000002</v>
      </c>
      <c r="D32" s="3">
        <v>2044.5</v>
      </c>
      <c r="E32">
        <v>1</v>
      </c>
      <c r="F32">
        <v>43</v>
      </c>
      <c r="J32">
        <v>452.34</v>
      </c>
      <c r="K32">
        <v>227.32</v>
      </c>
      <c r="L32">
        <v>2043.8</v>
      </c>
      <c r="M32">
        <v>1</v>
      </c>
      <c r="N32">
        <v>43</v>
      </c>
      <c r="Q32">
        <f t="shared" si="4"/>
        <v>38.526906182562868</v>
      </c>
      <c r="R32">
        <f t="shared" si="5"/>
        <v>0.70000000000004547</v>
      </c>
      <c r="S32">
        <f t="shared" si="5"/>
        <v>0</v>
      </c>
      <c r="T32">
        <f t="shared" si="5"/>
        <v>0</v>
      </c>
    </row>
    <row r="33" spans="1:23">
      <c r="B33">
        <v>408.81</v>
      </c>
      <c r="C33">
        <v>319.81</v>
      </c>
      <c r="D33" s="3">
        <v>2046.2</v>
      </c>
      <c r="E33">
        <v>1</v>
      </c>
      <c r="F33">
        <v>43</v>
      </c>
      <c r="J33">
        <v>427.79</v>
      </c>
      <c r="K33">
        <v>281.04000000000002</v>
      </c>
      <c r="L33">
        <v>2045.7</v>
      </c>
      <c r="M33">
        <v>1</v>
      </c>
      <c r="N33">
        <v>43</v>
      </c>
      <c r="Q33">
        <f t="shared" si="4"/>
        <v>43.166576190381363</v>
      </c>
      <c r="R33">
        <f t="shared" si="5"/>
        <v>0.5</v>
      </c>
      <c r="S33">
        <f t="shared" si="5"/>
        <v>0</v>
      </c>
      <c r="T33">
        <f t="shared" si="5"/>
        <v>0</v>
      </c>
      <c r="V33" t="s">
        <v>1</v>
      </c>
      <c r="W33">
        <f>SUM(Q27:Q45)/COUNT(Q27:Q45)</f>
        <v>60.150271617895498</v>
      </c>
    </row>
    <row r="34" spans="1:23">
      <c r="B34">
        <v>398.9</v>
      </c>
      <c r="C34">
        <v>417.32</v>
      </c>
      <c r="D34" s="3">
        <v>2048.1</v>
      </c>
      <c r="E34">
        <v>1</v>
      </c>
      <c r="F34">
        <v>43</v>
      </c>
      <c r="J34">
        <v>411.68</v>
      </c>
      <c r="K34">
        <v>350.93</v>
      </c>
      <c r="L34">
        <v>2048</v>
      </c>
      <c r="M34">
        <v>1</v>
      </c>
      <c r="N34">
        <v>43</v>
      </c>
      <c r="Q34">
        <f t="shared" si="4"/>
        <v>67.608878854777629</v>
      </c>
      <c r="R34">
        <f t="shared" si="5"/>
        <v>9.9999999999909051E-2</v>
      </c>
      <c r="S34">
        <f t="shared" si="5"/>
        <v>0</v>
      </c>
      <c r="T34">
        <f t="shared" si="5"/>
        <v>0</v>
      </c>
      <c r="V34" t="s">
        <v>2</v>
      </c>
      <c r="W34">
        <f>SUM(R30:R42)/COUNT(R30:R42)</f>
        <v>189.49090909090913</v>
      </c>
    </row>
    <row r="35" spans="1:23">
      <c r="B35">
        <v>284.93</v>
      </c>
      <c r="C35">
        <v>319.81</v>
      </c>
      <c r="D35" s="3">
        <v>2049.1999999999998</v>
      </c>
      <c r="E35">
        <v>1</v>
      </c>
      <c r="F35">
        <v>43</v>
      </c>
      <c r="V35" t="s">
        <v>4</v>
      </c>
      <c r="W35">
        <f>COUNT(S27:S45)-COUNTIF(S27:S45,0)</f>
        <v>1</v>
      </c>
    </row>
    <row r="36" spans="1:23">
      <c r="B36">
        <v>131.31</v>
      </c>
      <c r="C36">
        <v>300.8</v>
      </c>
      <c r="D36" s="3">
        <v>2058.8000000000002</v>
      </c>
      <c r="E36">
        <v>1</v>
      </c>
      <c r="F36">
        <v>30</v>
      </c>
      <c r="J36">
        <v>132.25</v>
      </c>
      <c r="K36">
        <v>286.86</v>
      </c>
      <c r="L36">
        <v>2058.8000000000002</v>
      </c>
      <c r="M36">
        <v>1</v>
      </c>
      <c r="N36">
        <v>30</v>
      </c>
      <c r="Q36">
        <f t="shared" si="4"/>
        <v>13.971657024132819</v>
      </c>
      <c r="R36">
        <f t="shared" si="5"/>
        <v>0</v>
      </c>
      <c r="S36">
        <f t="shared" si="5"/>
        <v>0</v>
      </c>
      <c r="T36">
        <f t="shared" si="5"/>
        <v>0</v>
      </c>
      <c r="V36" t="s">
        <v>3</v>
      </c>
      <c r="W36">
        <f>COUNT(T27:T42)-COUNTIF(T27:T42,0)</f>
        <v>1</v>
      </c>
    </row>
    <row r="37" spans="1:23">
      <c r="A37" t="s">
        <v>0</v>
      </c>
      <c r="B37">
        <v>462.07</v>
      </c>
      <c r="C37">
        <v>223.95</v>
      </c>
      <c r="D37" s="3">
        <v>2062.1</v>
      </c>
      <c r="E37">
        <v>8</v>
      </c>
      <c r="F37">
        <v>43</v>
      </c>
      <c r="J37">
        <v>475.79</v>
      </c>
      <c r="K37">
        <v>189.36</v>
      </c>
      <c r="L37">
        <v>2062.3000000000002</v>
      </c>
      <c r="M37">
        <v>8</v>
      </c>
      <c r="N37">
        <v>43</v>
      </c>
      <c r="Q37">
        <f t="shared" si="4"/>
        <v>37.21164468281399</v>
      </c>
      <c r="R37">
        <f t="shared" si="5"/>
        <v>0.20000000000027285</v>
      </c>
      <c r="S37">
        <f t="shared" si="5"/>
        <v>0</v>
      </c>
      <c r="T37">
        <f t="shared" si="5"/>
        <v>0</v>
      </c>
    </row>
    <row r="38" spans="1:23">
      <c r="A38" t="s">
        <v>0</v>
      </c>
      <c r="B38">
        <v>462.07</v>
      </c>
      <c r="C38">
        <v>221.47</v>
      </c>
      <c r="D38" s="3">
        <v>2062.1</v>
      </c>
      <c r="E38">
        <v>1</v>
      </c>
      <c r="F38">
        <v>43</v>
      </c>
      <c r="J38">
        <v>576.28</v>
      </c>
      <c r="K38">
        <v>216.13</v>
      </c>
      <c r="L38">
        <v>2064.9</v>
      </c>
      <c r="M38">
        <v>1</v>
      </c>
      <c r="N38">
        <v>43</v>
      </c>
      <c r="Q38">
        <f t="shared" si="4"/>
        <v>114.33477030195144</v>
      </c>
      <c r="R38">
        <f t="shared" si="5"/>
        <v>2.8000000000001819</v>
      </c>
      <c r="S38">
        <f t="shared" si="5"/>
        <v>0</v>
      </c>
      <c r="T38">
        <f t="shared" si="5"/>
        <v>0</v>
      </c>
    </row>
    <row r="39" spans="1:23">
      <c r="A39" t="s">
        <v>0</v>
      </c>
      <c r="B39">
        <v>209.36</v>
      </c>
      <c r="C39">
        <v>267.74</v>
      </c>
      <c r="D39" s="3">
        <v>2077.9</v>
      </c>
      <c r="E39">
        <v>8</v>
      </c>
      <c r="F39">
        <v>30</v>
      </c>
      <c r="Q39">
        <f t="shared" si="4"/>
        <v>339.87691477945367</v>
      </c>
      <c r="R39">
        <f t="shared" si="5"/>
        <v>2077.9</v>
      </c>
      <c r="S39">
        <f t="shared" si="5"/>
        <v>8</v>
      </c>
      <c r="T39">
        <f t="shared" si="5"/>
        <v>30</v>
      </c>
    </row>
    <row r="40" spans="1:23">
      <c r="A40" t="s">
        <v>0</v>
      </c>
      <c r="B40">
        <v>204.4</v>
      </c>
      <c r="C40">
        <v>259.48</v>
      </c>
      <c r="D40" s="3">
        <v>2077.9</v>
      </c>
      <c r="E40">
        <v>1</v>
      </c>
      <c r="F40">
        <v>30</v>
      </c>
    </row>
    <row r="41" spans="1:23">
      <c r="B41">
        <v>234.13</v>
      </c>
      <c r="C41">
        <v>235.93</v>
      </c>
      <c r="D41" s="3">
        <v>2079.6</v>
      </c>
      <c r="E41">
        <v>1</v>
      </c>
      <c r="F41">
        <v>30</v>
      </c>
      <c r="J41">
        <v>211.92</v>
      </c>
      <c r="K41">
        <v>256.95999999999998</v>
      </c>
      <c r="L41">
        <v>2078</v>
      </c>
      <c r="M41">
        <v>1</v>
      </c>
      <c r="N41">
        <v>30</v>
      </c>
      <c r="Q41">
        <f t="shared" si="4"/>
        <v>30.586680107523915</v>
      </c>
      <c r="R41">
        <f t="shared" si="5"/>
        <v>1.5999999999999091</v>
      </c>
      <c r="S41">
        <f t="shared" si="5"/>
        <v>0</v>
      </c>
      <c r="T41">
        <f t="shared" si="5"/>
        <v>0</v>
      </c>
    </row>
    <row r="42" spans="1:23">
      <c r="B42">
        <v>249</v>
      </c>
      <c r="C42">
        <v>279.31</v>
      </c>
      <c r="D42" s="3">
        <v>2080.4</v>
      </c>
      <c r="E42">
        <v>1</v>
      </c>
      <c r="F42">
        <v>30</v>
      </c>
      <c r="J42">
        <v>255.07</v>
      </c>
      <c r="K42">
        <v>234.02</v>
      </c>
      <c r="L42">
        <v>2080.1</v>
      </c>
      <c r="M42">
        <v>1</v>
      </c>
      <c r="N42">
        <v>30</v>
      </c>
      <c r="Q42">
        <f t="shared" si="4"/>
        <v>45.694955957961042</v>
      </c>
      <c r="R42">
        <f t="shared" si="5"/>
        <v>0.3000000000001819</v>
      </c>
      <c r="S42">
        <f t="shared" si="5"/>
        <v>0</v>
      </c>
      <c r="T42">
        <f t="shared" si="5"/>
        <v>0</v>
      </c>
    </row>
    <row r="43" spans="1:23">
      <c r="A43" t="s">
        <v>0</v>
      </c>
      <c r="B43">
        <v>294.83999999999997</v>
      </c>
      <c r="C43">
        <v>238.41</v>
      </c>
      <c r="D43" s="3">
        <v>2081.9</v>
      </c>
      <c r="E43">
        <v>8</v>
      </c>
      <c r="F43">
        <v>43</v>
      </c>
      <c r="J43">
        <v>306.81</v>
      </c>
      <c r="K43">
        <v>224.2</v>
      </c>
      <c r="L43">
        <v>2082.1999999999998</v>
      </c>
      <c r="M43">
        <v>8</v>
      </c>
      <c r="N43">
        <v>43</v>
      </c>
      <c r="Q43">
        <f t="shared" si="4"/>
        <v>18.57969321598182</v>
      </c>
      <c r="R43">
        <f t="shared" si="5"/>
        <v>0.29999999999972715</v>
      </c>
      <c r="S43">
        <f t="shared" si="5"/>
        <v>0</v>
      </c>
      <c r="T43">
        <f t="shared" si="5"/>
        <v>0</v>
      </c>
    </row>
    <row r="44" spans="1:23">
      <c r="A44" t="s">
        <v>0</v>
      </c>
      <c r="B44">
        <v>298.55</v>
      </c>
      <c r="C44">
        <v>246.26</v>
      </c>
      <c r="D44" s="3">
        <v>2081.9</v>
      </c>
      <c r="E44">
        <v>1</v>
      </c>
      <c r="F44">
        <v>43</v>
      </c>
    </row>
    <row r="45" spans="1:23">
      <c r="B45">
        <v>239.09</v>
      </c>
      <c r="C45">
        <v>248.74</v>
      </c>
      <c r="D45" s="3">
        <v>2083.4</v>
      </c>
      <c r="E45">
        <v>1</v>
      </c>
      <c r="F45">
        <v>43</v>
      </c>
    </row>
    <row r="47" spans="1:23">
      <c r="A47" t="s">
        <v>6</v>
      </c>
    </row>
    <row r="49" spans="1:27">
      <c r="B49">
        <v>293.60000000000002</v>
      </c>
      <c r="C49">
        <v>274.35000000000002</v>
      </c>
      <c r="D49" s="3">
        <v>2034.2</v>
      </c>
      <c r="E49">
        <v>1</v>
      </c>
      <c r="F49">
        <v>30</v>
      </c>
      <c r="J49" s="3">
        <v>287.93</v>
      </c>
      <c r="K49" s="3">
        <v>263.26</v>
      </c>
      <c r="L49" s="3">
        <v>2034.3</v>
      </c>
      <c r="M49" s="3">
        <v>1</v>
      </c>
      <c r="N49" s="3">
        <v>30</v>
      </c>
      <c r="Q49">
        <f t="shared" ref="Q49:Q65" si="6">SQRT((B49-J49)^2+(C49-K49)^2)</f>
        <v>12.455400435152653</v>
      </c>
      <c r="R49">
        <f t="shared" ref="R49:T65" si="7">ABS(D49-L49)</f>
        <v>9.9999999999909051E-2</v>
      </c>
      <c r="S49">
        <f t="shared" si="7"/>
        <v>0</v>
      </c>
      <c r="T49">
        <f t="shared" si="7"/>
        <v>0</v>
      </c>
      <c r="W49" s="3">
        <v>94843</v>
      </c>
      <c r="X49" s="3">
        <v>314.38</v>
      </c>
      <c r="Y49" s="3">
        <v>2054</v>
      </c>
      <c r="Z49" s="3">
        <v>1</v>
      </c>
      <c r="AA49" s="3">
        <v>30</v>
      </c>
    </row>
    <row r="50" spans="1:27">
      <c r="A50" t="s">
        <v>0</v>
      </c>
      <c r="B50">
        <v>457.12</v>
      </c>
      <c r="C50">
        <v>347.49</v>
      </c>
      <c r="D50" s="3">
        <v>2036.2</v>
      </c>
      <c r="E50">
        <v>8</v>
      </c>
      <c r="F50">
        <v>43</v>
      </c>
      <c r="J50" s="3">
        <v>473.53</v>
      </c>
      <c r="K50" s="3">
        <v>319.27</v>
      </c>
      <c r="L50" s="3">
        <v>2036.3</v>
      </c>
      <c r="M50" s="3">
        <v>8</v>
      </c>
      <c r="N50" s="3">
        <v>43</v>
      </c>
      <c r="Q50">
        <f t="shared" si="6"/>
        <v>32.64439461837209</v>
      </c>
      <c r="R50">
        <f t="shared" si="7"/>
        <v>9.9999999999909051E-2</v>
      </c>
      <c r="S50">
        <f t="shared" si="7"/>
        <v>0</v>
      </c>
      <c r="T50">
        <f t="shared" si="7"/>
        <v>0</v>
      </c>
      <c r="W50" s="3">
        <v>580.46</v>
      </c>
      <c r="X50" s="3">
        <v>215.98</v>
      </c>
      <c r="Y50" s="3">
        <v>2068.9</v>
      </c>
      <c r="Z50" s="3">
        <v>1</v>
      </c>
      <c r="AA50" s="3">
        <v>30</v>
      </c>
    </row>
    <row r="51" spans="1:27">
      <c r="A51" t="s">
        <v>0</v>
      </c>
      <c r="B51">
        <v>470.75</v>
      </c>
      <c r="C51">
        <v>312.77999999999997</v>
      </c>
      <c r="D51" s="3">
        <v>2036.2</v>
      </c>
      <c r="E51">
        <v>1</v>
      </c>
      <c r="F51">
        <v>43</v>
      </c>
      <c r="W51" s="3">
        <v>513.01</v>
      </c>
      <c r="X51" s="3">
        <v>205.1</v>
      </c>
      <c r="Y51" s="3">
        <v>2041.8</v>
      </c>
      <c r="Z51" s="3">
        <v>1</v>
      </c>
      <c r="AA51" s="3">
        <v>43</v>
      </c>
    </row>
    <row r="52" spans="1:27">
      <c r="B52">
        <v>427.39</v>
      </c>
      <c r="C52">
        <v>275.58999999999997</v>
      </c>
      <c r="D52" s="3">
        <v>2038.7</v>
      </c>
      <c r="E52">
        <v>1</v>
      </c>
      <c r="F52">
        <v>43</v>
      </c>
      <c r="Q52">
        <f>SQRT((B52-W51)^2+(C52-X51)^2)</f>
        <v>110.90367216643459</v>
      </c>
      <c r="R52">
        <f>ABS(D52-Y51)</f>
        <v>3.0999999999999091</v>
      </c>
      <c r="S52">
        <f>ABS(E52-Z51)</f>
        <v>0</v>
      </c>
      <c r="T52">
        <f>ABS(F52-AA51)</f>
        <v>0</v>
      </c>
    </row>
    <row r="53" spans="1:27">
      <c r="B53">
        <v>491.81</v>
      </c>
      <c r="C53">
        <v>209.48</v>
      </c>
      <c r="D53" s="3">
        <v>2042.2</v>
      </c>
      <c r="E53">
        <v>1</v>
      </c>
      <c r="F53">
        <v>43</v>
      </c>
      <c r="J53" s="3">
        <v>441.24</v>
      </c>
      <c r="K53" s="3">
        <v>244.08</v>
      </c>
      <c r="L53" s="3">
        <v>2042.7</v>
      </c>
      <c r="M53" s="3">
        <v>1</v>
      </c>
      <c r="N53" s="3">
        <v>43</v>
      </c>
      <c r="Q53">
        <f t="shared" si="6"/>
        <v>61.273851682426503</v>
      </c>
      <c r="R53">
        <f t="shared" si="7"/>
        <v>0.5</v>
      </c>
      <c r="S53">
        <f t="shared" si="7"/>
        <v>0</v>
      </c>
      <c r="T53">
        <f t="shared" si="7"/>
        <v>0</v>
      </c>
    </row>
    <row r="54" spans="1:27">
      <c r="B54">
        <v>437.3</v>
      </c>
      <c r="C54">
        <v>262.79000000000002</v>
      </c>
      <c r="D54" s="3">
        <v>2044.5</v>
      </c>
      <c r="E54">
        <v>1</v>
      </c>
      <c r="F54">
        <v>43</v>
      </c>
    </row>
    <row r="55" spans="1:27">
      <c r="B55">
        <v>408.81</v>
      </c>
      <c r="C55">
        <v>319.81</v>
      </c>
      <c r="D55" s="3">
        <v>2046.2</v>
      </c>
      <c r="E55">
        <v>1</v>
      </c>
      <c r="F55">
        <v>43</v>
      </c>
      <c r="J55" s="3">
        <v>416.18</v>
      </c>
      <c r="K55" s="3">
        <v>358.9</v>
      </c>
      <c r="L55" s="3">
        <v>2047.5</v>
      </c>
      <c r="M55" s="3">
        <v>1</v>
      </c>
      <c r="N55" s="3">
        <v>43</v>
      </c>
      <c r="Q55">
        <f t="shared" si="6"/>
        <v>39.778700330704595</v>
      </c>
      <c r="R55">
        <f t="shared" si="7"/>
        <v>1.2999999999999545</v>
      </c>
      <c r="S55">
        <f t="shared" si="7"/>
        <v>0</v>
      </c>
      <c r="T55">
        <f t="shared" si="7"/>
        <v>0</v>
      </c>
      <c r="V55" t="s">
        <v>1</v>
      </c>
      <c r="W55">
        <f>SUM(Q49:Q67)/COUNT(Q49:Q67)</f>
        <v>36.60573323363014</v>
      </c>
    </row>
    <row r="56" spans="1:27">
      <c r="B56">
        <v>398.9</v>
      </c>
      <c r="C56">
        <v>417.32</v>
      </c>
      <c r="D56" s="3">
        <v>2048.1</v>
      </c>
      <c r="E56">
        <v>1</v>
      </c>
      <c r="F56">
        <v>43</v>
      </c>
      <c r="V56" t="s">
        <v>2</v>
      </c>
      <c r="W56">
        <f>SUM(R52:R64)/COUNT(R52:R64)</f>
        <v>0.73750000000003979</v>
      </c>
    </row>
    <row r="57" spans="1:27">
      <c r="B57">
        <v>284.93</v>
      </c>
      <c r="C57">
        <v>319.81</v>
      </c>
      <c r="D57" s="3">
        <v>2049.1999999999998</v>
      </c>
      <c r="E57">
        <v>1</v>
      </c>
      <c r="F57">
        <v>43</v>
      </c>
      <c r="J57" s="3">
        <v>291.73</v>
      </c>
      <c r="K57" s="3">
        <v>291.02</v>
      </c>
      <c r="L57" s="3">
        <v>2049.6</v>
      </c>
      <c r="M57" s="3">
        <v>1</v>
      </c>
      <c r="N57" s="3">
        <v>43</v>
      </c>
      <c r="Q57">
        <f t="shared" si="6"/>
        <v>29.582158474323695</v>
      </c>
      <c r="R57">
        <f t="shared" si="7"/>
        <v>0.40000000000009095</v>
      </c>
      <c r="S57">
        <f t="shared" si="7"/>
        <v>0</v>
      </c>
      <c r="T57">
        <f t="shared" si="7"/>
        <v>0</v>
      </c>
      <c r="V57" t="s">
        <v>4</v>
      </c>
      <c r="W57">
        <f>COUNT(S49:S67)-COUNTIF(S49:S67,0)</f>
        <v>0</v>
      </c>
    </row>
    <row r="58" spans="1:27">
      <c r="B58">
        <v>131.31</v>
      </c>
      <c r="C58">
        <v>300.8</v>
      </c>
      <c r="D58" s="3">
        <v>2058.8000000000002</v>
      </c>
      <c r="E58">
        <v>1</v>
      </c>
      <c r="F58">
        <v>30</v>
      </c>
      <c r="J58" s="3">
        <v>133.32</v>
      </c>
      <c r="K58" s="3">
        <v>286.60000000000002</v>
      </c>
      <c r="L58" s="3">
        <v>2058.8000000000002</v>
      </c>
      <c r="M58" s="3">
        <v>1</v>
      </c>
      <c r="N58" s="3">
        <v>30</v>
      </c>
      <c r="Q58">
        <f t="shared" si="6"/>
        <v>14.341551519971597</v>
      </c>
      <c r="R58">
        <f t="shared" si="7"/>
        <v>0</v>
      </c>
      <c r="S58">
        <f t="shared" si="7"/>
        <v>0</v>
      </c>
      <c r="T58">
        <f t="shared" si="7"/>
        <v>0</v>
      </c>
      <c r="V58" t="s">
        <v>3</v>
      </c>
      <c r="W58">
        <f>COUNT(T49:T64)-COUNTIF(T49:T64,0)</f>
        <v>0</v>
      </c>
    </row>
    <row r="59" spans="1:27">
      <c r="A59" t="s">
        <v>0</v>
      </c>
      <c r="B59">
        <v>462.07</v>
      </c>
      <c r="C59">
        <v>223.95</v>
      </c>
      <c r="D59" s="3">
        <v>2062.1</v>
      </c>
      <c r="E59">
        <v>8</v>
      </c>
      <c r="F59">
        <v>43</v>
      </c>
      <c r="J59" s="3">
        <v>475.6</v>
      </c>
      <c r="K59" s="3">
        <v>189.99</v>
      </c>
      <c r="L59" s="3">
        <v>2062.3000000000002</v>
      </c>
      <c r="M59" s="3">
        <v>8</v>
      </c>
      <c r="N59" s="3">
        <v>43</v>
      </c>
      <c r="Q59">
        <f t="shared" si="6"/>
        <v>36.556018656303365</v>
      </c>
      <c r="R59">
        <f t="shared" si="7"/>
        <v>0.20000000000027285</v>
      </c>
      <c r="S59">
        <f t="shared" si="7"/>
        <v>0</v>
      </c>
      <c r="T59">
        <f t="shared" si="7"/>
        <v>0</v>
      </c>
    </row>
    <row r="60" spans="1:27">
      <c r="A60" t="s">
        <v>0</v>
      </c>
      <c r="B60">
        <v>462.07</v>
      </c>
      <c r="C60">
        <v>221.47</v>
      </c>
      <c r="D60" s="3">
        <v>2062.1</v>
      </c>
      <c r="E60">
        <v>1</v>
      </c>
      <c r="F60">
        <v>43</v>
      </c>
    </row>
    <row r="61" spans="1:27">
      <c r="A61" t="s">
        <v>0</v>
      </c>
      <c r="B61">
        <v>209.36</v>
      </c>
      <c r="C61">
        <v>267.74</v>
      </c>
      <c r="D61" s="3">
        <v>2077.9</v>
      </c>
      <c r="E61">
        <v>8</v>
      </c>
      <c r="F61">
        <v>30</v>
      </c>
      <c r="J61" s="3">
        <v>210.18</v>
      </c>
      <c r="K61" s="3">
        <v>264.89999999999998</v>
      </c>
      <c r="L61" s="3">
        <v>2077.9</v>
      </c>
      <c r="M61" s="3">
        <v>8</v>
      </c>
      <c r="N61" s="3">
        <v>30</v>
      </c>
      <c r="Q61">
        <f t="shared" si="6"/>
        <v>2.9560108254199897</v>
      </c>
      <c r="R61">
        <f t="shared" si="7"/>
        <v>0</v>
      </c>
      <c r="S61">
        <f t="shared" si="7"/>
        <v>0</v>
      </c>
      <c r="T61">
        <f t="shared" si="7"/>
        <v>0</v>
      </c>
    </row>
    <row r="62" spans="1:27">
      <c r="A62" t="s">
        <v>0</v>
      </c>
      <c r="B62">
        <v>204.4</v>
      </c>
      <c r="C62">
        <v>259.48</v>
      </c>
      <c r="D62" s="3">
        <v>2077.9</v>
      </c>
      <c r="E62">
        <v>1</v>
      </c>
      <c r="F62">
        <v>30</v>
      </c>
    </row>
    <row r="63" spans="1:27">
      <c r="B63">
        <v>234.13</v>
      </c>
      <c r="C63">
        <v>235.93</v>
      </c>
      <c r="D63" s="3">
        <v>2079.6</v>
      </c>
      <c r="E63">
        <v>1</v>
      </c>
      <c r="F63">
        <v>30</v>
      </c>
    </row>
    <row r="64" spans="1:27">
      <c r="B64">
        <v>249</v>
      </c>
      <c r="C64">
        <v>279.31</v>
      </c>
      <c r="D64" s="3">
        <v>2080.4</v>
      </c>
      <c r="E64">
        <v>1</v>
      </c>
      <c r="F64">
        <v>30</v>
      </c>
      <c r="J64" s="3">
        <v>255.62</v>
      </c>
      <c r="K64" s="3">
        <v>234.9</v>
      </c>
      <c r="L64" s="3">
        <v>2080</v>
      </c>
      <c r="M64" s="3">
        <v>1</v>
      </c>
      <c r="N64" s="3">
        <v>30</v>
      </c>
      <c r="Q64">
        <f t="shared" si="6"/>
        <v>44.900695985697148</v>
      </c>
      <c r="R64">
        <f t="shared" si="7"/>
        <v>0.40000000000009095</v>
      </c>
      <c r="S64">
        <f t="shared" si="7"/>
        <v>0</v>
      </c>
      <c r="T64">
        <f t="shared" si="7"/>
        <v>0</v>
      </c>
    </row>
    <row r="65" spans="1:20">
      <c r="A65" t="s">
        <v>0</v>
      </c>
      <c r="B65">
        <v>294.83999999999997</v>
      </c>
      <c r="C65">
        <v>238.41</v>
      </c>
      <c r="D65" s="3">
        <v>2081.9</v>
      </c>
      <c r="E65">
        <v>8</v>
      </c>
      <c r="F65">
        <v>43</v>
      </c>
      <c r="J65" s="3">
        <v>292.72000000000003</v>
      </c>
      <c r="K65" s="3">
        <v>221.27</v>
      </c>
      <c r="L65" s="3">
        <v>2082.4</v>
      </c>
      <c r="M65" s="3">
        <v>8</v>
      </c>
      <c r="N65" s="3">
        <v>43</v>
      </c>
      <c r="Q65">
        <f t="shared" si="6"/>
        <v>17.270610875125385</v>
      </c>
      <c r="R65">
        <f t="shared" si="7"/>
        <v>0.5</v>
      </c>
      <c r="S65">
        <f t="shared" si="7"/>
        <v>0</v>
      </c>
      <c r="T65">
        <f t="shared" si="7"/>
        <v>0</v>
      </c>
    </row>
    <row r="66" spans="1:20">
      <c r="A66" t="s">
        <v>0</v>
      </c>
      <c r="B66">
        <v>298.55</v>
      </c>
      <c r="C66">
        <v>246.26</v>
      </c>
      <c r="D66" s="3">
        <v>2081.9</v>
      </c>
      <c r="E66">
        <v>1</v>
      </c>
      <c r="F66">
        <v>43</v>
      </c>
      <c r="J66" s="3"/>
      <c r="K66" s="3"/>
      <c r="L66" s="3"/>
      <c r="M66" s="3"/>
      <c r="N66" s="3"/>
    </row>
    <row r="67" spans="1:20">
      <c r="B67">
        <v>239.09</v>
      </c>
      <c r="C67">
        <v>248.74</v>
      </c>
      <c r="D67" s="3">
        <v>2083.4</v>
      </c>
      <c r="E67">
        <v>1</v>
      </c>
      <c r="F67">
        <v>43</v>
      </c>
    </row>
    <row r="72" spans="1:20">
      <c r="D72" s="3"/>
    </row>
    <row r="73" spans="1:20">
      <c r="D73" s="3"/>
    </row>
    <row r="74" spans="1:20">
      <c r="D74" s="3"/>
    </row>
    <row r="75" spans="1:20">
      <c r="D75" s="3"/>
    </row>
    <row r="76" spans="1:20">
      <c r="D76" s="3"/>
    </row>
    <row r="77" spans="1:20">
      <c r="D77" s="3"/>
    </row>
    <row r="78" spans="1:20">
      <c r="D78" s="3"/>
    </row>
    <row r="79" spans="1:20">
      <c r="D79" s="3"/>
    </row>
    <row r="80" spans="1:20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Sulser</dc:creator>
  <cp:lastModifiedBy>Fabio Sulser</cp:lastModifiedBy>
  <dcterms:created xsi:type="dcterms:W3CDTF">2014-05-01T11:30:21Z</dcterms:created>
  <dcterms:modified xsi:type="dcterms:W3CDTF">2014-05-28T07:08:36Z</dcterms:modified>
</cp:coreProperties>
</file>