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0" yWindow="0" windowWidth="38400" windowHeight="21080" tabRatio="500"/>
  </bookViews>
  <sheets>
    <sheet name="Blat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298" i="1" l="1"/>
  <c r="X296" i="1"/>
  <c r="X295" i="1"/>
  <c r="X294" i="1"/>
  <c r="X293" i="1"/>
  <c r="X292" i="1"/>
  <c r="Q283" i="1"/>
  <c r="Q284" i="1"/>
  <c r="Q285" i="1"/>
  <c r="Q286" i="1"/>
  <c r="Q287" i="1"/>
  <c r="Q290" i="1"/>
  <c r="Q295" i="1"/>
  <c r="Q296" i="1"/>
  <c r="Q297" i="1"/>
  <c r="T313" i="1"/>
  <c r="T312" i="1"/>
  <c r="T311" i="1"/>
  <c r="T307" i="1"/>
  <c r="T304" i="1"/>
  <c r="T302" i="1"/>
  <c r="T301" i="1"/>
  <c r="T298" i="1"/>
  <c r="T297" i="1"/>
  <c r="T296" i="1"/>
  <c r="T295" i="1"/>
  <c r="T294" i="1"/>
  <c r="T290" i="1"/>
  <c r="T287" i="1"/>
  <c r="T286" i="1"/>
  <c r="T285" i="1"/>
  <c r="T284" i="1"/>
  <c r="T283" i="1"/>
  <c r="T281" i="1"/>
  <c r="S313" i="1"/>
  <c r="S312" i="1"/>
  <c r="S311" i="1"/>
  <c r="S307" i="1"/>
  <c r="S304" i="1"/>
  <c r="S302" i="1"/>
  <c r="S301" i="1"/>
  <c r="S298" i="1"/>
  <c r="S297" i="1"/>
  <c r="S296" i="1"/>
  <c r="S295" i="1"/>
  <c r="S294" i="1"/>
  <c r="S290" i="1"/>
  <c r="S287" i="1"/>
  <c r="S286" i="1"/>
  <c r="S285" i="1"/>
  <c r="S284" i="1"/>
  <c r="S283" i="1"/>
  <c r="S281" i="1"/>
  <c r="Q313" i="1"/>
  <c r="Q312" i="1"/>
  <c r="Q311" i="1"/>
  <c r="Q307" i="1"/>
  <c r="Q304" i="1"/>
  <c r="Q302" i="1"/>
  <c r="Q301" i="1"/>
  <c r="Q294" i="1"/>
  <c r="Q281" i="1"/>
  <c r="R313" i="1"/>
  <c r="R312" i="1"/>
  <c r="R311" i="1"/>
  <c r="R307" i="1"/>
  <c r="R304" i="1"/>
  <c r="R302" i="1"/>
  <c r="R301" i="1"/>
  <c r="R298" i="1"/>
  <c r="R297" i="1"/>
  <c r="R296" i="1"/>
  <c r="R295" i="1"/>
  <c r="R294" i="1"/>
  <c r="R290" i="1"/>
  <c r="R287" i="1"/>
  <c r="R286" i="1"/>
  <c r="R285" i="1"/>
  <c r="R284" i="1"/>
  <c r="R283" i="1"/>
  <c r="R281" i="1"/>
  <c r="X258" i="1"/>
  <c r="X217" i="1"/>
  <c r="X179" i="1"/>
  <c r="X140" i="1"/>
  <c r="X101" i="1"/>
  <c r="X63" i="1"/>
  <c r="Q7" i="1"/>
  <c r="Q9" i="1"/>
  <c r="Q10" i="1"/>
  <c r="Q11" i="1"/>
  <c r="Q12" i="1"/>
  <c r="Q16" i="1"/>
  <c r="Q19" i="1"/>
  <c r="Q21" i="1"/>
  <c r="Q23" i="1"/>
  <c r="Q24" i="1"/>
  <c r="Q27" i="1"/>
  <c r="Q30" i="1"/>
  <c r="Q32" i="1"/>
  <c r="Q34" i="1"/>
  <c r="Q37" i="1"/>
  <c r="Q38" i="1"/>
  <c r="Q39" i="1"/>
  <c r="X22" i="1"/>
  <c r="X257" i="1"/>
  <c r="X256" i="1"/>
  <c r="X255" i="1"/>
  <c r="Q243" i="1"/>
  <c r="Q244" i="1"/>
  <c r="Q246" i="1"/>
  <c r="Q247" i="1"/>
  <c r="Q248" i="1"/>
  <c r="Q252" i="1"/>
  <c r="Q253" i="1"/>
  <c r="Q255" i="1"/>
  <c r="Q257" i="1"/>
  <c r="Q259" i="1"/>
  <c r="Q260" i="1"/>
  <c r="Q275" i="1"/>
  <c r="X254" i="1"/>
  <c r="T275" i="1"/>
  <c r="T274" i="1"/>
  <c r="T273" i="1"/>
  <c r="T269" i="1"/>
  <c r="T266" i="1"/>
  <c r="T265" i="1"/>
  <c r="T264" i="1"/>
  <c r="T263" i="1"/>
  <c r="T260" i="1"/>
  <c r="T259" i="1"/>
  <c r="T257" i="1"/>
  <c r="T255" i="1"/>
  <c r="T253" i="1"/>
  <c r="T252" i="1"/>
  <c r="T250" i="1"/>
  <c r="T248" i="1"/>
  <c r="T247" i="1"/>
  <c r="T246" i="1"/>
  <c r="T244" i="1"/>
  <c r="T243" i="1"/>
  <c r="S275" i="1"/>
  <c r="S274" i="1"/>
  <c r="S273" i="1"/>
  <c r="S269" i="1"/>
  <c r="S266" i="1"/>
  <c r="S265" i="1"/>
  <c r="S264" i="1"/>
  <c r="S263" i="1"/>
  <c r="S260" i="1"/>
  <c r="S259" i="1"/>
  <c r="S257" i="1"/>
  <c r="S255" i="1"/>
  <c r="S253" i="1"/>
  <c r="S252" i="1"/>
  <c r="S250" i="1"/>
  <c r="S248" i="1"/>
  <c r="S247" i="1"/>
  <c r="S246" i="1"/>
  <c r="S244" i="1"/>
  <c r="S243" i="1"/>
  <c r="Q274" i="1"/>
  <c r="Q273" i="1"/>
  <c r="Q269" i="1"/>
  <c r="Q266" i="1"/>
  <c r="Q265" i="1"/>
  <c r="Q264" i="1"/>
  <c r="Q263" i="1"/>
  <c r="Q250" i="1"/>
  <c r="R275" i="1"/>
  <c r="R274" i="1"/>
  <c r="R273" i="1"/>
  <c r="R269" i="1"/>
  <c r="R266" i="1"/>
  <c r="R265" i="1"/>
  <c r="R264" i="1"/>
  <c r="R263" i="1"/>
  <c r="R260" i="1"/>
  <c r="R259" i="1"/>
  <c r="R257" i="1"/>
  <c r="R255" i="1"/>
  <c r="R253" i="1"/>
  <c r="R252" i="1"/>
  <c r="R250" i="1"/>
  <c r="R248" i="1"/>
  <c r="R247" i="1"/>
  <c r="R246" i="1"/>
  <c r="R244" i="1"/>
  <c r="R243" i="1"/>
  <c r="Q226" i="1"/>
  <c r="R226" i="1"/>
  <c r="S226" i="1"/>
  <c r="T226" i="1"/>
  <c r="X216" i="1"/>
  <c r="X215" i="1"/>
  <c r="X214" i="1"/>
  <c r="X213" i="1"/>
  <c r="T233" i="1"/>
  <c r="T232" i="1"/>
  <c r="T230" i="1"/>
  <c r="T228" i="1"/>
  <c r="T223" i="1"/>
  <c r="T219" i="1"/>
  <c r="T218" i="1"/>
  <c r="T216" i="1"/>
  <c r="T215" i="1"/>
  <c r="T214" i="1"/>
  <c r="T212" i="1"/>
  <c r="T211" i="1"/>
  <c r="T209" i="1"/>
  <c r="T207" i="1"/>
  <c r="T205" i="1"/>
  <c r="T203" i="1"/>
  <c r="T202" i="1"/>
  <c r="S233" i="1"/>
  <c r="S232" i="1"/>
  <c r="S230" i="1"/>
  <c r="S228" i="1"/>
  <c r="S223" i="1"/>
  <c r="S219" i="1"/>
  <c r="S218" i="1"/>
  <c r="S216" i="1"/>
  <c r="S215" i="1"/>
  <c r="S214" i="1"/>
  <c r="S212" i="1"/>
  <c r="S211" i="1"/>
  <c r="S209" i="1"/>
  <c r="S207" i="1"/>
  <c r="S205" i="1"/>
  <c r="S203" i="1"/>
  <c r="S202" i="1"/>
  <c r="Q233" i="1"/>
  <c r="Q232" i="1"/>
  <c r="Q230" i="1"/>
  <c r="Q228" i="1"/>
  <c r="Q223" i="1"/>
  <c r="Q219" i="1"/>
  <c r="Q218" i="1"/>
  <c r="Q216" i="1"/>
  <c r="Q215" i="1"/>
  <c r="Q214" i="1"/>
  <c r="Q212" i="1"/>
  <c r="Q211" i="1"/>
  <c r="Q209" i="1"/>
  <c r="Q207" i="1"/>
  <c r="Q205" i="1"/>
  <c r="Q203" i="1"/>
  <c r="Q202" i="1"/>
  <c r="R233" i="1"/>
  <c r="R232" i="1"/>
  <c r="R230" i="1"/>
  <c r="R228" i="1"/>
  <c r="R223" i="1"/>
  <c r="R219" i="1"/>
  <c r="R218" i="1"/>
  <c r="R216" i="1"/>
  <c r="R215" i="1"/>
  <c r="R214" i="1"/>
  <c r="R212" i="1"/>
  <c r="R211" i="1"/>
  <c r="R209" i="1"/>
  <c r="R207" i="1"/>
  <c r="R205" i="1"/>
  <c r="R203" i="1"/>
  <c r="R202" i="1"/>
  <c r="Q164" i="1"/>
  <c r="Q165" i="1"/>
  <c r="Q166" i="1"/>
  <c r="Q167" i="1"/>
  <c r="Q168" i="1"/>
  <c r="Q169" i="1"/>
  <c r="Q170" i="1"/>
  <c r="Q173" i="1"/>
  <c r="Q174" i="1"/>
  <c r="Q177" i="1"/>
  <c r="Q178" i="1"/>
  <c r="Q180" i="1"/>
  <c r="Q181" i="1"/>
  <c r="Q184" i="1"/>
  <c r="Q185" i="1"/>
  <c r="Q186" i="1"/>
  <c r="Q188" i="1"/>
  <c r="Q189" i="1"/>
  <c r="Q190" i="1"/>
  <c r="Q194" i="1"/>
  <c r="Q195" i="1"/>
  <c r="Q196" i="1"/>
  <c r="X175" i="1"/>
  <c r="T164" i="1"/>
  <c r="T165" i="1"/>
  <c r="T166" i="1"/>
  <c r="T167" i="1"/>
  <c r="T168" i="1"/>
  <c r="T169" i="1"/>
  <c r="T170" i="1"/>
  <c r="T173" i="1"/>
  <c r="T174" i="1"/>
  <c r="T177" i="1"/>
  <c r="T178" i="1"/>
  <c r="T180" i="1"/>
  <c r="T181" i="1"/>
  <c r="T184" i="1"/>
  <c r="T185" i="1"/>
  <c r="T186" i="1"/>
  <c r="T188" i="1"/>
  <c r="T189" i="1"/>
  <c r="T190" i="1"/>
  <c r="T194" i="1"/>
  <c r="T195" i="1"/>
  <c r="T196" i="1"/>
  <c r="X178" i="1"/>
  <c r="S164" i="1"/>
  <c r="S165" i="1"/>
  <c r="S166" i="1"/>
  <c r="S167" i="1"/>
  <c r="S168" i="1"/>
  <c r="S169" i="1"/>
  <c r="S170" i="1"/>
  <c r="S173" i="1"/>
  <c r="S174" i="1"/>
  <c r="S177" i="1"/>
  <c r="S178" i="1"/>
  <c r="S180" i="1"/>
  <c r="S181" i="1"/>
  <c r="S184" i="1"/>
  <c r="S185" i="1"/>
  <c r="S186" i="1"/>
  <c r="S188" i="1"/>
  <c r="S189" i="1"/>
  <c r="S190" i="1"/>
  <c r="S194" i="1"/>
  <c r="S195" i="1"/>
  <c r="S196" i="1"/>
  <c r="X177" i="1"/>
  <c r="R164" i="1"/>
  <c r="R165" i="1"/>
  <c r="R166" i="1"/>
  <c r="R167" i="1"/>
  <c r="R168" i="1"/>
  <c r="R169" i="1"/>
  <c r="R170" i="1"/>
  <c r="R173" i="1"/>
  <c r="R174" i="1"/>
  <c r="R177" i="1"/>
  <c r="R178" i="1"/>
  <c r="R180" i="1"/>
  <c r="R181" i="1"/>
  <c r="R184" i="1"/>
  <c r="R185" i="1"/>
  <c r="R186" i="1"/>
  <c r="R188" i="1"/>
  <c r="R189" i="1"/>
  <c r="R190" i="1"/>
  <c r="R194" i="1"/>
  <c r="R195" i="1"/>
  <c r="R196" i="1"/>
  <c r="X176" i="1"/>
  <c r="R156" i="1"/>
  <c r="X136" i="1"/>
  <c r="X137" i="1"/>
  <c r="X139" i="1"/>
  <c r="X138" i="1"/>
  <c r="S157" i="1"/>
  <c r="S156" i="1"/>
  <c r="S155" i="1"/>
  <c r="S152" i="1"/>
  <c r="S149" i="1"/>
  <c r="S147" i="1"/>
  <c r="S146" i="1"/>
  <c r="S145" i="1"/>
  <c r="S142" i="1"/>
  <c r="S141" i="1"/>
  <c r="S140" i="1"/>
  <c r="S139" i="1"/>
  <c r="S138" i="1"/>
  <c r="S135" i="1"/>
  <c r="S134" i="1"/>
  <c r="S131" i="1"/>
  <c r="S130" i="1"/>
  <c r="S129" i="1"/>
  <c r="S128" i="1"/>
  <c r="S126" i="1"/>
  <c r="S125" i="1"/>
  <c r="T157" i="1"/>
  <c r="T156" i="1"/>
  <c r="T155" i="1"/>
  <c r="T152" i="1"/>
  <c r="T149" i="1"/>
  <c r="T147" i="1"/>
  <c r="T146" i="1"/>
  <c r="T145" i="1"/>
  <c r="T142" i="1"/>
  <c r="T141" i="1"/>
  <c r="T140" i="1"/>
  <c r="T139" i="1"/>
  <c r="T138" i="1"/>
  <c r="T135" i="1"/>
  <c r="T134" i="1"/>
  <c r="T131" i="1"/>
  <c r="T130" i="1"/>
  <c r="T129" i="1"/>
  <c r="T128" i="1"/>
  <c r="T126" i="1"/>
  <c r="T125" i="1"/>
  <c r="Q157" i="1"/>
  <c r="Q156" i="1"/>
  <c r="Q155" i="1"/>
  <c r="Q152" i="1"/>
  <c r="Q149" i="1"/>
  <c r="Q147" i="1"/>
  <c r="Q146" i="1"/>
  <c r="Q145" i="1"/>
  <c r="Q142" i="1"/>
  <c r="Q141" i="1"/>
  <c r="Q140" i="1"/>
  <c r="Q139" i="1"/>
  <c r="Q138" i="1"/>
  <c r="Q135" i="1"/>
  <c r="Q134" i="1"/>
  <c r="Q131" i="1"/>
  <c r="Q130" i="1"/>
  <c r="Q129" i="1"/>
  <c r="Q128" i="1"/>
  <c r="Q126" i="1"/>
  <c r="Q125" i="1"/>
  <c r="R157" i="1"/>
  <c r="R155" i="1"/>
  <c r="R152" i="1"/>
  <c r="R149" i="1"/>
  <c r="R147" i="1"/>
  <c r="R146" i="1"/>
  <c r="R145" i="1"/>
  <c r="R142" i="1"/>
  <c r="R141" i="1"/>
  <c r="R140" i="1"/>
  <c r="R139" i="1"/>
  <c r="R138" i="1"/>
  <c r="R135" i="1"/>
  <c r="R134" i="1"/>
  <c r="R131" i="1"/>
  <c r="R130" i="1"/>
  <c r="R129" i="1"/>
  <c r="R128" i="1"/>
  <c r="R126" i="1"/>
  <c r="R125" i="1"/>
  <c r="X99" i="1"/>
  <c r="X98" i="1"/>
  <c r="X97" i="1"/>
  <c r="X100" i="1"/>
  <c r="T118" i="1"/>
  <c r="T117" i="1"/>
  <c r="T116" i="1"/>
  <c r="T112" i="1"/>
  <c r="T111" i="1"/>
  <c r="T109" i="1"/>
  <c r="T108" i="1"/>
  <c r="T107" i="1"/>
  <c r="T106" i="1"/>
  <c r="T103" i="1"/>
  <c r="T102" i="1"/>
  <c r="T101" i="1"/>
  <c r="T100" i="1"/>
  <c r="T98" i="1"/>
  <c r="T96" i="1"/>
  <c r="T95" i="1"/>
  <c r="T93" i="1"/>
  <c r="T91" i="1"/>
  <c r="T90" i="1"/>
  <c r="T89" i="1"/>
  <c r="T88" i="1"/>
  <c r="T87" i="1"/>
  <c r="T86" i="1"/>
  <c r="S118" i="1"/>
  <c r="S117" i="1"/>
  <c r="S116" i="1"/>
  <c r="S112" i="1"/>
  <c r="S111" i="1"/>
  <c r="S109" i="1"/>
  <c r="S108" i="1"/>
  <c r="S107" i="1"/>
  <c r="S106" i="1"/>
  <c r="S103" i="1"/>
  <c r="S102" i="1"/>
  <c r="S101" i="1"/>
  <c r="S100" i="1"/>
  <c r="S98" i="1"/>
  <c r="S96" i="1"/>
  <c r="S95" i="1"/>
  <c r="S93" i="1"/>
  <c r="S91" i="1"/>
  <c r="S90" i="1"/>
  <c r="S89" i="1"/>
  <c r="S88" i="1"/>
  <c r="S87" i="1"/>
  <c r="S86" i="1"/>
  <c r="Q118" i="1"/>
  <c r="Q117" i="1"/>
  <c r="Q116" i="1"/>
  <c r="Q112" i="1"/>
  <c r="Q111" i="1"/>
  <c r="Q109" i="1"/>
  <c r="Q108" i="1"/>
  <c r="Q107" i="1"/>
  <c r="Q106" i="1"/>
  <c r="Q103" i="1"/>
  <c r="Q102" i="1"/>
  <c r="Q101" i="1"/>
  <c r="Q100" i="1"/>
  <c r="Q98" i="1"/>
  <c r="Q96" i="1"/>
  <c r="Q95" i="1"/>
  <c r="Q93" i="1"/>
  <c r="Q91" i="1"/>
  <c r="Q90" i="1"/>
  <c r="Q89" i="1"/>
  <c r="Q88" i="1"/>
  <c r="Q87" i="1"/>
  <c r="Q86" i="1"/>
  <c r="R118" i="1"/>
  <c r="R117" i="1"/>
  <c r="R116" i="1"/>
  <c r="R112" i="1"/>
  <c r="R111" i="1"/>
  <c r="R109" i="1"/>
  <c r="R108" i="1"/>
  <c r="R107" i="1"/>
  <c r="R106" i="1"/>
  <c r="R103" i="1"/>
  <c r="R102" i="1"/>
  <c r="R101" i="1"/>
  <c r="R100" i="1"/>
  <c r="R98" i="1"/>
  <c r="R96" i="1"/>
  <c r="R95" i="1"/>
  <c r="R93" i="1"/>
  <c r="R91" i="1"/>
  <c r="R90" i="1"/>
  <c r="R89" i="1"/>
  <c r="R88" i="1"/>
  <c r="R87" i="1"/>
  <c r="R86" i="1"/>
  <c r="T80" i="1"/>
  <c r="T79" i="1"/>
  <c r="T78" i="1"/>
  <c r="T75" i="1"/>
  <c r="T73" i="1"/>
  <c r="T72" i="1"/>
  <c r="T69" i="1"/>
  <c r="T68" i="1"/>
  <c r="T65" i="1"/>
  <c r="T64" i="1"/>
  <c r="T63" i="1"/>
  <c r="T62" i="1"/>
  <c r="T61" i="1"/>
  <c r="T57" i="1"/>
  <c r="T54" i="1"/>
  <c r="T53" i="1"/>
  <c r="T52" i="1"/>
  <c r="T51" i="1"/>
  <c r="T50" i="1"/>
  <c r="T48" i="1"/>
  <c r="S80" i="1"/>
  <c r="S79" i="1"/>
  <c r="S78" i="1"/>
  <c r="S75" i="1"/>
  <c r="S73" i="1"/>
  <c r="S72" i="1"/>
  <c r="S69" i="1"/>
  <c r="S68" i="1"/>
  <c r="S65" i="1"/>
  <c r="S64" i="1"/>
  <c r="S63" i="1"/>
  <c r="S62" i="1"/>
  <c r="S61" i="1"/>
  <c r="S57" i="1"/>
  <c r="S54" i="1"/>
  <c r="S53" i="1"/>
  <c r="S52" i="1"/>
  <c r="S51" i="1"/>
  <c r="S50" i="1"/>
  <c r="S48" i="1"/>
  <c r="R80" i="1"/>
  <c r="R79" i="1"/>
  <c r="R78" i="1"/>
  <c r="R75" i="1"/>
  <c r="R73" i="1"/>
  <c r="R72" i="1"/>
  <c r="R69" i="1"/>
  <c r="R68" i="1"/>
  <c r="R65" i="1"/>
  <c r="R64" i="1"/>
  <c r="R63" i="1"/>
  <c r="R62" i="1"/>
  <c r="R61" i="1"/>
  <c r="R57" i="1"/>
  <c r="R54" i="1"/>
  <c r="R53" i="1"/>
  <c r="R52" i="1"/>
  <c r="R51" i="1"/>
  <c r="R50" i="1"/>
  <c r="R48" i="1"/>
  <c r="Q80" i="1"/>
  <c r="Q79" i="1"/>
  <c r="Q78" i="1"/>
  <c r="Q75" i="1"/>
  <c r="Q73" i="1"/>
  <c r="Q72" i="1"/>
  <c r="Q69" i="1"/>
  <c r="Q68" i="1"/>
  <c r="Q65" i="1"/>
  <c r="Q64" i="1"/>
  <c r="Q63" i="1"/>
  <c r="Q62" i="1"/>
  <c r="Q61" i="1"/>
  <c r="Q57" i="1"/>
  <c r="Q54" i="1"/>
  <c r="Q53" i="1"/>
  <c r="Q52" i="1"/>
  <c r="Q51" i="1"/>
  <c r="Q50" i="1"/>
  <c r="Q48" i="1"/>
  <c r="X61" i="1"/>
  <c r="X60" i="1"/>
  <c r="X59" i="1"/>
  <c r="X62" i="1"/>
  <c r="X18" i="1"/>
  <c r="T7" i="1"/>
  <c r="T9" i="1"/>
  <c r="T10" i="1"/>
  <c r="T11" i="1"/>
  <c r="T12" i="1"/>
  <c r="T16" i="1"/>
  <c r="T19" i="1"/>
  <c r="T21" i="1"/>
  <c r="T23" i="1"/>
  <c r="T24" i="1"/>
  <c r="T27" i="1"/>
  <c r="T30" i="1"/>
  <c r="T32" i="1"/>
  <c r="T34" i="1"/>
  <c r="T37" i="1"/>
  <c r="T38" i="1"/>
  <c r="T39" i="1"/>
  <c r="X21" i="1"/>
  <c r="S7" i="1"/>
  <c r="S9" i="1"/>
  <c r="S10" i="1"/>
  <c r="S11" i="1"/>
  <c r="S12" i="1"/>
  <c r="S16" i="1"/>
  <c r="S19" i="1"/>
  <c r="S21" i="1"/>
  <c r="S23" i="1"/>
  <c r="S24" i="1"/>
  <c r="S27" i="1"/>
  <c r="S30" i="1"/>
  <c r="S32" i="1"/>
  <c r="S34" i="1"/>
  <c r="S37" i="1"/>
  <c r="S38" i="1"/>
  <c r="S39" i="1"/>
  <c r="X20" i="1"/>
  <c r="R7" i="1"/>
  <c r="R9" i="1"/>
  <c r="R10" i="1"/>
  <c r="R11" i="1"/>
  <c r="R12" i="1"/>
  <c r="R16" i="1"/>
  <c r="R19" i="1"/>
  <c r="R21" i="1"/>
  <c r="R23" i="1"/>
  <c r="R24" i="1"/>
  <c r="R27" i="1"/>
  <c r="R30" i="1"/>
  <c r="R32" i="1"/>
  <c r="R34" i="1"/>
  <c r="R37" i="1"/>
  <c r="R38" i="1"/>
  <c r="R39" i="1"/>
  <c r="X19" i="1"/>
</calcChain>
</file>

<file path=xl/sharedStrings.xml><?xml version="1.0" encoding="utf-8"?>
<sst xmlns="http://schemas.openxmlformats.org/spreadsheetml/2006/main" count="60" uniqueCount="13">
  <si>
    <t>Position</t>
  </si>
  <si>
    <t>Time</t>
  </si>
  <si>
    <t>Event</t>
  </si>
  <si>
    <t>Team</t>
  </si>
  <si>
    <t>minPTS=4; time = 2</t>
  </si>
  <si>
    <t>min Points=3 time=2</t>
  </si>
  <si>
    <t>min Points = 3, time=2,  with wrong time and event = 2</t>
  </si>
  <si>
    <t>---</t>
  </si>
  <si>
    <t>quadratic norm</t>
  </si>
  <si>
    <t>team, event=1, time=2</t>
  </si>
  <si>
    <t>minPoint=3; type, team=2, time = 10/3, position =1/10, quadratic</t>
  </si>
  <si>
    <t>missed:</t>
  </si>
  <si>
    <t>zuviel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</si>
</sst>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7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3" fillId="0" borderId="0" xfId="0" applyFont="1"/>
    <xf numFmtId="4" fontId="0" fillId="0" borderId="0" xfId="0" applyNumberFormat="1"/>
    <xf numFmtId="2" fontId="0" fillId="0" borderId="0" xfId="0" applyNumberFormat="1"/>
    <xf numFmtId="3" fontId="0" fillId="0" borderId="0" xfId="0" applyNumberFormat="1"/>
    <xf numFmtId="3" fontId="3" fillId="0" borderId="0" xfId="0" applyNumberFormat="1" applyFont="1"/>
    <xf numFmtId="2" fontId="3" fillId="0" borderId="0" xfId="0" applyNumberFormat="1" applyFont="1"/>
    <xf numFmtId="0" fontId="0" fillId="0" borderId="0" xfId="0" quotePrefix="1"/>
  </cellXfs>
  <cellStyles count="779">
    <cellStyle name="Besuchter Link" xfId="2" builtinId="9" hidden="1"/>
    <cellStyle name="Besuchter Link" xfId="4" builtinId="9" hidden="1"/>
    <cellStyle name="Besuchter Link" xfId="6" builtinId="9" hidden="1"/>
    <cellStyle name="Besuchter Link" xfId="8" builtinId="9" hidden="1"/>
    <cellStyle name="Besuchter Link" xfId="10" builtinId="9" hidden="1"/>
    <cellStyle name="Besuchter Link" xfId="12" builtinId="9" hidden="1"/>
    <cellStyle name="Besuchter Link" xfId="14" builtinId="9" hidden="1"/>
    <cellStyle name="Besuchter Link" xfId="16" builtinId="9" hidden="1"/>
    <cellStyle name="Besuchter Link" xfId="18" builtinId="9" hidden="1"/>
    <cellStyle name="Besuchter Link" xfId="20" builtinId="9" hidden="1"/>
    <cellStyle name="Besuchter Link" xfId="22" builtinId="9" hidden="1"/>
    <cellStyle name="Besuchter Link" xfId="24" builtinId="9" hidden="1"/>
    <cellStyle name="Besuchter Link" xfId="26" builtinId="9" hidden="1"/>
    <cellStyle name="Besuchter Link" xfId="28" builtinId="9" hidden="1"/>
    <cellStyle name="Besuchter Link" xfId="30" builtinId="9" hidden="1"/>
    <cellStyle name="Besuchter Link" xfId="32" builtinId="9" hidden="1"/>
    <cellStyle name="Besuchter Link" xfId="34" builtinId="9" hidden="1"/>
    <cellStyle name="Besuchter Link" xfId="36" builtinId="9" hidden="1"/>
    <cellStyle name="Besuchter Link" xfId="38" builtinId="9" hidden="1"/>
    <cellStyle name="Besuchter Link" xfId="40" builtinId="9" hidden="1"/>
    <cellStyle name="Besuchter Link" xfId="42" builtinId="9" hidden="1"/>
    <cellStyle name="Besuchter Link" xfId="44" builtinId="9" hidden="1"/>
    <cellStyle name="Besuchter Link" xfId="46" builtinId="9" hidden="1"/>
    <cellStyle name="Besuchter Link" xfId="48" builtinId="9" hidden="1"/>
    <cellStyle name="Besuchter Link" xfId="50" builtinId="9" hidden="1"/>
    <cellStyle name="Besuchter Link" xfId="52" builtinId="9" hidden="1"/>
    <cellStyle name="Besuchter Link" xfId="54" builtinId="9" hidden="1"/>
    <cellStyle name="Besuchter Link" xfId="56" builtinId="9" hidden="1"/>
    <cellStyle name="Besuchter Link" xfId="58" builtinId="9" hidden="1"/>
    <cellStyle name="Besuchter Link" xfId="60" builtinId="9" hidden="1"/>
    <cellStyle name="Besuchter Link" xfId="62" builtinId="9" hidden="1"/>
    <cellStyle name="Besuchter Link" xfId="64" builtinId="9" hidden="1"/>
    <cellStyle name="Besuchter Link" xfId="66" builtinId="9" hidden="1"/>
    <cellStyle name="Besuchter Link" xfId="68" builtinId="9" hidden="1"/>
    <cellStyle name="Besuchter Link" xfId="70" builtinId="9" hidden="1"/>
    <cellStyle name="Besuchter Link" xfId="72" builtinId="9" hidden="1"/>
    <cellStyle name="Besuchter Link" xfId="74" builtinId="9" hidden="1"/>
    <cellStyle name="Besuchter Link" xfId="76" builtinId="9" hidden="1"/>
    <cellStyle name="Besuchter Link" xfId="78" builtinId="9" hidden="1"/>
    <cellStyle name="Besuchter Link" xfId="80" builtinId="9" hidden="1"/>
    <cellStyle name="Besuchter Link" xfId="82" builtinId="9" hidden="1"/>
    <cellStyle name="Besuchter Link" xfId="84" builtinId="9" hidden="1"/>
    <cellStyle name="Besuchter Link" xfId="86" builtinId="9" hidden="1"/>
    <cellStyle name="Besuchter Link" xfId="88" builtinId="9" hidden="1"/>
    <cellStyle name="Besuchter Link" xfId="90" builtinId="9" hidden="1"/>
    <cellStyle name="Besuchter Link" xfId="92" builtinId="9" hidden="1"/>
    <cellStyle name="Besuchter Link" xfId="94" builtinId="9" hidden="1"/>
    <cellStyle name="Besuchter Link" xfId="96" builtinId="9" hidden="1"/>
    <cellStyle name="Besuchter Link" xfId="98" builtinId="9" hidden="1"/>
    <cellStyle name="Besuchter Link" xfId="100" builtinId="9" hidden="1"/>
    <cellStyle name="Besuchter Link" xfId="102" builtinId="9" hidden="1"/>
    <cellStyle name="Besuchter Link" xfId="104" builtinId="9" hidden="1"/>
    <cellStyle name="Besuchter Link" xfId="106" builtinId="9" hidden="1"/>
    <cellStyle name="Besuchter Link" xfId="108" builtinId="9" hidden="1"/>
    <cellStyle name="Besuchter Link" xfId="110" builtinId="9" hidden="1"/>
    <cellStyle name="Besuchter Link" xfId="112" builtinId="9" hidden="1"/>
    <cellStyle name="Besuchter Link" xfId="114" builtinId="9" hidden="1"/>
    <cellStyle name="Besuchter Link" xfId="116" builtinId="9" hidden="1"/>
    <cellStyle name="Besuchter Link" xfId="118" builtinId="9" hidden="1"/>
    <cellStyle name="Besuchter Link" xfId="120" builtinId="9" hidden="1"/>
    <cellStyle name="Besuchter Link" xfId="122" builtinId="9" hidden="1"/>
    <cellStyle name="Besuchter Link" xfId="124" builtinId="9" hidden="1"/>
    <cellStyle name="Besuchter Link" xfId="126" builtinId="9" hidden="1"/>
    <cellStyle name="Besuchter Link" xfId="128" builtinId="9" hidden="1"/>
    <cellStyle name="Besuchter Link" xfId="130" builtinId="9" hidden="1"/>
    <cellStyle name="Besuchter Link" xfId="132" builtinId="9" hidden="1"/>
    <cellStyle name="Besuchter Link" xfId="134" builtinId="9" hidden="1"/>
    <cellStyle name="Besuchter Link" xfId="136" builtinId="9" hidden="1"/>
    <cellStyle name="Besuchter Link" xfId="138" builtinId="9" hidden="1"/>
    <cellStyle name="Besuchter Link" xfId="140" builtinId="9" hidden="1"/>
    <cellStyle name="Besuchter Link" xfId="142" builtinId="9" hidden="1"/>
    <cellStyle name="Besuchter Link" xfId="144" builtinId="9" hidden="1"/>
    <cellStyle name="Besuchter Link" xfId="146" builtinId="9" hidden="1"/>
    <cellStyle name="Besuchter Link" xfId="148" builtinId="9" hidden="1"/>
    <cellStyle name="Besuchter Link" xfId="150" builtinId="9" hidden="1"/>
    <cellStyle name="Besuchter Link" xfId="152" builtinId="9" hidden="1"/>
    <cellStyle name="Besuchter Link" xfId="154" builtinId="9" hidden="1"/>
    <cellStyle name="Besuchter Link" xfId="156" builtinId="9" hidden="1"/>
    <cellStyle name="Besuchter Link" xfId="158" builtinId="9" hidden="1"/>
    <cellStyle name="Besuchter Link" xfId="160" builtinId="9" hidden="1"/>
    <cellStyle name="Besuchter Link" xfId="162" builtinId="9" hidden="1"/>
    <cellStyle name="Besuchter Link" xfId="164" builtinId="9" hidden="1"/>
    <cellStyle name="Besuchter Link" xfId="166" builtinId="9" hidden="1"/>
    <cellStyle name="Besuchter Link" xfId="168" builtinId="9" hidden="1"/>
    <cellStyle name="Besuchter Link" xfId="170" builtinId="9" hidden="1"/>
    <cellStyle name="Besuchter Link" xfId="172" builtinId="9" hidden="1"/>
    <cellStyle name="Besuchter Link" xfId="174" builtinId="9" hidden="1"/>
    <cellStyle name="Besuchter Link" xfId="176" builtinId="9" hidden="1"/>
    <cellStyle name="Besuchter Link" xfId="178" builtinId="9" hidden="1"/>
    <cellStyle name="Besuchter Link" xfId="180" builtinId="9" hidden="1"/>
    <cellStyle name="Besuchter Link" xfId="182" builtinId="9" hidden="1"/>
    <cellStyle name="Besuchter Link" xfId="184" builtinId="9" hidden="1"/>
    <cellStyle name="Besuchter Link" xfId="186" builtinId="9" hidden="1"/>
    <cellStyle name="Besuchter Link" xfId="188" builtinId="9" hidden="1"/>
    <cellStyle name="Besuchter Link" xfId="190" builtinId="9" hidden="1"/>
    <cellStyle name="Besuchter Link" xfId="192" builtinId="9" hidden="1"/>
    <cellStyle name="Besuchter Link" xfId="194" builtinId="9" hidden="1"/>
    <cellStyle name="Besuchter Link" xfId="196" builtinId="9" hidden="1"/>
    <cellStyle name="Besuchter Link" xfId="198" builtinId="9" hidden="1"/>
    <cellStyle name="Besuchter Link" xfId="200" builtinId="9" hidden="1"/>
    <cellStyle name="Besuchter Link" xfId="202" builtinId="9" hidden="1"/>
    <cellStyle name="Besuchter Link" xfId="204" builtinId="9" hidden="1"/>
    <cellStyle name="Besuchter Link" xfId="206" builtinId="9" hidden="1"/>
    <cellStyle name="Besuchter Link" xfId="208" builtinId="9" hidden="1"/>
    <cellStyle name="Besuchter Link" xfId="210" builtinId="9" hidden="1"/>
    <cellStyle name="Besuchter Link" xfId="212" builtinId="9" hidden="1"/>
    <cellStyle name="Besuchter Link" xfId="214" builtinId="9" hidden="1"/>
    <cellStyle name="Besuchter Link" xfId="216" builtinId="9" hidden="1"/>
    <cellStyle name="Besuchter Link" xfId="218" builtinId="9" hidden="1"/>
    <cellStyle name="Besuchter Link" xfId="220" builtinId="9" hidden="1"/>
    <cellStyle name="Besuchter Link" xfId="222" builtinId="9" hidden="1"/>
    <cellStyle name="Besuchter Link" xfId="224" builtinId="9" hidden="1"/>
    <cellStyle name="Besuchter Link" xfId="226" builtinId="9" hidden="1"/>
    <cellStyle name="Besuchter Link" xfId="228" builtinId="9" hidden="1"/>
    <cellStyle name="Besuchter Link" xfId="230" builtinId="9" hidden="1"/>
    <cellStyle name="Besuchter Link" xfId="232" builtinId="9" hidden="1"/>
    <cellStyle name="Besuchter Link" xfId="234" builtinId="9" hidden="1"/>
    <cellStyle name="Besuchter Link" xfId="236" builtinId="9" hidden="1"/>
    <cellStyle name="Besuchter Link" xfId="238" builtinId="9" hidden="1"/>
    <cellStyle name="Besuchter Link" xfId="240" builtinId="9" hidden="1"/>
    <cellStyle name="Besuchter Link" xfId="242" builtinId="9" hidden="1"/>
    <cellStyle name="Besuchter Link" xfId="244" builtinId="9" hidden="1"/>
    <cellStyle name="Besuchter Link" xfId="246" builtinId="9" hidden="1"/>
    <cellStyle name="Besuchter Link" xfId="248" builtinId="9" hidden="1"/>
    <cellStyle name="Besuchter Link" xfId="250" builtinId="9" hidden="1"/>
    <cellStyle name="Besuchter Link" xfId="252" builtinId="9" hidden="1"/>
    <cellStyle name="Besuchter Link" xfId="254" builtinId="9" hidden="1"/>
    <cellStyle name="Besuchter Link" xfId="256" builtinId="9" hidden="1"/>
    <cellStyle name="Besuchter Link" xfId="258" builtinId="9" hidden="1"/>
    <cellStyle name="Besuchter Link" xfId="260" builtinId="9" hidden="1"/>
    <cellStyle name="Besuchter Link" xfId="262" builtinId="9" hidden="1"/>
    <cellStyle name="Besuchter Link" xfId="264" builtinId="9" hidden="1"/>
    <cellStyle name="Besuchter Link" xfId="266" builtinId="9" hidden="1"/>
    <cellStyle name="Besuchter Link" xfId="268" builtinId="9" hidden="1"/>
    <cellStyle name="Besuchter Link" xfId="270" builtinId="9" hidden="1"/>
    <cellStyle name="Besuchter Link" xfId="272" builtinId="9" hidden="1"/>
    <cellStyle name="Besuchter Link" xfId="274" builtinId="9" hidden="1"/>
    <cellStyle name="Besuchter Link" xfId="276" builtinId="9" hidden="1"/>
    <cellStyle name="Besuchter Link" xfId="278" builtinId="9" hidden="1"/>
    <cellStyle name="Besuchter Link" xfId="280" builtinId="9" hidden="1"/>
    <cellStyle name="Besuchter Link" xfId="282" builtinId="9" hidden="1"/>
    <cellStyle name="Besuchter Link" xfId="284" builtinId="9" hidden="1"/>
    <cellStyle name="Besuchter Link" xfId="286" builtinId="9" hidden="1"/>
    <cellStyle name="Besuchter Link" xfId="288" builtinId="9" hidden="1"/>
    <cellStyle name="Besuchter Link" xfId="290" builtinId="9" hidden="1"/>
    <cellStyle name="Besuchter Link" xfId="292" builtinId="9" hidden="1"/>
    <cellStyle name="Besuchter Link" xfId="294" builtinId="9" hidden="1"/>
    <cellStyle name="Besuchter Link" xfId="296" builtinId="9" hidden="1"/>
    <cellStyle name="Besuchter Link" xfId="298" builtinId="9" hidden="1"/>
    <cellStyle name="Besuchter Link" xfId="300" builtinId="9" hidden="1"/>
    <cellStyle name="Besuchter Link" xfId="302" builtinId="9" hidden="1"/>
    <cellStyle name="Besuchter Link" xfId="304" builtinId="9" hidden="1"/>
    <cellStyle name="Besuchter Link" xfId="306" builtinId="9" hidden="1"/>
    <cellStyle name="Besuchter Link" xfId="308" builtinId="9" hidden="1"/>
    <cellStyle name="Besuchter Link" xfId="310" builtinId="9" hidden="1"/>
    <cellStyle name="Besuchter Link" xfId="312" builtinId="9" hidden="1"/>
    <cellStyle name="Besuchter Link" xfId="314" builtinId="9" hidden="1"/>
    <cellStyle name="Besuchter Link" xfId="316" builtinId="9" hidden="1"/>
    <cellStyle name="Besuchter Link" xfId="318" builtinId="9" hidden="1"/>
    <cellStyle name="Besuchter Link" xfId="320" builtinId="9" hidden="1"/>
    <cellStyle name="Besuchter Link" xfId="322" builtinId="9" hidden="1"/>
    <cellStyle name="Besuchter Link" xfId="324" builtinId="9" hidden="1"/>
    <cellStyle name="Besuchter Link" xfId="326" builtinId="9" hidden="1"/>
    <cellStyle name="Besuchter Link" xfId="328" builtinId="9" hidden="1"/>
    <cellStyle name="Besuchter Link" xfId="330" builtinId="9" hidden="1"/>
    <cellStyle name="Besuchter Link" xfId="332" builtinId="9" hidden="1"/>
    <cellStyle name="Besuchter Link" xfId="334" builtinId="9" hidden="1"/>
    <cellStyle name="Besuchter Link" xfId="336" builtinId="9" hidden="1"/>
    <cellStyle name="Besuchter Link" xfId="338" builtinId="9" hidden="1"/>
    <cellStyle name="Besuchter Link" xfId="340" builtinId="9" hidden="1"/>
    <cellStyle name="Besuchter Link" xfId="342" builtinId="9" hidden="1"/>
    <cellStyle name="Besuchter Link" xfId="344" builtinId="9" hidden="1"/>
    <cellStyle name="Besuchter Link" xfId="346" builtinId="9" hidden="1"/>
    <cellStyle name="Besuchter Link" xfId="348" builtinId="9" hidden="1"/>
    <cellStyle name="Besuchter Link" xfId="350" builtinId="9" hidden="1"/>
    <cellStyle name="Besuchter Link" xfId="352" builtinId="9" hidden="1"/>
    <cellStyle name="Besuchter Link" xfId="354" builtinId="9" hidden="1"/>
    <cellStyle name="Besuchter Link" xfId="356" builtinId="9" hidden="1"/>
    <cellStyle name="Besuchter Link" xfId="358" builtinId="9" hidden="1"/>
    <cellStyle name="Besuchter Link" xfId="360" builtinId="9" hidden="1"/>
    <cellStyle name="Besuchter Link" xfId="362" builtinId="9" hidden="1"/>
    <cellStyle name="Besuchter Link" xfId="364" builtinId="9" hidden="1"/>
    <cellStyle name="Besuchter Link" xfId="366" builtinId="9" hidden="1"/>
    <cellStyle name="Besuchter Link" xfId="368" builtinId="9" hidden="1"/>
    <cellStyle name="Besuchter Link" xfId="370" builtinId="9" hidden="1"/>
    <cellStyle name="Besuchter Link" xfId="372" builtinId="9" hidden="1"/>
    <cellStyle name="Besuchter Link" xfId="374" builtinId="9" hidden="1"/>
    <cellStyle name="Besuchter Link" xfId="376" builtinId="9" hidden="1"/>
    <cellStyle name="Besuchter Link" xfId="378" builtinId="9" hidden="1"/>
    <cellStyle name="Besuchter Link" xfId="380" builtinId="9" hidden="1"/>
    <cellStyle name="Besuchter Link" xfId="382" builtinId="9" hidden="1"/>
    <cellStyle name="Besuchter Link" xfId="384" builtinId="9" hidden="1"/>
    <cellStyle name="Besuchter Link" xfId="386" builtinId="9" hidden="1"/>
    <cellStyle name="Besuchter Link" xfId="388" builtinId="9" hidden="1"/>
    <cellStyle name="Besuchter Link" xfId="390" builtinId="9" hidden="1"/>
    <cellStyle name="Besuchter Link" xfId="392" builtinId="9" hidden="1"/>
    <cellStyle name="Besuchter Link" xfId="394" builtinId="9" hidden="1"/>
    <cellStyle name="Besuchter Link" xfId="396" builtinId="9" hidden="1"/>
    <cellStyle name="Besuchter Link" xfId="398" builtinId="9" hidden="1"/>
    <cellStyle name="Besuchter Link" xfId="400" builtinId="9" hidden="1"/>
    <cellStyle name="Besuchter Link" xfId="402" builtinId="9" hidden="1"/>
    <cellStyle name="Besuchter Link" xfId="404" builtinId="9" hidden="1"/>
    <cellStyle name="Besuchter Link" xfId="406" builtinId="9" hidden="1"/>
    <cellStyle name="Besuchter Link" xfId="408" builtinId="9" hidden="1"/>
    <cellStyle name="Besuchter Link" xfId="410" builtinId="9" hidden="1"/>
    <cellStyle name="Besuchter Link" xfId="412" builtinId="9" hidden="1"/>
    <cellStyle name="Besuchter Link" xfId="414" builtinId="9" hidden="1"/>
    <cellStyle name="Besuchter Link" xfId="416" builtinId="9" hidden="1"/>
    <cellStyle name="Besuchter Link" xfId="418" builtinId="9" hidden="1"/>
    <cellStyle name="Besuchter Link" xfId="420" builtinId="9" hidden="1"/>
    <cellStyle name="Besuchter Link" xfId="422" builtinId="9" hidden="1"/>
    <cellStyle name="Besuchter Link" xfId="424" builtinId="9" hidden="1"/>
    <cellStyle name="Besuchter Link" xfId="426" builtinId="9" hidden="1"/>
    <cellStyle name="Besuchter Link" xfId="428" builtinId="9" hidden="1"/>
    <cellStyle name="Besuchter Link" xfId="430" builtinId="9" hidden="1"/>
    <cellStyle name="Besuchter Link" xfId="432" builtinId="9" hidden="1"/>
    <cellStyle name="Besuchter Link" xfId="434" builtinId="9" hidden="1"/>
    <cellStyle name="Besuchter Link" xfId="436" builtinId="9" hidden="1"/>
    <cellStyle name="Besuchter Link" xfId="438" builtinId="9" hidden="1"/>
    <cellStyle name="Besuchter Link" xfId="440" builtinId="9" hidden="1"/>
    <cellStyle name="Besuchter Link" xfId="442" builtinId="9" hidden="1"/>
    <cellStyle name="Besuchter Link" xfId="444" builtinId="9" hidden="1"/>
    <cellStyle name="Besuchter Link" xfId="446" builtinId="9" hidden="1"/>
    <cellStyle name="Besuchter Link" xfId="448" builtinId="9" hidden="1"/>
    <cellStyle name="Besuchter Link" xfId="450" builtinId="9" hidden="1"/>
    <cellStyle name="Besuchter Link" xfId="452" builtinId="9" hidden="1"/>
    <cellStyle name="Besuchter Link" xfId="454" builtinId="9" hidden="1"/>
    <cellStyle name="Besuchter Link" xfId="456" builtinId="9" hidden="1"/>
    <cellStyle name="Besuchter Link" xfId="458" builtinId="9" hidden="1"/>
    <cellStyle name="Besuchter Link" xfId="460" builtinId="9" hidden="1"/>
    <cellStyle name="Besuchter Link" xfId="462" builtinId="9" hidden="1"/>
    <cellStyle name="Besuchter Link" xfId="464" builtinId="9" hidden="1"/>
    <cellStyle name="Besuchter Link" xfId="466" builtinId="9" hidden="1"/>
    <cellStyle name="Besuchter Link" xfId="468" builtinId="9" hidden="1"/>
    <cellStyle name="Besuchter Link" xfId="470" builtinId="9" hidden="1"/>
    <cellStyle name="Besuchter Link" xfId="472" builtinId="9" hidden="1"/>
    <cellStyle name="Besuchter Link" xfId="474" builtinId="9" hidden="1"/>
    <cellStyle name="Besuchter Link" xfId="476" builtinId="9" hidden="1"/>
    <cellStyle name="Besuchter Link" xfId="478" builtinId="9" hidden="1"/>
    <cellStyle name="Besuchter Link" xfId="480" builtinId="9" hidden="1"/>
    <cellStyle name="Besuchter Link" xfId="482" builtinId="9" hidden="1"/>
    <cellStyle name="Besuchter Link" xfId="484" builtinId="9" hidden="1"/>
    <cellStyle name="Besuchter Link" xfId="486" builtinId="9" hidden="1"/>
    <cellStyle name="Besuchter Link" xfId="488" builtinId="9" hidden="1"/>
    <cellStyle name="Besuchter Link" xfId="490" builtinId="9" hidden="1"/>
    <cellStyle name="Besuchter Link" xfId="492" builtinId="9" hidden="1"/>
    <cellStyle name="Besuchter Link" xfId="494" builtinId="9" hidden="1"/>
    <cellStyle name="Besuchter Link" xfId="496" builtinId="9" hidden="1"/>
    <cellStyle name="Besuchter Link" xfId="498" builtinId="9" hidden="1"/>
    <cellStyle name="Besuchter Link" xfId="500" builtinId="9" hidden="1"/>
    <cellStyle name="Besuchter Link" xfId="502" builtinId="9" hidden="1"/>
    <cellStyle name="Besuchter Link" xfId="504" builtinId="9" hidden="1"/>
    <cellStyle name="Besuchter Link" xfId="506" builtinId="9" hidden="1"/>
    <cellStyle name="Besuchter Link" xfId="508" builtinId="9" hidden="1"/>
    <cellStyle name="Besuchter Link" xfId="510" builtinId="9" hidden="1"/>
    <cellStyle name="Besuchter Link" xfId="512" builtinId="9" hidden="1"/>
    <cellStyle name="Besuchter Link" xfId="514" builtinId="9" hidden="1"/>
    <cellStyle name="Besuchter Link" xfId="516" builtinId="9" hidden="1"/>
    <cellStyle name="Besuchter Link" xfId="518" builtinId="9" hidden="1"/>
    <cellStyle name="Besuchter Link" xfId="520" builtinId="9" hidden="1"/>
    <cellStyle name="Besuchter Link" xfId="522" builtinId="9" hidden="1"/>
    <cellStyle name="Besuchter Link" xfId="524" builtinId="9" hidden="1"/>
    <cellStyle name="Besuchter Link" xfId="526" builtinId="9" hidden="1"/>
    <cellStyle name="Besuchter Link" xfId="528" builtinId="9" hidden="1"/>
    <cellStyle name="Besuchter Link" xfId="530" builtinId="9" hidden="1"/>
    <cellStyle name="Besuchter Link" xfId="532" builtinId="9" hidden="1"/>
    <cellStyle name="Besuchter Link" xfId="534" builtinId="9" hidden="1"/>
    <cellStyle name="Besuchter Link" xfId="536" builtinId="9" hidden="1"/>
    <cellStyle name="Besuchter Link" xfId="538" builtinId="9" hidden="1"/>
    <cellStyle name="Besuchter Link" xfId="540" builtinId="9" hidden="1"/>
    <cellStyle name="Besuchter Link" xfId="542" builtinId="9" hidden="1"/>
    <cellStyle name="Besuchter Link" xfId="544" builtinId="9" hidden="1"/>
    <cellStyle name="Besuchter Link" xfId="546" builtinId="9" hidden="1"/>
    <cellStyle name="Besuchter Link" xfId="548" builtinId="9" hidden="1"/>
    <cellStyle name="Besuchter Link" xfId="550" builtinId="9" hidden="1"/>
    <cellStyle name="Besuchter Link" xfId="552" builtinId="9" hidden="1"/>
    <cellStyle name="Besuchter Link" xfId="554" builtinId="9" hidden="1"/>
    <cellStyle name="Besuchter Link" xfId="556" builtinId="9" hidden="1"/>
    <cellStyle name="Besuchter Link" xfId="558" builtinId="9" hidden="1"/>
    <cellStyle name="Besuchter Link" xfId="560" builtinId="9" hidden="1"/>
    <cellStyle name="Besuchter Link" xfId="562" builtinId="9" hidden="1"/>
    <cellStyle name="Besuchter Link" xfId="564" builtinId="9" hidden="1"/>
    <cellStyle name="Besuchter Link" xfId="566" builtinId="9" hidden="1"/>
    <cellStyle name="Besuchter Link" xfId="568" builtinId="9" hidden="1"/>
    <cellStyle name="Besuchter Link" xfId="570" builtinId="9" hidden="1"/>
    <cellStyle name="Besuchter Link" xfId="572" builtinId="9" hidden="1"/>
    <cellStyle name="Besuchter Link" xfId="574" builtinId="9" hidden="1"/>
    <cellStyle name="Besuchter Link" xfId="576" builtinId="9" hidden="1"/>
    <cellStyle name="Besuchter Link" xfId="578" builtinId="9" hidden="1"/>
    <cellStyle name="Besuchter Link" xfId="580" builtinId="9" hidden="1"/>
    <cellStyle name="Besuchter Link" xfId="582" builtinId="9" hidden="1"/>
    <cellStyle name="Besuchter Link" xfId="584" builtinId="9" hidden="1"/>
    <cellStyle name="Besuchter Link" xfId="586" builtinId="9" hidden="1"/>
    <cellStyle name="Besuchter Link" xfId="588" builtinId="9" hidden="1"/>
    <cellStyle name="Besuchter Link" xfId="590" builtinId="9" hidden="1"/>
    <cellStyle name="Besuchter Link" xfId="592" builtinId="9" hidden="1"/>
    <cellStyle name="Besuchter Link" xfId="594" builtinId="9" hidden="1"/>
    <cellStyle name="Besuchter Link" xfId="596" builtinId="9" hidden="1"/>
    <cellStyle name="Besuchter Link" xfId="598" builtinId="9" hidden="1"/>
    <cellStyle name="Besuchter Link" xfId="600" builtinId="9" hidden="1"/>
    <cellStyle name="Besuchter Link" xfId="602" builtinId="9" hidden="1"/>
    <cellStyle name="Besuchter Link" xfId="604" builtinId="9" hidden="1"/>
    <cellStyle name="Besuchter Link" xfId="606" builtinId="9" hidden="1"/>
    <cellStyle name="Besuchter Link" xfId="608" builtinId="9" hidden="1"/>
    <cellStyle name="Besuchter Link" xfId="610" builtinId="9" hidden="1"/>
    <cellStyle name="Besuchter Link" xfId="612" builtinId="9" hidden="1"/>
    <cellStyle name="Besuchter Link" xfId="614" builtinId="9" hidden="1"/>
    <cellStyle name="Besuchter Link" xfId="616" builtinId="9" hidden="1"/>
    <cellStyle name="Besuchter Link" xfId="618" builtinId="9" hidden="1"/>
    <cellStyle name="Besuchter Link" xfId="620" builtinId="9" hidden="1"/>
    <cellStyle name="Besuchter Link" xfId="622" builtinId="9" hidden="1"/>
    <cellStyle name="Besuchter Link" xfId="624" builtinId="9" hidden="1"/>
    <cellStyle name="Besuchter Link" xfId="626" builtinId="9" hidden="1"/>
    <cellStyle name="Besuchter Link" xfId="628" builtinId="9" hidden="1"/>
    <cellStyle name="Besuchter Link" xfId="630" builtinId="9" hidden="1"/>
    <cellStyle name="Besuchter Link" xfId="632" builtinId="9" hidden="1"/>
    <cellStyle name="Besuchter Link" xfId="634" builtinId="9" hidden="1"/>
    <cellStyle name="Besuchter Link" xfId="636" builtinId="9" hidden="1"/>
    <cellStyle name="Besuchter Link" xfId="638" builtinId="9" hidden="1"/>
    <cellStyle name="Besuchter Link" xfId="640" builtinId="9" hidden="1"/>
    <cellStyle name="Besuchter Link" xfId="642" builtinId="9" hidden="1"/>
    <cellStyle name="Besuchter Link" xfId="644" builtinId="9" hidden="1"/>
    <cellStyle name="Besuchter Link" xfId="646" builtinId="9" hidden="1"/>
    <cellStyle name="Besuchter Link" xfId="648" builtinId="9" hidden="1"/>
    <cellStyle name="Besuchter Link" xfId="650" builtinId="9" hidden="1"/>
    <cellStyle name="Besuchter Link" xfId="652" builtinId="9" hidden="1"/>
    <cellStyle name="Besuchter Link" xfId="654" builtinId="9" hidden="1"/>
    <cellStyle name="Besuchter Link" xfId="656" builtinId="9" hidden="1"/>
    <cellStyle name="Besuchter Link" xfId="658" builtinId="9" hidden="1"/>
    <cellStyle name="Besuchter Link" xfId="660" builtinId="9" hidden="1"/>
    <cellStyle name="Besuchter Link" xfId="662" builtinId="9" hidden="1"/>
    <cellStyle name="Besuchter Link" xfId="664" builtinId="9" hidden="1"/>
    <cellStyle name="Besuchter Link" xfId="666" builtinId="9" hidden="1"/>
    <cellStyle name="Besuchter Link" xfId="668" builtinId="9" hidden="1"/>
    <cellStyle name="Besuchter Link" xfId="670" builtinId="9" hidden="1"/>
    <cellStyle name="Besuchter Link" xfId="672" builtinId="9" hidden="1"/>
    <cellStyle name="Besuchter Link" xfId="674" builtinId="9" hidden="1"/>
    <cellStyle name="Besuchter Link" xfId="676" builtinId="9" hidden="1"/>
    <cellStyle name="Besuchter Link" xfId="678" builtinId="9" hidden="1"/>
    <cellStyle name="Besuchter Link" xfId="680" builtinId="9" hidden="1"/>
    <cellStyle name="Besuchter Link" xfId="682" builtinId="9" hidden="1"/>
    <cellStyle name="Besuchter Link" xfId="684" builtinId="9" hidden="1"/>
    <cellStyle name="Besuchter Link" xfId="686" builtinId="9" hidden="1"/>
    <cellStyle name="Besuchter Link" xfId="688" builtinId="9" hidden="1"/>
    <cellStyle name="Besuchter Link" xfId="690" builtinId="9" hidden="1"/>
    <cellStyle name="Besuchter Link" xfId="692" builtinId="9" hidden="1"/>
    <cellStyle name="Besuchter Link" xfId="694" builtinId="9" hidden="1"/>
    <cellStyle name="Besuchter Link" xfId="696" builtinId="9" hidden="1"/>
    <cellStyle name="Besuchter Link" xfId="698" builtinId="9" hidden="1"/>
    <cellStyle name="Besuchter Link" xfId="700" builtinId="9" hidden="1"/>
    <cellStyle name="Besuchter Link" xfId="702" builtinId="9" hidden="1"/>
    <cellStyle name="Besuchter Link" xfId="704" builtinId="9" hidden="1"/>
    <cellStyle name="Besuchter Link" xfId="706" builtinId="9" hidden="1"/>
    <cellStyle name="Besuchter Link" xfId="708" builtinId="9" hidden="1"/>
    <cellStyle name="Besuchter Link" xfId="710" builtinId="9" hidden="1"/>
    <cellStyle name="Besuchter Link" xfId="712" builtinId="9" hidden="1"/>
    <cellStyle name="Besuchter Link" xfId="714" builtinId="9" hidden="1"/>
    <cellStyle name="Besuchter Link" xfId="716" builtinId="9" hidden="1"/>
    <cellStyle name="Besuchter Link" xfId="718" builtinId="9" hidden="1"/>
    <cellStyle name="Besuchter Link" xfId="720" builtinId="9" hidden="1"/>
    <cellStyle name="Besuchter Link" xfId="722" builtinId="9" hidden="1"/>
    <cellStyle name="Besuchter Link" xfId="724" builtinId="9" hidden="1"/>
    <cellStyle name="Besuchter Link" xfId="726" builtinId="9" hidden="1"/>
    <cellStyle name="Besuchter Link" xfId="728" builtinId="9" hidden="1"/>
    <cellStyle name="Besuchter Link" xfId="730" builtinId="9" hidden="1"/>
    <cellStyle name="Besuchter Link" xfId="732" builtinId="9" hidden="1"/>
    <cellStyle name="Besuchter Link" xfId="734" builtinId="9" hidden="1"/>
    <cellStyle name="Besuchter Link" xfId="736" builtinId="9" hidden="1"/>
    <cellStyle name="Besuchter Link" xfId="738" builtinId="9" hidden="1"/>
    <cellStyle name="Besuchter Link" xfId="740" builtinId="9" hidden="1"/>
    <cellStyle name="Besuchter Link" xfId="742" builtinId="9" hidden="1"/>
    <cellStyle name="Besuchter Link" xfId="744" builtinId="9" hidden="1"/>
    <cellStyle name="Besuchter Link" xfId="746" builtinId="9" hidden="1"/>
    <cellStyle name="Besuchter Link" xfId="748" builtinId="9" hidden="1"/>
    <cellStyle name="Besuchter Link" xfId="750" builtinId="9" hidden="1"/>
    <cellStyle name="Besuchter Link" xfId="752" builtinId="9" hidden="1"/>
    <cellStyle name="Besuchter Link" xfId="754" builtinId="9" hidden="1"/>
    <cellStyle name="Besuchter Link" xfId="756" builtinId="9" hidden="1"/>
    <cellStyle name="Besuchter Link" xfId="758" builtinId="9" hidden="1"/>
    <cellStyle name="Besuchter Link" xfId="760" builtinId="9" hidden="1"/>
    <cellStyle name="Besuchter Link" xfId="762" builtinId="9" hidden="1"/>
    <cellStyle name="Besuchter Link" xfId="764" builtinId="9" hidden="1"/>
    <cellStyle name="Besuchter Link" xfId="766" builtinId="9" hidden="1"/>
    <cellStyle name="Besuchter Link" xfId="768" builtinId="9" hidden="1"/>
    <cellStyle name="Besuchter Link" xfId="770" builtinId="9" hidden="1"/>
    <cellStyle name="Besuchter Link" xfId="772" builtinId="9" hidden="1"/>
    <cellStyle name="Besuchter Link" xfId="774" builtinId="9" hidden="1"/>
    <cellStyle name="Besuchter Link" xfId="776" builtinId="9" hidden="1"/>
    <cellStyle name="Besuchter Link" xfId="778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15" builtinId="8" hidden="1"/>
    <cellStyle name="Link" xfId="17" builtinId="8" hidden="1"/>
    <cellStyle name="Link" xfId="19" builtinId="8" hidden="1"/>
    <cellStyle name="Link" xfId="21" builtinId="8" hidden="1"/>
    <cellStyle name="Link" xfId="23" builtinId="8" hidden="1"/>
    <cellStyle name="Link" xfId="25" builtinId="8" hidden="1"/>
    <cellStyle name="Link" xfId="27" builtinId="8" hidden="1"/>
    <cellStyle name="Link" xfId="29" builtinId="8" hidden="1"/>
    <cellStyle name="Link" xfId="31" builtinId="8" hidden="1"/>
    <cellStyle name="Link" xfId="33" builtinId="8" hidden="1"/>
    <cellStyle name="Link" xfId="35" builtinId="8" hidden="1"/>
    <cellStyle name="Link" xfId="37" builtinId="8" hidden="1"/>
    <cellStyle name="Link" xfId="39" builtinId="8" hidden="1"/>
    <cellStyle name="Link" xfId="41" builtinId="8" hidden="1"/>
    <cellStyle name="Link" xfId="43" builtinId="8" hidden="1"/>
    <cellStyle name="Link" xfId="45" builtinId="8" hidden="1"/>
    <cellStyle name="Link" xfId="47" builtinId="8" hidden="1"/>
    <cellStyle name="Link" xfId="49" builtinId="8" hidden="1"/>
    <cellStyle name="Link" xfId="51" builtinId="8" hidden="1"/>
    <cellStyle name="Link" xfId="53" builtinId="8" hidden="1"/>
    <cellStyle name="Link" xfId="55" builtinId="8" hidden="1"/>
    <cellStyle name="Link" xfId="57" builtinId="8" hidden="1"/>
    <cellStyle name="Link" xfId="59" builtinId="8" hidden="1"/>
    <cellStyle name="Link" xfId="61" builtinId="8" hidden="1"/>
    <cellStyle name="Link" xfId="63" builtinId="8" hidden="1"/>
    <cellStyle name="Link" xfId="65" builtinId="8" hidden="1"/>
    <cellStyle name="Link" xfId="67" builtinId="8" hidden="1"/>
    <cellStyle name="Link" xfId="69" builtinId="8" hidden="1"/>
    <cellStyle name="Link" xfId="71" builtinId="8" hidden="1"/>
    <cellStyle name="Link" xfId="73" builtinId="8" hidden="1"/>
    <cellStyle name="Link" xfId="75" builtinId="8" hidden="1"/>
    <cellStyle name="Link" xfId="77" builtinId="8" hidden="1"/>
    <cellStyle name="Link" xfId="79" builtinId="8" hidden="1"/>
    <cellStyle name="Link" xfId="81" builtinId="8" hidden="1"/>
    <cellStyle name="Link" xfId="83" builtinId="8" hidden="1"/>
    <cellStyle name="Link" xfId="85" builtinId="8" hidden="1"/>
    <cellStyle name="Link" xfId="87" builtinId="8" hidden="1"/>
    <cellStyle name="Link" xfId="89" builtinId="8" hidden="1"/>
    <cellStyle name="Link" xfId="91" builtinId="8" hidden="1"/>
    <cellStyle name="Link" xfId="93" builtinId="8" hidden="1"/>
    <cellStyle name="Link" xfId="95" builtinId="8" hidden="1"/>
    <cellStyle name="Link" xfId="97" builtinId="8" hidden="1"/>
    <cellStyle name="Link" xfId="99" builtinId="8" hidden="1"/>
    <cellStyle name="Link" xfId="101" builtinId="8" hidden="1"/>
    <cellStyle name="Link" xfId="103" builtinId="8" hidden="1"/>
    <cellStyle name="Link" xfId="105" builtinId="8" hidden="1"/>
    <cellStyle name="Link" xfId="107" builtinId="8" hidden="1"/>
    <cellStyle name="Link" xfId="109" builtinId="8" hidden="1"/>
    <cellStyle name="Link" xfId="111" builtinId="8" hidden="1"/>
    <cellStyle name="Link" xfId="113" builtinId="8" hidden="1"/>
    <cellStyle name="Link" xfId="115" builtinId="8" hidden="1"/>
    <cellStyle name="Link" xfId="117" builtinId="8" hidden="1"/>
    <cellStyle name="Link" xfId="119" builtinId="8" hidden="1"/>
    <cellStyle name="Link" xfId="121" builtinId="8" hidden="1"/>
    <cellStyle name="Link" xfId="123" builtinId="8" hidden="1"/>
    <cellStyle name="Link" xfId="125" builtinId="8" hidden="1"/>
    <cellStyle name="Link" xfId="127" builtinId="8" hidden="1"/>
    <cellStyle name="Link" xfId="129" builtinId="8" hidden="1"/>
    <cellStyle name="Link" xfId="131" builtinId="8" hidden="1"/>
    <cellStyle name="Link" xfId="133" builtinId="8" hidden="1"/>
    <cellStyle name="Link" xfId="135" builtinId="8" hidden="1"/>
    <cellStyle name="Link" xfId="137" builtinId="8" hidden="1"/>
    <cellStyle name="Link" xfId="139" builtinId="8" hidden="1"/>
    <cellStyle name="Link" xfId="141" builtinId="8" hidden="1"/>
    <cellStyle name="Link" xfId="143" builtinId="8" hidden="1"/>
    <cellStyle name="Link" xfId="145" builtinId="8" hidden="1"/>
    <cellStyle name="Link" xfId="147" builtinId="8" hidden="1"/>
    <cellStyle name="Link" xfId="149" builtinId="8" hidden="1"/>
    <cellStyle name="Link" xfId="151" builtinId="8" hidden="1"/>
    <cellStyle name="Link" xfId="153" builtinId="8" hidden="1"/>
    <cellStyle name="Link" xfId="155" builtinId="8" hidden="1"/>
    <cellStyle name="Link" xfId="157" builtinId="8" hidden="1"/>
    <cellStyle name="Link" xfId="159" builtinId="8" hidden="1"/>
    <cellStyle name="Link" xfId="161" builtinId="8" hidden="1"/>
    <cellStyle name="Link" xfId="163" builtinId="8" hidden="1"/>
    <cellStyle name="Link" xfId="165" builtinId="8" hidden="1"/>
    <cellStyle name="Link" xfId="167" builtinId="8" hidden="1"/>
    <cellStyle name="Link" xfId="169" builtinId="8" hidden="1"/>
    <cellStyle name="Link" xfId="171" builtinId="8" hidden="1"/>
    <cellStyle name="Link" xfId="173" builtinId="8" hidden="1"/>
    <cellStyle name="Link" xfId="175" builtinId="8" hidden="1"/>
    <cellStyle name="Link" xfId="177" builtinId="8" hidden="1"/>
    <cellStyle name="Link" xfId="179" builtinId="8" hidden="1"/>
    <cellStyle name="Link" xfId="181" builtinId="8" hidden="1"/>
    <cellStyle name="Link" xfId="183" builtinId="8" hidden="1"/>
    <cellStyle name="Link" xfId="185" builtinId="8" hidden="1"/>
    <cellStyle name="Link" xfId="187" builtinId="8" hidden="1"/>
    <cellStyle name="Link" xfId="189" builtinId="8" hidden="1"/>
    <cellStyle name="Link" xfId="191" builtinId="8" hidden="1"/>
    <cellStyle name="Link" xfId="193" builtinId="8" hidden="1"/>
    <cellStyle name="Link" xfId="195" builtinId="8" hidden="1"/>
    <cellStyle name="Link" xfId="197" builtinId="8" hidden="1"/>
    <cellStyle name="Link" xfId="199" builtinId="8" hidden="1"/>
    <cellStyle name="Link" xfId="201" builtinId="8" hidden="1"/>
    <cellStyle name="Link" xfId="203" builtinId="8" hidden="1"/>
    <cellStyle name="Link" xfId="205" builtinId="8" hidden="1"/>
    <cellStyle name="Link" xfId="207" builtinId="8" hidden="1"/>
    <cellStyle name="Link" xfId="209" builtinId="8" hidden="1"/>
    <cellStyle name="Link" xfId="211" builtinId="8" hidden="1"/>
    <cellStyle name="Link" xfId="213" builtinId="8" hidden="1"/>
    <cellStyle name="Link" xfId="215" builtinId="8" hidden="1"/>
    <cellStyle name="Link" xfId="217" builtinId="8" hidden="1"/>
    <cellStyle name="Link" xfId="219" builtinId="8" hidden="1"/>
    <cellStyle name="Link" xfId="221" builtinId="8" hidden="1"/>
    <cellStyle name="Link" xfId="223" builtinId="8" hidden="1"/>
    <cellStyle name="Link" xfId="225" builtinId="8" hidden="1"/>
    <cellStyle name="Link" xfId="227" builtinId="8" hidden="1"/>
    <cellStyle name="Link" xfId="229" builtinId="8" hidden="1"/>
    <cellStyle name="Link" xfId="231" builtinId="8" hidden="1"/>
    <cellStyle name="Link" xfId="233" builtinId="8" hidden="1"/>
    <cellStyle name="Link" xfId="235" builtinId="8" hidden="1"/>
    <cellStyle name="Link" xfId="237" builtinId="8" hidden="1"/>
    <cellStyle name="Link" xfId="239" builtinId="8" hidden="1"/>
    <cellStyle name="Link" xfId="241" builtinId="8" hidden="1"/>
    <cellStyle name="Link" xfId="243" builtinId="8" hidden="1"/>
    <cellStyle name="Link" xfId="245" builtinId="8" hidden="1"/>
    <cellStyle name="Link" xfId="247" builtinId="8" hidden="1"/>
    <cellStyle name="Link" xfId="249" builtinId="8" hidden="1"/>
    <cellStyle name="Link" xfId="251" builtinId="8" hidden="1"/>
    <cellStyle name="Link" xfId="253" builtinId="8" hidden="1"/>
    <cellStyle name="Link" xfId="255" builtinId="8" hidden="1"/>
    <cellStyle name="Link" xfId="257" builtinId="8" hidden="1"/>
    <cellStyle name="Link" xfId="259" builtinId="8" hidden="1"/>
    <cellStyle name="Link" xfId="261" builtinId="8" hidden="1"/>
    <cellStyle name="Link" xfId="263" builtinId="8" hidden="1"/>
    <cellStyle name="Link" xfId="265" builtinId="8" hidden="1"/>
    <cellStyle name="Link" xfId="267" builtinId="8" hidden="1"/>
    <cellStyle name="Link" xfId="269" builtinId="8" hidden="1"/>
    <cellStyle name="Link" xfId="271" builtinId="8" hidden="1"/>
    <cellStyle name="Link" xfId="273" builtinId="8" hidden="1"/>
    <cellStyle name="Link" xfId="275" builtinId="8" hidden="1"/>
    <cellStyle name="Link" xfId="277" builtinId="8" hidden="1"/>
    <cellStyle name="Link" xfId="279" builtinId="8" hidden="1"/>
    <cellStyle name="Link" xfId="281" builtinId="8" hidden="1"/>
    <cellStyle name="Link" xfId="283" builtinId="8" hidden="1"/>
    <cellStyle name="Link" xfId="285" builtinId="8" hidden="1"/>
    <cellStyle name="Link" xfId="287" builtinId="8" hidden="1"/>
    <cellStyle name="Link" xfId="289" builtinId="8" hidden="1"/>
    <cellStyle name="Link" xfId="291" builtinId="8" hidden="1"/>
    <cellStyle name="Link" xfId="293" builtinId="8" hidden="1"/>
    <cellStyle name="Link" xfId="295" builtinId="8" hidden="1"/>
    <cellStyle name="Link" xfId="297" builtinId="8" hidden="1"/>
    <cellStyle name="Link" xfId="299" builtinId="8" hidden="1"/>
    <cellStyle name="Link" xfId="301" builtinId="8" hidden="1"/>
    <cellStyle name="Link" xfId="303" builtinId="8" hidden="1"/>
    <cellStyle name="Link" xfId="305" builtinId="8" hidden="1"/>
    <cellStyle name="Link" xfId="307" builtinId="8" hidden="1"/>
    <cellStyle name="Link" xfId="309" builtinId="8" hidden="1"/>
    <cellStyle name="Link" xfId="311" builtinId="8" hidden="1"/>
    <cellStyle name="Link" xfId="313" builtinId="8" hidden="1"/>
    <cellStyle name="Link" xfId="315" builtinId="8" hidden="1"/>
    <cellStyle name="Link" xfId="317" builtinId="8" hidden="1"/>
    <cellStyle name="Link" xfId="319" builtinId="8" hidden="1"/>
    <cellStyle name="Link" xfId="321" builtinId="8" hidden="1"/>
    <cellStyle name="Link" xfId="323" builtinId="8" hidden="1"/>
    <cellStyle name="Link" xfId="325" builtinId="8" hidden="1"/>
    <cellStyle name="Link" xfId="327" builtinId="8" hidden="1"/>
    <cellStyle name="Link" xfId="329" builtinId="8" hidden="1"/>
    <cellStyle name="Link" xfId="331" builtinId="8" hidden="1"/>
    <cellStyle name="Link" xfId="333" builtinId="8" hidden="1"/>
    <cellStyle name="Link" xfId="335" builtinId="8" hidden="1"/>
    <cellStyle name="Link" xfId="337" builtinId="8" hidden="1"/>
    <cellStyle name="Link" xfId="339" builtinId="8" hidden="1"/>
    <cellStyle name="Link" xfId="341" builtinId="8" hidden="1"/>
    <cellStyle name="Link" xfId="343" builtinId="8" hidden="1"/>
    <cellStyle name="Link" xfId="345" builtinId="8" hidden="1"/>
    <cellStyle name="Link" xfId="347" builtinId="8" hidden="1"/>
    <cellStyle name="Link" xfId="349" builtinId="8" hidden="1"/>
    <cellStyle name="Link" xfId="351" builtinId="8" hidden="1"/>
    <cellStyle name="Link" xfId="353" builtinId="8" hidden="1"/>
    <cellStyle name="Link" xfId="355" builtinId="8" hidden="1"/>
    <cellStyle name="Link" xfId="357" builtinId="8" hidden="1"/>
    <cellStyle name="Link" xfId="359" builtinId="8" hidden="1"/>
    <cellStyle name="Link" xfId="361" builtinId="8" hidden="1"/>
    <cellStyle name="Link" xfId="363" builtinId="8" hidden="1"/>
    <cellStyle name="Link" xfId="365" builtinId="8" hidden="1"/>
    <cellStyle name="Link" xfId="367" builtinId="8" hidden="1"/>
    <cellStyle name="Link" xfId="369" builtinId="8" hidden="1"/>
    <cellStyle name="Link" xfId="371" builtinId="8" hidden="1"/>
    <cellStyle name="Link" xfId="373" builtinId="8" hidden="1"/>
    <cellStyle name="Link" xfId="375" builtinId="8" hidden="1"/>
    <cellStyle name="Link" xfId="377" builtinId="8" hidden="1"/>
    <cellStyle name="Link" xfId="379" builtinId="8" hidden="1"/>
    <cellStyle name="Link" xfId="381" builtinId="8" hidden="1"/>
    <cellStyle name="Link" xfId="383" builtinId="8" hidden="1"/>
    <cellStyle name="Link" xfId="385" builtinId="8" hidden="1"/>
    <cellStyle name="Link" xfId="387" builtinId="8" hidden="1"/>
    <cellStyle name="Link" xfId="389" builtinId="8" hidden="1"/>
    <cellStyle name="Link" xfId="391" builtinId="8" hidden="1"/>
    <cellStyle name="Link" xfId="393" builtinId="8" hidden="1"/>
    <cellStyle name="Link" xfId="395" builtinId="8" hidden="1"/>
    <cellStyle name="Link" xfId="397" builtinId="8" hidden="1"/>
    <cellStyle name="Link" xfId="399" builtinId="8" hidden="1"/>
    <cellStyle name="Link" xfId="401" builtinId="8" hidden="1"/>
    <cellStyle name="Link" xfId="403" builtinId="8" hidden="1"/>
    <cellStyle name="Link" xfId="405" builtinId="8" hidden="1"/>
    <cellStyle name="Link" xfId="407" builtinId="8" hidden="1"/>
    <cellStyle name="Link" xfId="409" builtinId="8" hidden="1"/>
    <cellStyle name="Link" xfId="411" builtinId="8" hidden="1"/>
    <cellStyle name="Link" xfId="413" builtinId="8" hidden="1"/>
    <cellStyle name="Link" xfId="415" builtinId="8" hidden="1"/>
    <cellStyle name="Link" xfId="417" builtinId="8" hidden="1"/>
    <cellStyle name="Link" xfId="419" builtinId="8" hidden="1"/>
    <cellStyle name="Link" xfId="421" builtinId="8" hidden="1"/>
    <cellStyle name="Link" xfId="423" builtinId="8" hidden="1"/>
    <cellStyle name="Link" xfId="425" builtinId="8" hidden="1"/>
    <cellStyle name="Link" xfId="427" builtinId="8" hidden="1"/>
    <cellStyle name="Link" xfId="429" builtinId="8" hidden="1"/>
    <cellStyle name="Link" xfId="431" builtinId="8" hidden="1"/>
    <cellStyle name="Link" xfId="433" builtinId="8" hidden="1"/>
    <cellStyle name="Link" xfId="435" builtinId="8" hidden="1"/>
    <cellStyle name="Link" xfId="437" builtinId="8" hidden="1"/>
    <cellStyle name="Link" xfId="439" builtinId="8" hidden="1"/>
    <cellStyle name="Link" xfId="441" builtinId="8" hidden="1"/>
    <cellStyle name="Link" xfId="443" builtinId="8" hidden="1"/>
    <cellStyle name="Link" xfId="445" builtinId="8" hidden="1"/>
    <cellStyle name="Link" xfId="447" builtinId="8" hidden="1"/>
    <cellStyle name="Link" xfId="449" builtinId="8" hidden="1"/>
    <cellStyle name="Link" xfId="451" builtinId="8" hidden="1"/>
    <cellStyle name="Link" xfId="453" builtinId="8" hidden="1"/>
    <cellStyle name="Link" xfId="455" builtinId="8" hidden="1"/>
    <cellStyle name="Link" xfId="457" builtinId="8" hidden="1"/>
    <cellStyle name="Link" xfId="459" builtinId="8" hidden="1"/>
    <cellStyle name="Link" xfId="461" builtinId="8" hidden="1"/>
    <cellStyle name="Link" xfId="463" builtinId="8" hidden="1"/>
    <cellStyle name="Link" xfId="465" builtinId="8" hidden="1"/>
    <cellStyle name="Link" xfId="467" builtinId="8" hidden="1"/>
    <cellStyle name="Link" xfId="469" builtinId="8" hidden="1"/>
    <cellStyle name="Link" xfId="471" builtinId="8" hidden="1"/>
    <cellStyle name="Link" xfId="473" builtinId="8" hidden="1"/>
    <cellStyle name="Link" xfId="475" builtinId="8" hidden="1"/>
    <cellStyle name="Link" xfId="477" builtinId="8" hidden="1"/>
    <cellStyle name="Link" xfId="479" builtinId="8" hidden="1"/>
    <cellStyle name="Link" xfId="481" builtinId="8" hidden="1"/>
    <cellStyle name="Link" xfId="483" builtinId="8" hidden="1"/>
    <cellStyle name="Link" xfId="485" builtinId="8" hidden="1"/>
    <cellStyle name="Link" xfId="487" builtinId="8" hidden="1"/>
    <cellStyle name="Link" xfId="489" builtinId="8" hidden="1"/>
    <cellStyle name="Link" xfId="491" builtinId="8" hidden="1"/>
    <cellStyle name="Link" xfId="493" builtinId="8" hidden="1"/>
    <cellStyle name="Link" xfId="495" builtinId="8" hidden="1"/>
    <cellStyle name="Link" xfId="497" builtinId="8" hidden="1"/>
    <cellStyle name="Link" xfId="499" builtinId="8" hidden="1"/>
    <cellStyle name="Link" xfId="501" builtinId="8" hidden="1"/>
    <cellStyle name="Link" xfId="503" builtinId="8" hidden="1"/>
    <cellStyle name="Link" xfId="505" builtinId="8" hidden="1"/>
    <cellStyle name="Link" xfId="507" builtinId="8" hidden="1"/>
    <cellStyle name="Link" xfId="509" builtinId="8" hidden="1"/>
    <cellStyle name="Link" xfId="511" builtinId="8" hidden="1"/>
    <cellStyle name="Link" xfId="513" builtinId="8" hidden="1"/>
    <cellStyle name="Link" xfId="515" builtinId="8" hidden="1"/>
    <cellStyle name="Link" xfId="517" builtinId="8" hidden="1"/>
    <cellStyle name="Link" xfId="519" builtinId="8" hidden="1"/>
    <cellStyle name="Link" xfId="521" builtinId="8" hidden="1"/>
    <cellStyle name="Link" xfId="523" builtinId="8" hidden="1"/>
    <cellStyle name="Link" xfId="525" builtinId="8" hidden="1"/>
    <cellStyle name="Link" xfId="527" builtinId="8" hidden="1"/>
    <cellStyle name="Link" xfId="529" builtinId="8" hidden="1"/>
    <cellStyle name="Link" xfId="531" builtinId="8" hidden="1"/>
    <cellStyle name="Link" xfId="533" builtinId="8" hidden="1"/>
    <cellStyle name="Link" xfId="535" builtinId="8" hidden="1"/>
    <cellStyle name="Link" xfId="537" builtinId="8" hidden="1"/>
    <cellStyle name="Link" xfId="539" builtinId="8" hidden="1"/>
    <cellStyle name="Link" xfId="541" builtinId="8" hidden="1"/>
    <cellStyle name="Link" xfId="543" builtinId="8" hidden="1"/>
    <cellStyle name="Link" xfId="545" builtinId="8" hidden="1"/>
    <cellStyle name="Link" xfId="547" builtinId="8" hidden="1"/>
    <cellStyle name="Link" xfId="549" builtinId="8" hidden="1"/>
    <cellStyle name="Link" xfId="551" builtinId="8" hidden="1"/>
    <cellStyle name="Link" xfId="553" builtinId="8" hidden="1"/>
    <cellStyle name="Link" xfId="555" builtinId="8" hidden="1"/>
    <cellStyle name="Link" xfId="557" builtinId="8" hidden="1"/>
    <cellStyle name="Link" xfId="559" builtinId="8" hidden="1"/>
    <cellStyle name="Link" xfId="561" builtinId="8" hidden="1"/>
    <cellStyle name="Link" xfId="563" builtinId="8" hidden="1"/>
    <cellStyle name="Link" xfId="565" builtinId="8" hidden="1"/>
    <cellStyle name="Link" xfId="567" builtinId="8" hidden="1"/>
    <cellStyle name="Link" xfId="569" builtinId="8" hidden="1"/>
    <cellStyle name="Link" xfId="571" builtinId="8" hidden="1"/>
    <cellStyle name="Link" xfId="573" builtinId="8" hidden="1"/>
    <cellStyle name="Link" xfId="575" builtinId="8" hidden="1"/>
    <cellStyle name="Link" xfId="577" builtinId="8" hidden="1"/>
    <cellStyle name="Link" xfId="579" builtinId="8" hidden="1"/>
    <cellStyle name="Link" xfId="581" builtinId="8" hidden="1"/>
    <cellStyle name="Link" xfId="583" builtinId="8" hidden="1"/>
    <cellStyle name="Link" xfId="585" builtinId="8" hidden="1"/>
    <cellStyle name="Link" xfId="587" builtinId="8" hidden="1"/>
    <cellStyle name="Link" xfId="589" builtinId="8" hidden="1"/>
    <cellStyle name="Link" xfId="591" builtinId="8" hidden="1"/>
    <cellStyle name="Link" xfId="593" builtinId="8" hidden="1"/>
    <cellStyle name="Link" xfId="595" builtinId="8" hidden="1"/>
    <cellStyle name="Link" xfId="597" builtinId="8" hidden="1"/>
    <cellStyle name="Link" xfId="599" builtinId="8" hidden="1"/>
    <cellStyle name="Link" xfId="601" builtinId="8" hidden="1"/>
    <cellStyle name="Link" xfId="603" builtinId="8" hidden="1"/>
    <cellStyle name="Link" xfId="605" builtinId="8" hidden="1"/>
    <cellStyle name="Link" xfId="607" builtinId="8" hidden="1"/>
    <cellStyle name="Link" xfId="609" builtinId="8" hidden="1"/>
    <cellStyle name="Link" xfId="611" builtinId="8" hidden="1"/>
    <cellStyle name="Link" xfId="613" builtinId="8" hidden="1"/>
    <cellStyle name="Link" xfId="615" builtinId="8" hidden="1"/>
    <cellStyle name="Link" xfId="617" builtinId="8" hidden="1"/>
    <cellStyle name="Link" xfId="619" builtinId="8" hidden="1"/>
    <cellStyle name="Link" xfId="621" builtinId="8" hidden="1"/>
    <cellStyle name="Link" xfId="623" builtinId="8" hidden="1"/>
    <cellStyle name="Link" xfId="625" builtinId="8" hidden="1"/>
    <cellStyle name="Link" xfId="627" builtinId="8" hidden="1"/>
    <cellStyle name="Link" xfId="629" builtinId="8" hidden="1"/>
    <cellStyle name="Link" xfId="631" builtinId="8" hidden="1"/>
    <cellStyle name="Link" xfId="633" builtinId="8" hidden="1"/>
    <cellStyle name="Link" xfId="635" builtinId="8" hidden="1"/>
    <cellStyle name="Link" xfId="637" builtinId="8" hidden="1"/>
    <cellStyle name="Link" xfId="639" builtinId="8" hidden="1"/>
    <cellStyle name="Link" xfId="641" builtinId="8" hidden="1"/>
    <cellStyle name="Link" xfId="643" builtinId="8" hidden="1"/>
    <cellStyle name="Link" xfId="645" builtinId="8" hidden="1"/>
    <cellStyle name="Link" xfId="647" builtinId="8" hidden="1"/>
    <cellStyle name="Link" xfId="649" builtinId="8" hidden="1"/>
    <cellStyle name="Link" xfId="651" builtinId="8" hidden="1"/>
    <cellStyle name="Link" xfId="653" builtinId="8" hidden="1"/>
    <cellStyle name="Link" xfId="655" builtinId="8" hidden="1"/>
    <cellStyle name="Link" xfId="657" builtinId="8" hidden="1"/>
    <cellStyle name="Link" xfId="659" builtinId="8" hidden="1"/>
    <cellStyle name="Link" xfId="661" builtinId="8" hidden="1"/>
    <cellStyle name="Link" xfId="663" builtinId="8" hidden="1"/>
    <cellStyle name="Link" xfId="665" builtinId="8" hidden="1"/>
    <cellStyle name="Link" xfId="667" builtinId="8" hidden="1"/>
    <cellStyle name="Link" xfId="669" builtinId="8" hidden="1"/>
    <cellStyle name="Link" xfId="671" builtinId="8" hidden="1"/>
    <cellStyle name="Link" xfId="673" builtinId="8" hidden="1"/>
    <cellStyle name="Link" xfId="675" builtinId="8" hidden="1"/>
    <cellStyle name="Link" xfId="677" builtinId="8" hidden="1"/>
    <cellStyle name="Link" xfId="679" builtinId="8" hidden="1"/>
    <cellStyle name="Link" xfId="681" builtinId="8" hidden="1"/>
    <cellStyle name="Link" xfId="683" builtinId="8" hidden="1"/>
    <cellStyle name="Link" xfId="685" builtinId="8" hidden="1"/>
    <cellStyle name="Link" xfId="687" builtinId="8" hidden="1"/>
    <cellStyle name="Link" xfId="689" builtinId="8" hidden="1"/>
    <cellStyle name="Link" xfId="691" builtinId="8" hidden="1"/>
    <cellStyle name="Link" xfId="693" builtinId="8" hidden="1"/>
    <cellStyle name="Link" xfId="695" builtinId="8" hidden="1"/>
    <cellStyle name="Link" xfId="697" builtinId="8" hidden="1"/>
    <cellStyle name="Link" xfId="699" builtinId="8" hidden="1"/>
    <cellStyle name="Link" xfId="701" builtinId="8" hidden="1"/>
    <cellStyle name="Link" xfId="703" builtinId="8" hidden="1"/>
    <cellStyle name="Link" xfId="705" builtinId="8" hidden="1"/>
    <cellStyle name="Link" xfId="707" builtinId="8" hidden="1"/>
    <cellStyle name="Link" xfId="709" builtinId="8" hidden="1"/>
    <cellStyle name="Link" xfId="711" builtinId="8" hidden="1"/>
    <cellStyle name="Link" xfId="713" builtinId="8" hidden="1"/>
    <cellStyle name="Link" xfId="715" builtinId="8" hidden="1"/>
    <cellStyle name="Link" xfId="717" builtinId="8" hidden="1"/>
    <cellStyle name="Link" xfId="719" builtinId="8" hidden="1"/>
    <cellStyle name="Link" xfId="721" builtinId="8" hidden="1"/>
    <cellStyle name="Link" xfId="723" builtinId="8" hidden="1"/>
    <cellStyle name="Link" xfId="725" builtinId="8" hidden="1"/>
    <cellStyle name="Link" xfId="727" builtinId="8" hidden="1"/>
    <cellStyle name="Link" xfId="729" builtinId="8" hidden="1"/>
    <cellStyle name="Link" xfId="731" builtinId="8" hidden="1"/>
    <cellStyle name="Link" xfId="733" builtinId="8" hidden="1"/>
    <cellStyle name="Link" xfId="735" builtinId="8" hidden="1"/>
    <cellStyle name="Link" xfId="737" builtinId="8" hidden="1"/>
    <cellStyle name="Link" xfId="739" builtinId="8" hidden="1"/>
    <cellStyle name="Link" xfId="741" builtinId="8" hidden="1"/>
    <cellStyle name="Link" xfId="743" builtinId="8" hidden="1"/>
    <cellStyle name="Link" xfId="745" builtinId="8" hidden="1"/>
    <cellStyle name="Link" xfId="747" builtinId="8" hidden="1"/>
    <cellStyle name="Link" xfId="749" builtinId="8" hidden="1"/>
    <cellStyle name="Link" xfId="751" builtinId="8" hidden="1"/>
    <cellStyle name="Link" xfId="753" builtinId="8" hidden="1"/>
    <cellStyle name="Link" xfId="755" builtinId="8" hidden="1"/>
    <cellStyle name="Link" xfId="757" builtinId="8" hidden="1"/>
    <cellStyle name="Link" xfId="759" builtinId="8" hidden="1"/>
    <cellStyle name="Link" xfId="761" builtinId="8" hidden="1"/>
    <cellStyle name="Link" xfId="763" builtinId="8" hidden="1"/>
    <cellStyle name="Link" xfId="765" builtinId="8" hidden="1"/>
    <cellStyle name="Link" xfId="767" builtinId="8" hidden="1"/>
    <cellStyle name="Link" xfId="769" builtinId="8" hidden="1"/>
    <cellStyle name="Link" xfId="771" builtinId="8" hidden="1"/>
    <cellStyle name="Link" xfId="773" builtinId="8" hidden="1"/>
    <cellStyle name="Link" xfId="775" builtinId="8" hidden="1"/>
    <cellStyle name="Link" xfId="777" builtinId="8" hidden="1"/>
    <cellStyle name="Standard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13"/>
  <sheetViews>
    <sheetView tabSelected="1" showRuler="0" workbookViewId="0">
      <selection activeCell="Q22" sqref="Q22:T22"/>
    </sheetView>
  </sheetViews>
  <sheetFormatPr baseColWidth="10" defaultRowHeight="15" x14ac:dyDescent="0"/>
  <cols>
    <col min="4" max="4" width="15.1640625" customWidth="1"/>
  </cols>
  <sheetData>
    <row r="1" spans="1:27">
      <c r="D1" s="2"/>
    </row>
    <row r="2" spans="1:27">
      <c r="K2" s="1"/>
      <c r="L2" s="1"/>
      <c r="M2" s="1"/>
      <c r="N2" s="1"/>
    </row>
    <row r="5" spans="1:27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</row>
    <row r="6" spans="1:27">
      <c r="A6" s="3"/>
      <c r="B6" s="3">
        <v>95.75</v>
      </c>
      <c r="C6" s="3">
        <v>75.56</v>
      </c>
      <c r="D6" s="3">
        <v>404.1</v>
      </c>
      <c r="E6" s="3">
        <v>7</v>
      </c>
      <c r="F6" s="3">
        <v>30</v>
      </c>
      <c r="G6" s="3"/>
      <c r="H6" s="3"/>
      <c r="I6" s="3"/>
      <c r="O6" s="3"/>
      <c r="P6" s="3"/>
    </row>
    <row r="7" spans="1:27">
      <c r="A7" s="3"/>
      <c r="B7" s="3">
        <v>162.88999999999999</v>
      </c>
      <c r="C7" s="3">
        <v>104.23</v>
      </c>
      <c r="D7" s="3">
        <v>407.1</v>
      </c>
      <c r="E7" s="3">
        <v>1</v>
      </c>
      <c r="F7" s="3">
        <v>30</v>
      </c>
      <c r="G7" s="3"/>
      <c r="H7" s="3"/>
      <c r="I7" s="3"/>
      <c r="J7" s="3">
        <v>175.17</v>
      </c>
      <c r="K7" s="3">
        <v>82.063999999999993</v>
      </c>
      <c r="L7" s="3">
        <v>407.27</v>
      </c>
      <c r="M7" s="3">
        <v>1</v>
      </c>
      <c r="N7" s="3">
        <v>30</v>
      </c>
      <c r="O7" s="3"/>
      <c r="P7" s="3"/>
      <c r="Q7">
        <f t="shared" ref="Q7:Q39" si="0">SQRT((B7-J7)^2+(C7-K7)^2)</f>
        <v>25.340283265977916</v>
      </c>
      <c r="R7">
        <f t="shared" ref="R7:R39" si="1">ABS(D7-L7)</f>
        <v>0.16999999999995907</v>
      </c>
      <c r="S7">
        <f t="shared" ref="S7:S39" si="2">ABS(E7-M7)</f>
        <v>0</v>
      </c>
      <c r="T7">
        <f t="shared" ref="T7:T39" si="3">ABS(F7-N7)</f>
        <v>0</v>
      </c>
    </row>
    <row r="8" spans="1:27">
      <c r="A8" s="3"/>
      <c r="B8" s="3">
        <v>212.63</v>
      </c>
      <c r="C8" s="3">
        <v>70.569999999999993</v>
      </c>
      <c r="D8" s="3">
        <v>409</v>
      </c>
      <c r="E8" s="3">
        <v>1</v>
      </c>
      <c r="F8" s="3">
        <v>30</v>
      </c>
      <c r="G8" s="3"/>
      <c r="H8" s="3"/>
      <c r="I8" s="3"/>
      <c r="O8" s="3"/>
      <c r="P8" s="3"/>
    </row>
    <row r="9" spans="1:27">
      <c r="A9" s="3"/>
      <c r="B9" s="3">
        <v>218.85</v>
      </c>
      <c r="C9" s="3">
        <v>61.85</v>
      </c>
      <c r="D9" s="3">
        <v>409.3</v>
      </c>
      <c r="E9" s="3">
        <v>8</v>
      </c>
      <c r="F9" s="3">
        <v>43</v>
      </c>
      <c r="G9" s="3"/>
      <c r="H9" s="3"/>
      <c r="I9" s="3"/>
      <c r="J9" s="3">
        <v>184.25</v>
      </c>
      <c r="K9" s="3">
        <v>83.244</v>
      </c>
      <c r="L9" s="3">
        <v>409.43</v>
      </c>
      <c r="M9" s="3">
        <v>1</v>
      </c>
      <c r="N9" s="3">
        <v>43</v>
      </c>
      <c r="O9" s="3"/>
      <c r="P9" s="3"/>
      <c r="Q9">
        <f t="shared" si="0"/>
        <v>40.680010275318267</v>
      </c>
      <c r="R9">
        <f t="shared" si="1"/>
        <v>0.12999999999999545</v>
      </c>
      <c r="S9">
        <f t="shared" si="2"/>
        <v>7</v>
      </c>
      <c r="T9">
        <f t="shared" si="3"/>
        <v>0</v>
      </c>
      <c r="W9" s="3">
        <v>252.56</v>
      </c>
      <c r="X9" s="3">
        <v>80.161000000000001</v>
      </c>
      <c r="Y9" s="3">
        <v>409.52</v>
      </c>
      <c r="Z9" s="3">
        <v>8</v>
      </c>
      <c r="AA9" s="3">
        <v>43</v>
      </c>
    </row>
    <row r="10" spans="1:27">
      <c r="A10" s="3"/>
      <c r="B10" s="3">
        <v>238.74</v>
      </c>
      <c r="C10" s="3">
        <v>61.85</v>
      </c>
      <c r="D10" s="3">
        <v>410.7</v>
      </c>
      <c r="E10" s="3">
        <v>1</v>
      </c>
      <c r="F10" s="3">
        <v>43</v>
      </c>
      <c r="G10" s="3"/>
      <c r="H10" s="3"/>
      <c r="I10" s="3"/>
      <c r="J10" s="3">
        <v>256.82</v>
      </c>
      <c r="K10" s="3">
        <v>83.201999999999998</v>
      </c>
      <c r="L10" s="3">
        <v>410.86</v>
      </c>
      <c r="M10" s="3">
        <v>1</v>
      </c>
      <c r="N10" s="3">
        <v>43</v>
      </c>
      <c r="O10" s="3"/>
      <c r="P10" s="3"/>
      <c r="Q10">
        <f t="shared" si="0"/>
        <v>27.97846143017874</v>
      </c>
      <c r="R10">
        <f t="shared" si="1"/>
        <v>0.16000000000002501</v>
      </c>
      <c r="S10">
        <f t="shared" si="2"/>
        <v>0</v>
      </c>
      <c r="T10">
        <f t="shared" si="3"/>
        <v>0</v>
      </c>
      <c r="W10" s="3">
        <v>190.55</v>
      </c>
      <c r="X10" s="3">
        <v>24.844999999999999</v>
      </c>
      <c r="Y10" s="3">
        <v>422.53</v>
      </c>
      <c r="Z10" s="3">
        <v>1</v>
      </c>
      <c r="AA10" s="3">
        <v>30</v>
      </c>
    </row>
    <row r="11" spans="1:27">
      <c r="A11" s="3"/>
      <c r="B11" s="3">
        <v>203.93</v>
      </c>
      <c r="C11" s="3">
        <v>81.790000000000006</v>
      </c>
      <c r="D11" s="3">
        <v>412.2</v>
      </c>
      <c r="E11" s="3">
        <v>8</v>
      </c>
      <c r="F11" s="3">
        <v>30</v>
      </c>
      <c r="G11" s="3"/>
      <c r="H11" s="3"/>
      <c r="I11" s="3"/>
      <c r="J11" s="3">
        <v>230.77</v>
      </c>
      <c r="K11" s="3">
        <v>110.65</v>
      </c>
      <c r="L11" s="3">
        <v>412.39</v>
      </c>
      <c r="M11" s="3">
        <v>8</v>
      </c>
      <c r="N11" s="3">
        <v>30</v>
      </c>
      <c r="O11" s="3"/>
      <c r="P11" s="3"/>
      <c r="Q11">
        <f t="shared" si="0"/>
        <v>39.411739367858409</v>
      </c>
      <c r="R11">
        <f t="shared" si="1"/>
        <v>0.18999999999999773</v>
      </c>
      <c r="S11">
        <f t="shared" si="2"/>
        <v>0</v>
      </c>
      <c r="T11">
        <f t="shared" si="3"/>
        <v>0</v>
      </c>
    </row>
    <row r="12" spans="1:27">
      <c r="A12" s="3"/>
      <c r="B12" s="3">
        <v>207.66</v>
      </c>
      <c r="C12" s="3">
        <v>58.11</v>
      </c>
      <c r="D12" s="3">
        <v>413.8</v>
      </c>
      <c r="E12" s="3">
        <v>1</v>
      </c>
      <c r="F12" s="3">
        <v>43</v>
      </c>
      <c r="G12" s="3"/>
      <c r="H12" s="3"/>
      <c r="I12" s="3"/>
      <c r="J12" s="3">
        <v>212.49</v>
      </c>
      <c r="K12" s="3">
        <v>74.733000000000004</v>
      </c>
      <c r="L12" s="3">
        <v>413.82</v>
      </c>
      <c r="M12" s="3">
        <v>1</v>
      </c>
      <c r="N12" s="3">
        <v>43</v>
      </c>
      <c r="O12" s="3"/>
      <c r="P12" s="3"/>
      <c r="Q12">
        <f t="shared" si="0"/>
        <v>17.310488987894026</v>
      </c>
      <c r="R12">
        <f t="shared" si="1"/>
        <v>1.999999999998181E-2</v>
      </c>
      <c r="S12">
        <f t="shared" si="2"/>
        <v>0</v>
      </c>
      <c r="T12">
        <f t="shared" si="3"/>
        <v>0</v>
      </c>
    </row>
    <row r="13" spans="1:27">
      <c r="A13" s="3"/>
      <c r="B13" s="3">
        <v>181.54</v>
      </c>
      <c r="C13" s="3">
        <v>100.49</v>
      </c>
      <c r="D13" s="3">
        <v>414.8</v>
      </c>
      <c r="E13" s="3">
        <v>8</v>
      </c>
      <c r="F13" s="3">
        <v>30</v>
      </c>
      <c r="G13" s="3"/>
      <c r="H13" s="3"/>
      <c r="I13" s="3"/>
      <c r="J13" s="3"/>
      <c r="K13" s="3"/>
      <c r="L13" s="3"/>
      <c r="M13" s="3"/>
      <c r="N13" s="3"/>
      <c r="O13" s="3"/>
      <c r="P13" s="3"/>
    </row>
    <row r="14" spans="1:27">
      <c r="A14" s="3"/>
      <c r="B14" s="3">
        <v>180.3</v>
      </c>
      <c r="C14" s="3">
        <v>100.49</v>
      </c>
      <c r="D14" s="3">
        <v>415.2</v>
      </c>
      <c r="E14" s="3">
        <v>8</v>
      </c>
      <c r="F14" s="3">
        <v>43</v>
      </c>
      <c r="G14" s="3"/>
      <c r="H14" s="3"/>
      <c r="I14" s="3"/>
      <c r="J14" s="3"/>
      <c r="K14" s="3"/>
      <c r="L14" s="3"/>
      <c r="M14" s="3"/>
      <c r="N14" s="3"/>
      <c r="O14" s="3"/>
      <c r="P14" s="3"/>
    </row>
    <row r="15" spans="1:27">
      <c r="A15" s="3"/>
      <c r="B15" s="3">
        <v>223.82</v>
      </c>
      <c r="C15" s="3">
        <v>70.569999999999993</v>
      </c>
      <c r="D15" s="3">
        <v>416.4</v>
      </c>
      <c r="E15" s="3">
        <v>8</v>
      </c>
      <c r="F15" s="3">
        <v>30</v>
      </c>
      <c r="G15" s="3"/>
      <c r="H15" s="3"/>
      <c r="I15" s="3"/>
      <c r="O15" s="3"/>
      <c r="P15" s="3"/>
    </row>
    <row r="16" spans="1:27">
      <c r="A16" s="3"/>
      <c r="B16" s="3">
        <v>237.5</v>
      </c>
      <c r="C16" s="3">
        <v>68.08</v>
      </c>
      <c r="D16" s="3">
        <v>417.7</v>
      </c>
      <c r="E16" s="3">
        <v>1</v>
      </c>
      <c r="F16" s="3">
        <v>30</v>
      </c>
      <c r="G16" s="3"/>
      <c r="H16" s="3"/>
      <c r="I16" s="3"/>
      <c r="J16" s="3">
        <v>231.55</v>
      </c>
      <c r="K16" s="3">
        <v>75.662999999999997</v>
      </c>
      <c r="L16" s="3">
        <v>417.82</v>
      </c>
      <c r="M16" s="3">
        <v>1</v>
      </c>
      <c r="N16" s="3">
        <v>30</v>
      </c>
      <c r="O16" s="3"/>
      <c r="P16" s="3"/>
      <c r="Q16">
        <f t="shared" si="0"/>
        <v>9.6386922868198166</v>
      </c>
      <c r="R16">
        <f t="shared" si="1"/>
        <v>0.12000000000000455</v>
      </c>
      <c r="S16">
        <f t="shared" si="2"/>
        <v>0</v>
      </c>
      <c r="T16">
        <f t="shared" si="3"/>
        <v>0</v>
      </c>
    </row>
    <row r="17" spans="1:24">
      <c r="A17" s="3"/>
      <c r="B17" s="3">
        <v>368.06</v>
      </c>
      <c r="C17" s="3">
        <v>53.12</v>
      </c>
      <c r="D17" s="3">
        <v>418.6</v>
      </c>
      <c r="E17" s="3">
        <v>8</v>
      </c>
      <c r="F17" s="3">
        <v>43</v>
      </c>
      <c r="G17" s="3"/>
      <c r="H17" s="3"/>
      <c r="I17" s="3"/>
      <c r="O17" s="3"/>
      <c r="P17" s="3"/>
    </row>
    <row r="18" spans="1:24">
      <c r="A18" s="3"/>
      <c r="B18" s="3">
        <v>359.36</v>
      </c>
      <c r="C18" s="3">
        <v>54.37</v>
      </c>
      <c r="D18" s="3">
        <v>418.6</v>
      </c>
      <c r="E18" s="3">
        <v>1</v>
      </c>
      <c r="F18" s="3">
        <v>43</v>
      </c>
      <c r="G18" s="3"/>
      <c r="H18" s="3"/>
      <c r="I18" s="3"/>
      <c r="O18" s="3"/>
      <c r="P18" s="3"/>
      <c r="W18" t="s">
        <v>0</v>
      </c>
      <c r="X18">
        <f>SUM(Q7:Q39)/COUNT(Q7:Q39)</f>
        <v>26.31278543190362</v>
      </c>
    </row>
    <row r="19" spans="1:24">
      <c r="A19" s="3"/>
      <c r="B19" s="3">
        <v>266.10000000000002</v>
      </c>
      <c r="C19" s="3">
        <v>38.159999999999997</v>
      </c>
      <c r="D19" s="3">
        <v>420.4</v>
      </c>
      <c r="E19" s="3">
        <v>8</v>
      </c>
      <c r="F19" s="3">
        <v>30</v>
      </c>
      <c r="G19" s="3"/>
      <c r="H19" s="3"/>
      <c r="I19" s="3"/>
      <c r="J19" s="3">
        <v>261.82</v>
      </c>
      <c r="K19" s="3">
        <v>60.402000000000001</v>
      </c>
      <c r="L19" s="3">
        <v>421.12</v>
      </c>
      <c r="M19" s="3">
        <v>4</v>
      </c>
      <c r="N19" s="3">
        <v>30</v>
      </c>
      <c r="O19" s="3"/>
      <c r="P19" s="3"/>
      <c r="Q19">
        <f t="shared" si="0"/>
        <v>22.650054392870679</v>
      </c>
      <c r="R19">
        <f t="shared" si="1"/>
        <v>0.72000000000002728</v>
      </c>
      <c r="S19">
        <f t="shared" si="2"/>
        <v>4</v>
      </c>
      <c r="T19">
        <f t="shared" si="3"/>
        <v>0</v>
      </c>
      <c r="W19" t="s">
        <v>1</v>
      </c>
      <c r="X19">
        <f>SUM(R7:R39)/COUNT(R7:R39)</f>
        <v>0.253529411764706</v>
      </c>
    </row>
    <row r="20" spans="1:24">
      <c r="A20" s="3"/>
      <c r="B20" s="3">
        <v>210.14</v>
      </c>
      <c r="C20" s="3">
        <v>24.45</v>
      </c>
      <c r="D20" s="3">
        <v>421.9</v>
      </c>
      <c r="E20" s="3">
        <v>1</v>
      </c>
      <c r="F20" s="3">
        <v>30</v>
      </c>
      <c r="G20" s="3"/>
      <c r="H20" s="3"/>
      <c r="I20" s="3"/>
      <c r="O20" s="3"/>
      <c r="P20" s="3"/>
      <c r="W20" t="s">
        <v>2</v>
      </c>
      <c r="X20">
        <f>COUNT(S7:S39)-COUNTIF(S7:S39,0)</f>
        <v>6</v>
      </c>
    </row>
    <row r="21" spans="1:24">
      <c r="A21" s="3"/>
      <c r="B21" s="3">
        <v>213.87</v>
      </c>
      <c r="C21" s="3">
        <v>30.68</v>
      </c>
      <c r="D21" s="3">
        <v>422.9</v>
      </c>
      <c r="E21" s="3">
        <v>1</v>
      </c>
      <c r="F21" s="3">
        <v>30</v>
      </c>
      <c r="G21" s="3"/>
      <c r="H21" s="3"/>
      <c r="I21" s="3"/>
      <c r="J21" s="3">
        <v>260.94</v>
      </c>
      <c r="K21" s="3">
        <v>28.391999999999999</v>
      </c>
      <c r="L21" s="3">
        <v>422.51</v>
      </c>
      <c r="M21" s="3">
        <v>1</v>
      </c>
      <c r="N21" s="3">
        <v>30</v>
      </c>
      <c r="O21" s="3"/>
      <c r="P21" s="3"/>
      <c r="Q21">
        <f t="shared" si="0"/>
        <v>47.125575264393319</v>
      </c>
      <c r="R21">
        <f t="shared" si="1"/>
        <v>0.38999999999998636</v>
      </c>
      <c r="S21">
        <f t="shared" si="2"/>
        <v>0</v>
      </c>
      <c r="T21">
        <f t="shared" si="3"/>
        <v>0</v>
      </c>
      <c r="W21" t="s">
        <v>3</v>
      </c>
      <c r="X21">
        <f>COUNT(T7:T39)-COUNTIF(T7:T39,0)</f>
        <v>1</v>
      </c>
    </row>
    <row r="22" spans="1:24">
      <c r="A22" s="3"/>
      <c r="B22" s="3">
        <v>223.82</v>
      </c>
      <c r="C22" s="3">
        <v>2.02</v>
      </c>
      <c r="D22" s="3">
        <v>423.9</v>
      </c>
      <c r="E22" s="3">
        <v>5</v>
      </c>
      <c r="F22" s="3">
        <v>43</v>
      </c>
      <c r="G22" s="3"/>
      <c r="H22" s="3"/>
      <c r="I22" s="3"/>
      <c r="O22" s="3"/>
      <c r="P22" s="3"/>
      <c r="W22" t="s">
        <v>11</v>
      </c>
      <c r="X22">
        <f>COUNTBLANK(Q7:Q39)</f>
        <v>16</v>
      </c>
    </row>
    <row r="23" spans="1:24">
      <c r="A23" s="3"/>
      <c r="B23" s="3">
        <v>213.87</v>
      </c>
      <c r="C23" s="3">
        <v>3.26</v>
      </c>
      <c r="D23" s="3">
        <v>426.3</v>
      </c>
      <c r="E23" s="3">
        <v>1</v>
      </c>
      <c r="F23" s="3">
        <v>43</v>
      </c>
      <c r="G23" s="3"/>
      <c r="H23" s="3"/>
      <c r="I23" s="3"/>
      <c r="J23" s="3">
        <v>231.95</v>
      </c>
      <c r="K23" s="3">
        <v>3.3927</v>
      </c>
      <c r="L23" s="3">
        <v>425.83</v>
      </c>
      <c r="M23" s="3">
        <v>5</v>
      </c>
      <c r="N23" s="3">
        <v>43</v>
      </c>
      <c r="O23" s="3"/>
      <c r="P23" s="3"/>
      <c r="Q23">
        <f t="shared" si="0"/>
        <v>18.080486976019184</v>
      </c>
      <c r="R23">
        <f t="shared" si="1"/>
        <v>0.47000000000002728</v>
      </c>
      <c r="S23">
        <f t="shared" si="2"/>
        <v>4</v>
      </c>
      <c r="T23">
        <f t="shared" si="3"/>
        <v>0</v>
      </c>
      <c r="W23" t="s">
        <v>12</v>
      </c>
      <c r="X23">
        <v>1</v>
      </c>
    </row>
    <row r="24" spans="1:24">
      <c r="A24" s="3"/>
      <c r="B24" s="3">
        <v>44.76</v>
      </c>
      <c r="C24" s="3">
        <v>35.67</v>
      </c>
      <c r="D24" s="3">
        <v>433.6</v>
      </c>
      <c r="E24" s="3">
        <v>1</v>
      </c>
      <c r="F24" s="3">
        <v>43</v>
      </c>
      <c r="G24" s="3"/>
      <c r="H24" s="3"/>
      <c r="I24" s="3"/>
      <c r="J24" s="3">
        <v>64.073999999999998</v>
      </c>
      <c r="K24" s="3">
        <v>49.709000000000003</v>
      </c>
      <c r="L24" s="3">
        <v>433.93</v>
      </c>
      <c r="M24" s="3">
        <v>1</v>
      </c>
      <c r="N24" s="3">
        <v>43</v>
      </c>
      <c r="O24" s="3"/>
      <c r="P24" s="3"/>
      <c r="Q24">
        <f t="shared" si="0"/>
        <v>23.877271975667572</v>
      </c>
      <c r="R24">
        <f t="shared" si="1"/>
        <v>0.32999999999998408</v>
      </c>
      <c r="S24">
        <f t="shared" si="2"/>
        <v>0</v>
      </c>
      <c r="T24">
        <f t="shared" si="3"/>
        <v>0</v>
      </c>
    </row>
    <row r="25" spans="1:24">
      <c r="A25" s="3"/>
      <c r="B25" s="3">
        <v>154.19</v>
      </c>
      <c r="C25" s="3">
        <v>109.21</v>
      </c>
      <c r="D25" s="3">
        <v>436.7</v>
      </c>
      <c r="E25" s="3">
        <v>1</v>
      </c>
      <c r="F25" s="3">
        <v>43</v>
      </c>
      <c r="G25" s="3"/>
      <c r="H25" s="3"/>
      <c r="I25" s="3"/>
      <c r="O25" s="3"/>
      <c r="P25" s="3"/>
    </row>
    <row r="26" spans="1:24">
      <c r="A26" s="3"/>
      <c r="B26" s="3">
        <v>80.819999999999993</v>
      </c>
      <c r="C26" s="3">
        <v>192.73</v>
      </c>
      <c r="D26" s="3">
        <v>437.3</v>
      </c>
      <c r="E26" s="3">
        <v>8</v>
      </c>
      <c r="F26" s="3">
        <v>30</v>
      </c>
      <c r="G26" s="3"/>
      <c r="H26" s="3"/>
      <c r="I26" s="3"/>
      <c r="O26" s="3"/>
      <c r="P26" s="3"/>
    </row>
    <row r="27" spans="1:24">
      <c r="A27" s="3"/>
      <c r="B27" s="3">
        <v>282.26</v>
      </c>
      <c r="C27" s="3">
        <v>156.56</v>
      </c>
      <c r="D27" s="3">
        <v>441.7</v>
      </c>
      <c r="E27" s="3">
        <v>7</v>
      </c>
      <c r="F27" s="3">
        <v>30</v>
      </c>
      <c r="G27" s="3"/>
      <c r="H27" s="3"/>
      <c r="I27" s="3"/>
      <c r="J27" s="3">
        <v>270.73</v>
      </c>
      <c r="K27" s="3">
        <v>171.49</v>
      </c>
      <c r="L27" s="3">
        <v>441.88</v>
      </c>
      <c r="M27" s="3">
        <v>4</v>
      </c>
      <c r="N27" s="3">
        <v>43</v>
      </c>
      <c r="O27" s="3"/>
      <c r="P27" s="3"/>
      <c r="Q27">
        <f t="shared" si="0"/>
        <v>18.863875529699605</v>
      </c>
      <c r="R27">
        <f t="shared" si="1"/>
        <v>0.18000000000000682</v>
      </c>
      <c r="S27">
        <f t="shared" si="2"/>
        <v>3</v>
      </c>
      <c r="T27">
        <f t="shared" si="3"/>
        <v>13</v>
      </c>
    </row>
    <row r="28" spans="1:24">
      <c r="A28" s="3"/>
      <c r="B28" s="3">
        <v>232.52</v>
      </c>
      <c r="C28" s="3">
        <v>220.13</v>
      </c>
      <c r="D28" s="3">
        <v>443.7</v>
      </c>
      <c r="E28" s="3">
        <v>1</v>
      </c>
      <c r="F28" s="3">
        <v>43</v>
      </c>
      <c r="G28" s="3"/>
      <c r="H28" s="3"/>
      <c r="I28" s="3"/>
      <c r="O28" s="3"/>
      <c r="P28" s="3"/>
    </row>
    <row r="29" spans="1:24">
      <c r="A29" s="3"/>
      <c r="B29" s="3">
        <v>123.1</v>
      </c>
      <c r="C29" s="3">
        <v>324.83999999999997</v>
      </c>
      <c r="D29" s="3">
        <v>449.8</v>
      </c>
      <c r="E29" s="3">
        <v>1</v>
      </c>
      <c r="F29" s="3">
        <v>43</v>
      </c>
      <c r="G29" s="3"/>
      <c r="H29" s="3"/>
      <c r="I29" s="3"/>
      <c r="O29" s="3"/>
      <c r="P29" s="3"/>
    </row>
    <row r="30" spans="1:24">
      <c r="A30" s="3"/>
      <c r="B30" s="3">
        <v>200.19</v>
      </c>
      <c r="C30" s="3">
        <v>327.33</v>
      </c>
      <c r="D30" s="3">
        <v>453.6</v>
      </c>
      <c r="E30" s="3">
        <v>1</v>
      </c>
      <c r="F30" s="3">
        <v>43</v>
      </c>
      <c r="G30" s="3"/>
      <c r="H30" s="3"/>
      <c r="I30" s="3"/>
      <c r="J30" s="3">
        <v>184.58</v>
      </c>
      <c r="K30" s="3">
        <v>303.31</v>
      </c>
      <c r="L30" s="3">
        <v>453.86</v>
      </c>
      <c r="M30" s="3">
        <v>1</v>
      </c>
      <c r="N30" s="3">
        <v>43</v>
      </c>
      <c r="O30" s="3"/>
      <c r="P30" s="3"/>
      <c r="Q30">
        <f t="shared" si="0"/>
        <v>28.646683926765391</v>
      </c>
      <c r="R30">
        <f t="shared" si="1"/>
        <v>0.25999999999999091</v>
      </c>
      <c r="S30">
        <f t="shared" si="2"/>
        <v>0</v>
      </c>
      <c r="T30">
        <f t="shared" si="3"/>
        <v>0</v>
      </c>
    </row>
    <row r="31" spans="1:24">
      <c r="A31" s="3"/>
      <c r="B31" s="3">
        <v>171.6</v>
      </c>
      <c r="C31" s="3">
        <v>287.44</v>
      </c>
      <c r="D31" s="3">
        <v>454.3</v>
      </c>
      <c r="E31" s="3">
        <v>1</v>
      </c>
      <c r="F31" s="3">
        <v>43</v>
      </c>
      <c r="G31" s="3"/>
      <c r="H31" s="3"/>
      <c r="I31" s="3"/>
      <c r="O31" s="3"/>
      <c r="P31" s="3"/>
    </row>
    <row r="32" spans="1:24">
      <c r="A32" s="3"/>
      <c r="B32" s="3">
        <v>131.81</v>
      </c>
      <c r="C32" s="3">
        <v>304.89</v>
      </c>
      <c r="D32" s="3">
        <v>455.1</v>
      </c>
      <c r="E32" s="3">
        <v>8</v>
      </c>
      <c r="F32" s="3">
        <v>30</v>
      </c>
      <c r="G32" s="3"/>
      <c r="H32" s="3"/>
      <c r="I32" s="3"/>
      <c r="J32" s="3">
        <v>130.35</v>
      </c>
      <c r="K32" s="3">
        <v>291.83999999999997</v>
      </c>
      <c r="L32" s="3">
        <v>455.29</v>
      </c>
      <c r="M32" s="3">
        <v>1</v>
      </c>
      <c r="N32" s="3">
        <v>30</v>
      </c>
      <c r="O32" s="3"/>
      <c r="P32" s="3"/>
      <c r="Q32">
        <f t="shared" si="0"/>
        <v>13.131416526787973</v>
      </c>
      <c r="R32">
        <f t="shared" si="1"/>
        <v>0.18999999999999773</v>
      </c>
      <c r="S32">
        <f t="shared" si="2"/>
        <v>7</v>
      </c>
      <c r="T32">
        <f t="shared" si="3"/>
        <v>0</v>
      </c>
    </row>
    <row r="33" spans="1:20">
      <c r="A33" s="3"/>
      <c r="B33" s="3">
        <v>144.24</v>
      </c>
      <c r="C33" s="3">
        <v>286.2</v>
      </c>
      <c r="D33" s="3">
        <v>456.1</v>
      </c>
      <c r="E33" s="3">
        <v>1</v>
      </c>
      <c r="F33" s="3">
        <v>30</v>
      </c>
      <c r="G33" s="3"/>
      <c r="H33" s="3"/>
      <c r="I33" s="3"/>
      <c r="O33" s="3"/>
      <c r="P33" s="3"/>
    </row>
    <row r="34" spans="1:20">
      <c r="A34" s="3"/>
      <c r="B34" s="3">
        <v>195.22</v>
      </c>
      <c r="C34" s="3">
        <v>336.06</v>
      </c>
      <c r="D34" s="3">
        <v>456.7</v>
      </c>
      <c r="E34" s="3">
        <v>1</v>
      </c>
      <c r="F34" s="3">
        <v>30</v>
      </c>
      <c r="G34" s="3"/>
      <c r="H34" s="3"/>
      <c r="I34" s="3"/>
      <c r="J34" s="3">
        <v>177.42</v>
      </c>
      <c r="K34" s="3">
        <v>278.77999999999997</v>
      </c>
      <c r="L34" s="3">
        <v>456.73</v>
      </c>
      <c r="M34" s="3">
        <v>1</v>
      </c>
      <c r="N34" s="3">
        <v>30</v>
      </c>
      <c r="O34" s="3"/>
      <c r="P34" s="3"/>
      <c r="Q34">
        <f t="shared" si="0"/>
        <v>59.981983961853111</v>
      </c>
      <c r="R34">
        <f t="shared" si="1"/>
        <v>3.0000000000029559E-2</v>
      </c>
      <c r="S34">
        <f t="shared" si="2"/>
        <v>0</v>
      </c>
      <c r="T34">
        <f t="shared" si="3"/>
        <v>0</v>
      </c>
    </row>
    <row r="35" spans="1:20">
      <c r="A35" s="3"/>
      <c r="B35" s="3">
        <v>222.58</v>
      </c>
      <c r="C35" s="3">
        <v>243.82</v>
      </c>
      <c r="D35" s="3">
        <v>458</v>
      </c>
      <c r="E35" s="3">
        <v>8</v>
      </c>
      <c r="F35" s="3">
        <v>43</v>
      </c>
      <c r="G35" s="3"/>
      <c r="H35" s="3"/>
      <c r="I35" s="3"/>
      <c r="O35" s="3"/>
      <c r="P35" s="3"/>
    </row>
    <row r="36" spans="1:20">
      <c r="A36" s="3"/>
      <c r="B36" s="3">
        <v>184.03</v>
      </c>
      <c r="C36" s="3">
        <v>260.02</v>
      </c>
      <c r="D36" s="3">
        <v>458.1</v>
      </c>
      <c r="E36" s="3">
        <v>8</v>
      </c>
      <c r="F36" s="3">
        <v>30</v>
      </c>
      <c r="G36" s="3"/>
      <c r="H36" s="3"/>
      <c r="I36" s="3"/>
      <c r="O36" s="3"/>
      <c r="P36" s="3"/>
    </row>
    <row r="37" spans="1:20">
      <c r="A37" s="3"/>
      <c r="B37" s="3">
        <v>213.87</v>
      </c>
      <c r="C37" s="3">
        <v>251.29</v>
      </c>
      <c r="D37" s="3">
        <v>460.1</v>
      </c>
      <c r="E37" s="3">
        <v>1</v>
      </c>
      <c r="F37" s="3">
        <v>30</v>
      </c>
      <c r="G37" s="3"/>
      <c r="H37" s="3"/>
      <c r="I37" s="3"/>
      <c r="J37" s="3">
        <v>231.44</v>
      </c>
      <c r="K37" s="3">
        <v>252.57</v>
      </c>
      <c r="L37" s="3">
        <v>460.5</v>
      </c>
      <c r="M37" s="3">
        <v>1</v>
      </c>
      <c r="N37" s="3">
        <v>30</v>
      </c>
      <c r="O37" s="3"/>
      <c r="P37" s="3"/>
      <c r="Q37">
        <f t="shared" si="0"/>
        <v>17.616563228961539</v>
      </c>
      <c r="R37">
        <f t="shared" si="1"/>
        <v>0.39999999999997726</v>
      </c>
      <c r="S37">
        <f t="shared" si="2"/>
        <v>0</v>
      </c>
      <c r="T37">
        <f t="shared" si="3"/>
        <v>0</v>
      </c>
    </row>
    <row r="38" spans="1:20">
      <c r="A38" s="3"/>
      <c r="B38" s="3">
        <v>345.68</v>
      </c>
      <c r="C38" s="3">
        <v>171.52</v>
      </c>
      <c r="D38" s="3">
        <v>462.9</v>
      </c>
      <c r="E38" s="3">
        <v>1</v>
      </c>
      <c r="F38" s="3">
        <v>30</v>
      </c>
      <c r="G38" s="3"/>
      <c r="H38" s="3"/>
      <c r="I38" s="3"/>
      <c r="J38" s="3">
        <v>357</v>
      </c>
      <c r="K38" s="3">
        <v>168.05</v>
      </c>
      <c r="L38" s="3">
        <v>463.05</v>
      </c>
      <c r="M38" s="3">
        <v>1</v>
      </c>
      <c r="N38" s="3">
        <v>30</v>
      </c>
      <c r="O38" s="3"/>
      <c r="P38" s="3"/>
      <c r="Q38">
        <f t="shared" si="0"/>
        <v>11.83990287122322</v>
      </c>
      <c r="R38">
        <f t="shared" si="1"/>
        <v>0.15000000000003411</v>
      </c>
      <c r="S38">
        <f t="shared" si="2"/>
        <v>0</v>
      </c>
      <c r="T38">
        <f t="shared" si="3"/>
        <v>0</v>
      </c>
    </row>
    <row r="39" spans="1:20">
      <c r="A39" s="3"/>
      <c r="B39" s="3">
        <v>619.24</v>
      </c>
      <c r="C39" s="3">
        <v>9.4700000000000006</v>
      </c>
      <c r="D39" s="3">
        <v>467.5</v>
      </c>
      <c r="E39" s="3">
        <v>7</v>
      </c>
      <c r="F39" s="3">
        <v>30</v>
      </c>
      <c r="G39" s="3"/>
      <c r="H39" s="3"/>
      <c r="I39" s="3"/>
      <c r="J39" s="3">
        <v>595.07000000000005</v>
      </c>
      <c r="K39" s="3">
        <v>16.399999999999999</v>
      </c>
      <c r="L39" s="3">
        <v>467.9</v>
      </c>
      <c r="M39" s="3">
        <v>4</v>
      </c>
      <c r="N39" s="3">
        <v>30</v>
      </c>
      <c r="O39" s="3"/>
      <c r="P39" s="3"/>
      <c r="Q39">
        <f t="shared" si="0"/>
        <v>25.143862074072832</v>
      </c>
      <c r="R39">
        <f t="shared" si="1"/>
        <v>0.39999999999997726</v>
      </c>
      <c r="S39">
        <f t="shared" si="2"/>
        <v>3</v>
      </c>
      <c r="T39">
        <f t="shared" si="3"/>
        <v>0</v>
      </c>
    </row>
    <row r="40" spans="1:2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</row>
    <row r="41" spans="1:20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</row>
    <row r="42" spans="1:20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</row>
    <row r="43" spans="1:20">
      <c r="A43" s="3"/>
      <c r="B43" s="3"/>
      <c r="C43" s="3"/>
      <c r="D43" s="3"/>
      <c r="E43" s="3"/>
      <c r="F43" s="3"/>
      <c r="G43" s="3"/>
      <c r="H43" s="3"/>
      <c r="I43" s="3"/>
      <c r="O43" s="3"/>
      <c r="P43" s="3"/>
      <c r="R43" s="3"/>
    </row>
    <row r="44" spans="1:20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</row>
    <row r="45" spans="1:20">
      <c r="B45" t="s">
        <v>4</v>
      </c>
    </row>
    <row r="47" spans="1:20">
      <c r="B47" s="3">
        <v>95.75</v>
      </c>
      <c r="C47" s="3">
        <v>75.56</v>
      </c>
      <c r="D47" s="3">
        <v>404.1</v>
      </c>
      <c r="E47" s="3">
        <v>7</v>
      </c>
      <c r="F47" s="3">
        <v>30</v>
      </c>
      <c r="G47" s="3"/>
      <c r="H47" s="3"/>
      <c r="I47" s="3"/>
      <c r="O47" s="3"/>
      <c r="P47" s="3"/>
    </row>
    <row r="48" spans="1:20">
      <c r="B48" s="3">
        <v>162.88999999999999</v>
      </c>
      <c r="C48" s="3">
        <v>104.23</v>
      </c>
      <c r="D48" s="3">
        <v>407.1</v>
      </c>
      <c r="E48" s="3">
        <v>1</v>
      </c>
      <c r="F48" s="3">
        <v>30</v>
      </c>
      <c r="G48" s="3"/>
      <c r="H48" s="3"/>
      <c r="I48" s="3"/>
      <c r="J48" s="3">
        <v>175.17</v>
      </c>
      <c r="K48" s="3">
        <v>82.063999999999993</v>
      </c>
      <c r="L48" s="3">
        <v>407.27</v>
      </c>
      <c r="M48" s="3">
        <v>1</v>
      </c>
      <c r="N48" s="3">
        <v>30</v>
      </c>
      <c r="O48" s="3"/>
      <c r="P48" s="3"/>
      <c r="Q48">
        <f t="shared" ref="Q48:Q80" si="4">SQRT((B48-J48)^2+(C48-K48)^2)</f>
        <v>25.340283265977916</v>
      </c>
      <c r="R48">
        <f t="shared" ref="R48:T80" si="5">ABS(D48-L48)</f>
        <v>0.16999999999995907</v>
      </c>
      <c r="S48">
        <f t="shared" si="5"/>
        <v>0</v>
      </c>
      <c r="T48">
        <f t="shared" si="5"/>
        <v>0</v>
      </c>
    </row>
    <row r="49" spans="2:26">
      <c r="B49" s="3">
        <v>212.63</v>
      </c>
      <c r="C49" s="3">
        <v>70.569999999999993</v>
      </c>
      <c r="D49" s="3">
        <v>409</v>
      </c>
      <c r="E49" s="3">
        <v>1</v>
      </c>
      <c r="F49" s="3">
        <v>30</v>
      </c>
      <c r="G49" s="3"/>
      <c r="H49" s="3"/>
      <c r="I49" s="3"/>
      <c r="O49" s="3"/>
      <c r="P49" s="3"/>
    </row>
    <row r="50" spans="2:26">
      <c r="B50" s="3">
        <v>218.85</v>
      </c>
      <c r="C50" s="3">
        <v>61.85</v>
      </c>
      <c r="D50" s="3">
        <v>409.3</v>
      </c>
      <c r="E50" s="3">
        <v>8</v>
      </c>
      <c r="F50" s="3">
        <v>43</v>
      </c>
      <c r="G50" s="3"/>
      <c r="H50" s="3"/>
      <c r="I50" s="3"/>
      <c r="J50" s="3">
        <v>252.56</v>
      </c>
      <c r="K50" s="3">
        <v>80.161000000000001</v>
      </c>
      <c r="L50" s="3">
        <v>409.52</v>
      </c>
      <c r="M50" s="3">
        <v>8</v>
      </c>
      <c r="N50" s="3">
        <v>43</v>
      </c>
      <c r="O50" s="3"/>
      <c r="P50" s="3"/>
      <c r="Q50">
        <f t="shared" si="4"/>
        <v>38.362179565295826</v>
      </c>
      <c r="R50">
        <f t="shared" si="5"/>
        <v>0.21999999999997044</v>
      </c>
      <c r="S50">
        <f t="shared" si="5"/>
        <v>0</v>
      </c>
      <c r="T50">
        <f t="shared" si="5"/>
        <v>0</v>
      </c>
      <c r="V50" s="3">
        <v>184.25</v>
      </c>
      <c r="W50" s="3">
        <v>83.244</v>
      </c>
      <c r="X50" s="3">
        <v>409.43</v>
      </c>
      <c r="Y50" s="3">
        <v>1</v>
      </c>
      <c r="Z50" s="3">
        <v>43</v>
      </c>
    </row>
    <row r="51" spans="2:26">
      <c r="B51" s="3">
        <v>238.74</v>
      </c>
      <c r="C51" s="3">
        <v>61.85</v>
      </c>
      <c r="D51" s="3">
        <v>410.7</v>
      </c>
      <c r="E51" s="3">
        <v>1</v>
      </c>
      <c r="F51" s="3">
        <v>43</v>
      </c>
      <c r="G51" s="3"/>
      <c r="H51" s="3"/>
      <c r="I51" s="3"/>
      <c r="J51" s="3">
        <v>256.82</v>
      </c>
      <c r="K51" s="3">
        <v>83.201999999999998</v>
      </c>
      <c r="L51" s="3">
        <v>410.86</v>
      </c>
      <c r="M51" s="3">
        <v>1</v>
      </c>
      <c r="N51" s="3">
        <v>43</v>
      </c>
      <c r="O51" s="3"/>
      <c r="P51" s="3"/>
      <c r="Q51">
        <f t="shared" si="4"/>
        <v>27.97846143017874</v>
      </c>
      <c r="R51">
        <f t="shared" si="5"/>
        <v>0.16000000000002501</v>
      </c>
      <c r="S51">
        <f t="shared" si="5"/>
        <v>0</v>
      </c>
      <c r="T51">
        <f t="shared" si="5"/>
        <v>0</v>
      </c>
      <c r="V51" s="1">
        <v>248.28</v>
      </c>
      <c r="W51" s="5">
        <v>1</v>
      </c>
      <c r="X51" s="1">
        <v>425.71</v>
      </c>
      <c r="Y51" s="1">
        <v>5</v>
      </c>
      <c r="Z51" s="1">
        <v>43</v>
      </c>
    </row>
    <row r="52" spans="2:26">
      <c r="B52" s="3">
        <v>203.93</v>
      </c>
      <c r="C52" s="3">
        <v>81.790000000000006</v>
      </c>
      <c r="D52" s="3">
        <v>412.2</v>
      </c>
      <c r="E52" s="3">
        <v>8</v>
      </c>
      <c r="F52" s="3">
        <v>30</v>
      </c>
      <c r="G52" s="3"/>
      <c r="H52" s="3"/>
      <c r="I52" s="3"/>
      <c r="J52" s="3">
        <v>230.77</v>
      </c>
      <c r="K52" s="3">
        <v>110.65</v>
      </c>
      <c r="L52" s="3">
        <v>412.39</v>
      </c>
      <c r="M52" s="3">
        <v>8</v>
      </c>
      <c r="N52" s="3">
        <v>30</v>
      </c>
      <c r="O52" s="3"/>
      <c r="P52" s="3"/>
      <c r="Q52">
        <f t="shared" si="4"/>
        <v>39.411739367858409</v>
      </c>
      <c r="R52">
        <f t="shared" si="5"/>
        <v>0.18999999999999773</v>
      </c>
      <c r="S52">
        <f t="shared" si="5"/>
        <v>0</v>
      </c>
      <c r="T52">
        <f t="shared" si="5"/>
        <v>0</v>
      </c>
      <c r="V52" s="3">
        <v>280.99</v>
      </c>
      <c r="W52" s="3">
        <v>186.37</v>
      </c>
      <c r="X52" s="3">
        <v>442.25</v>
      </c>
      <c r="Y52" s="3">
        <v>1</v>
      </c>
      <c r="Z52" s="3">
        <v>43</v>
      </c>
    </row>
    <row r="53" spans="2:26">
      <c r="B53" s="3">
        <v>207.66</v>
      </c>
      <c r="C53" s="3">
        <v>58.11</v>
      </c>
      <c r="D53" s="3">
        <v>413.8</v>
      </c>
      <c r="E53" s="3">
        <v>1</v>
      </c>
      <c r="F53" s="3">
        <v>43</v>
      </c>
      <c r="G53" s="3"/>
      <c r="H53" s="3"/>
      <c r="I53" s="3"/>
      <c r="J53" s="3">
        <v>204.62</v>
      </c>
      <c r="K53" s="3">
        <v>62.725000000000001</v>
      </c>
      <c r="L53" s="3">
        <v>413.83</v>
      </c>
      <c r="M53" s="3">
        <v>1</v>
      </c>
      <c r="N53" s="3">
        <v>43</v>
      </c>
      <c r="O53" s="3"/>
      <c r="P53" s="3"/>
      <c r="Q53">
        <f t="shared" si="4"/>
        <v>5.5262849184601377</v>
      </c>
      <c r="R53">
        <f t="shared" si="5"/>
        <v>2.9999999999972715E-2</v>
      </c>
      <c r="S53">
        <f t="shared" si="5"/>
        <v>0</v>
      </c>
      <c r="T53">
        <f t="shared" si="5"/>
        <v>0</v>
      </c>
      <c r="V53">
        <v>617.46</v>
      </c>
      <c r="W53" s="4">
        <v>16.103999999999999</v>
      </c>
      <c r="X53">
        <v>468.49</v>
      </c>
      <c r="Y53">
        <v>4</v>
      </c>
      <c r="Z53">
        <v>30</v>
      </c>
    </row>
    <row r="54" spans="2:26">
      <c r="B54" s="3">
        <v>181.54</v>
      </c>
      <c r="C54" s="3">
        <v>100.49</v>
      </c>
      <c r="D54" s="3">
        <v>414.8</v>
      </c>
      <c r="E54" s="3">
        <v>8</v>
      </c>
      <c r="F54" s="3">
        <v>30</v>
      </c>
      <c r="G54" s="3"/>
      <c r="H54" s="3"/>
      <c r="I54" s="3"/>
      <c r="J54" s="3">
        <v>205.61</v>
      </c>
      <c r="K54" s="3">
        <v>105.15</v>
      </c>
      <c r="L54" s="3">
        <v>414.6</v>
      </c>
      <c r="M54" s="3">
        <v>1</v>
      </c>
      <c r="N54" s="3">
        <v>43</v>
      </c>
      <c r="O54" s="3"/>
      <c r="P54" s="3"/>
      <c r="Q54">
        <f t="shared" si="4"/>
        <v>24.516943121033691</v>
      </c>
      <c r="R54">
        <f t="shared" si="5"/>
        <v>0.19999999999998863</v>
      </c>
      <c r="S54">
        <f t="shared" si="5"/>
        <v>7</v>
      </c>
      <c r="T54">
        <f t="shared" si="5"/>
        <v>13</v>
      </c>
    </row>
    <row r="55" spans="2:26">
      <c r="B55" s="3">
        <v>180.3</v>
      </c>
      <c r="C55" s="3">
        <v>100.49</v>
      </c>
      <c r="D55" s="3">
        <v>415.2</v>
      </c>
      <c r="E55" s="3">
        <v>8</v>
      </c>
      <c r="F55" s="3">
        <v>43</v>
      </c>
      <c r="G55" s="3"/>
      <c r="H55" s="3"/>
      <c r="I55" s="3"/>
      <c r="O55" s="3"/>
      <c r="P55" s="3"/>
    </row>
    <row r="56" spans="2:26">
      <c r="B56" s="3">
        <v>223.82</v>
      </c>
      <c r="C56" s="3">
        <v>70.569999999999993</v>
      </c>
      <c r="D56" s="3">
        <v>416.4</v>
      </c>
      <c r="E56" s="3">
        <v>8</v>
      </c>
      <c r="F56" s="3">
        <v>30</v>
      </c>
      <c r="G56" s="3"/>
      <c r="H56" s="3"/>
      <c r="I56" s="3"/>
      <c r="O56" s="3"/>
      <c r="P56" s="3"/>
    </row>
    <row r="57" spans="2:26">
      <c r="B57" s="3">
        <v>237.5</v>
      </c>
      <c r="C57" s="3">
        <v>68.08</v>
      </c>
      <c r="D57" s="3">
        <v>417.7</v>
      </c>
      <c r="E57" s="3">
        <v>1</v>
      </c>
      <c r="F57" s="3">
        <v>30</v>
      </c>
      <c r="G57" s="3"/>
      <c r="H57" s="3"/>
      <c r="I57" s="3"/>
      <c r="J57" s="3">
        <v>233.5</v>
      </c>
      <c r="K57" s="3">
        <v>70.944000000000003</v>
      </c>
      <c r="L57" s="3">
        <v>417.79</v>
      </c>
      <c r="M57" s="3">
        <v>1</v>
      </c>
      <c r="N57" s="3">
        <v>30</v>
      </c>
      <c r="O57" s="3"/>
      <c r="P57" s="3"/>
      <c r="Q57">
        <f t="shared" si="4"/>
        <v>4.919603236034388</v>
      </c>
      <c r="R57">
        <f t="shared" si="5"/>
        <v>9.0000000000031832E-2</v>
      </c>
      <c r="S57">
        <f t="shared" si="5"/>
        <v>0</v>
      </c>
      <c r="T57">
        <f t="shared" si="5"/>
        <v>0</v>
      </c>
    </row>
    <row r="58" spans="2:26">
      <c r="B58" s="3">
        <v>368.06</v>
      </c>
      <c r="C58" s="3">
        <v>53.12</v>
      </c>
      <c r="D58" s="3">
        <v>418.6</v>
      </c>
      <c r="E58" s="3">
        <v>8</v>
      </c>
      <c r="F58" s="3">
        <v>43</v>
      </c>
      <c r="G58" s="3"/>
      <c r="H58" s="3"/>
      <c r="I58" s="3"/>
      <c r="O58" s="3"/>
      <c r="P58" s="3"/>
    </row>
    <row r="59" spans="2:26">
      <c r="B59" s="3">
        <v>359.36</v>
      </c>
      <c r="C59" s="3">
        <v>54.37</v>
      </c>
      <c r="D59" s="3">
        <v>418.6</v>
      </c>
      <c r="E59" s="3">
        <v>1</v>
      </c>
      <c r="F59" s="3">
        <v>43</v>
      </c>
      <c r="G59" s="3"/>
      <c r="H59" s="3"/>
      <c r="I59" s="3"/>
      <c r="O59" s="3"/>
      <c r="P59" s="3"/>
      <c r="W59" t="s">
        <v>0</v>
      </c>
      <c r="X59">
        <f>SUM(Q48:Q80)/COUNT(Q48:Q80)</f>
        <v>25.151082451545349</v>
      </c>
    </row>
    <row r="60" spans="2:26">
      <c r="B60" s="3">
        <v>266.10000000000002</v>
      </c>
      <c r="C60" s="3">
        <v>38.159999999999997</v>
      </c>
      <c r="D60" s="3">
        <v>420.4</v>
      </c>
      <c r="E60" s="3">
        <v>8</v>
      </c>
      <c r="F60" s="3">
        <v>30</v>
      </c>
      <c r="G60" s="3"/>
      <c r="H60" s="3"/>
      <c r="I60" s="3"/>
      <c r="O60" s="3"/>
      <c r="P60" s="3"/>
      <c r="W60" t="s">
        <v>1</v>
      </c>
      <c r="X60">
        <f>SUM(R48:R80)/COUNT(R48:R80)</f>
        <v>0.18899999999999295</v>
      </c>
    </row>
    <row r="61" spans="2:26">
      <c r="B61" s="3">
        <v>210.14</v>
      </c>
      <c r="C61" s="3">
        <v>24.45</v>
      </c>
      <c r="D61" s="3">
        <v>421.9</v>
      </c>
      <c r="E61" s="3">
        <v>1</v>
      </c>
      <c r="F61" s="3">
        <v>30</v>
      </c>
      <c r="G61" s="3"/>
      <c r="H61" s="3"/>
      <c r="I61" s="3"/>
      <c r="J61" s="3">
        <v>262.41000000000003</v>
      </c>
      <c r="K61" s="3">
        <v>65.171999999999997</v>
      </c>
      <c r="L61" s="3">
        <v>421.21</v>
      </c>
      <c r="M61" s="3">
        <v>4</v>
      </c>
      <c r="N61" s="3">
        <v>43</v>
      </c>
      <c r="O61" s="3"/>
      <c r="P61" s="3"/>
      <c r="Q61">
        <f t="shared" si="4"/>
        <v>66.260351523365784</v>
      </c>
      <c r="R61">
        <f t="shared" si="5"/>
        <v>0.68999999999999773</v>
      </c>
      <c r="S61">
        <f t="shared" si="5"/>
        <v>3</v>
      </c>
      <c r="T61">
        <f t="shared" si="5"/>
        <v>13</v>
      </c>
      <c r="W61" t="s">
        <v>2</v>
      </c>
      <c r="X61">
        <f>COUNT(S48:S80)-COUNTIF(S48:S80,0)</f>
        <v>5</v>
      </c>
    </row>
    <row r="62" spans="2:26">
      <c r="B62" s="3">
        <v>213.87</v>
      </c>
      <c r="C62" s="3">
        <v>30.68</v>
      </c>
      <c r="D62" s="3">
        <v>422.9</v>
      </c>
      <c r="E62" s="3">
        <v>1</v>
      </c>
      <c r="F62" s="3">
        <v>30</v>
      </c>
      <c r="G62" s="3"/>
      <c r="H62" s="3"/>
      <c r="I62" s="3"/>
      <c r="J62" s="3">
        <v>214.74</v>
      </c>
      <c r="K62" s="3">
        <v>25.562000000000001</v>
      </c>
      <c r="L62" s="3">
        <v>422.44</v>
      </c>
      <c r="M62" s="3">
        <v>1</v>
      </c>
      <c r="N62" s="3">
        <v>30</v>
      </c>
      <c r="O62" s="3"/>
      <c r="P62" s="3"/>
      <c r="Q62">
        <f t="shared" si="4"/>
        <v>5.1914183033155776</v>
      </c>
      <c r="R62">
        <f t="shared" si="5"/>
        <v>0.45999999999997954</v>
      </c>
      <c r="S62">
        <f t="shared" si="5"/>
        <v>0</v>
      </c>
      <c r="T62">
        <f t="shared" si="5"/>
        <v>0</v>
      </c>
      <c r="W62" t="s">
        <v>3</v>
      </c>
      <c r="X62">
        <f>COUNT(T48:T80)-COUNTIF(T48:T80,0)</f>
        <v>3</v>
      </c>
    </row>
    <row r="63" spans="2:26">
      <c r="B63" s="3">
        <v>223.82</v>
      </c>
      <c r="C63" s="3">
        <v>2.02</v>
      </c>
      <c r="D63" s="3">
        <v>423.9</v>
      </c>
      <c r="E63" s="3">
        <v>5</v>
      </c>
      <c r="F63" s="3">
        <v>43</v>
      </c>
      <c r="G63" s="3"/>
      <c r="H63" s="3"/>
      <c r="I63" s="3"/>
      <c r="J63" s="3">
        <v>274.36</v>
      </c>
      <c r="K63" s="3">
        <v>17.175999999999998</v>
      </c>
      <c r="L63" s="3">
        <v>423.35</v>
      </c>
      <c r="M63" s="3">
        <v>5</v>
      </c>
      <c r="N63" s="3">
        <v>30</v>
      </c>
      <c r="O63" s="3"/>
      <c r="P63" s="3"/>
      <c r="Q63">
        <f t="shared" si="4"/>
        <v>52.763585321697029</v>
      </c>
      <c r="R63">
        <f t="shared" si="5"/>
        <v>0.54999999999995453</v>
      </c>
      <c r="S63">
        <f t="shared" si="5"/>
        <v>0</v>
      </c>
      <c r="T63">
        <f t="shared" si="5"/>
        <v>13</v>
      </c>
      <c r="W63" t="s">
        <v>11</v>
      </c>
      <c r="X63">
        <f>COUNTBLANK(Q48:Q80)</f>
        <v>13</v>
      </c>
    </row>
    <row r="64" spans="2:26">
      <c r="B64" s="3">
        <v>213.87</v>
      </c>
      <c r="C64" s="3">
        <v>3.26</v>
      </c>
      <c r="D64" s="3">
        <v>426.3</v>
      </c>
      <c r="E64" s="3">
        <v>1</v>
      </c>
      <c r="F64" s="3">
        <v>43</v>
      </c>
      <c r="G64" s="3"/>
      <c r="H64" s="3"/>
      <c r="I64" s="3"/>
      <c r="J64">
        <v>197.85</v>
      </c>
      <c r="K64" s="4">
        <v>23.547999999999998</v>
      </c>
      <c r="L64">
        <v>426.28</v>
      </c>
      <c r="M64">
        <v>1</v>
      </c>
      <c r="N64">
        <v>43</v>
      </c>
      <c r="O64" s="3"/>
      <c r="P64" s="3"/>
      <c r="Q64">
        <f t="shared" si="4"/>
        <v>25.850403169002998</v>
      </c>
      <c r="R64">
        <f t="shared" si="5"/>
        <v>2.0000000000038654E-2</v>
      </c>
      <c r="S64">
        <f t="shared" si="5"/>
        <v>0</v>
      </c>
      <c r="T64">
        <f t="shared" si="5"/>
        <v>0</v>
      </c>
      <c r="W64" t="s">
        <v>12</v>
      </c>
      <c r="X64">
        <v>4</v>
      </c>
    </row>
    <row r="65" spans="2:20">
      <c r="B65" s="3">
        <v>44.76</v>
      </c>
      <c r="C65" s="3">
        <v>35.67</v>
      </c>
      <c r="D65" s="3">
        <v>433.6</v>
      </c>
      <c r="E65" s="3">
        <v>1</v>
      </c>
      <c r="F65" s="3">
        <v>43</v>
      </c>
      <c r="G65" s="3"/>
      <c r="H65" s="3"/>
      <c r="I65" s="3"/>
      <c r="J65" s="4">
        <v>66.876000000000005</v>
      </c>
      <c r="K65" s="4">
        <v>49.906999999999996</v>
      </c>
      <c r="L65">
        <v>433.72</v>
      </c>
      <c r="M65">
        <v>1</v>
      </c>
      <c r="N65">
        <v>43</v>
      </c>
      <c r="O65" s="3"/>
      <c r="P65" s="3"/>
      <c r="Q65">
        <f t="shared" si="4"/>
        <v>26.302274141222089</v>
      </c>
      <c r="R65">
        <f t="shared" si="5"/>
        <v>0.12000000000000455</v>
      </c>
      <c r="S65">
        <f t="shared" si="5"/>
        <v>0</v>
      </c>
      <c r="T65">
        <f t="shared" si="5"/>
        <v>0</v>
      </c>
    </row>
    <row r="66" spans="2:20">
      <c r="B66" s="3">
        <v>154.19</v>
      </c>
      <c r="C66" s="3">
        <v>109.21</v>
      </c>
      <c r="D66" s="3">
        <v>436.7</v>
      </c>
      <c r="E66" s="3">
        <v>1</v>
      </c>
      <c r="F66" s="3">
        <v>43</v>
      </c>
      <c r="G66" s="3"/>
      <c r="H66" s="3"/>
      <c r="I66" s="3"/>
      <c r="O66" s="3"/>
      <c r="P66" s="3"/>
    </row>
    <row r="67" spans="2:20">
      <c r="B67" s="3">
        <v>80.819999999999993</v>
      </c>
      <c r="C67" s="3">
        <v>192.73</v>
      </c>
      <c r="D67" s="3">
        <v>437.3</v>
      </c>
      <c r="E67" s="3">
        <v>8</v>
      </c>
      <c r="F67" s="3">
        <v>30</v>
      </c>
      <c r="G67" s="3"/>
      <c r="H67" s="3"/>
      <c r="I67" s="3"/>
      <c r="O67" s="3"/>
      <c r="P67" s="3"/>
    </row>
    <row r="68" spans="2:20">
      <c r="B68" s="3">
        <v>282.26</v>
      </c>
      <c r="C68" s="3">
        <v>156.56</v>
      </c>
      <c r="D68" s="3">
        <v>441.7</v>
      </c>
      <c r="E68" s="3">
        <v>7</v>
      </c>
      <c r="F68" s="3">
        <v>30</v>
      </c>
      <c r="G68" s="3"/>
      <c r="H68" s="3"/>
      <c r="I68" s="3"/>
      <c r="J68" s="3">
        <v>271.7</v>
      </c>
      <c r="K68" s="3">
        <v>166.77</v>
      </c>
      <c r="L68" s="3">
        <v>441.7</v>
      </c>
      <c r="M68" s="3">
        <v>4</v>
      </c>
      <c r="N68" s="3">
        <v>30</v>
      </c>
      <c r="O68" s="3"/>
      <c r="P68" s="3"/>
      <c r="Q68">
        <f t="shared" si="4"/>
        <v>14.688692930278044</v>
      </c>
      <c r="R68">
        <f t="shared" si="5"/>
        <v>0</v>
      </c>
      <c r="S68">
        <f t="shared" si="5"/>
        <v>3</v>
      </c>
      <c r="T68">
        <f t="shared" si="5"/>
        <v>0</v>
      </c>
    </row>
    <row r="69" spans="2:20">
      <c r="B69" s="3">
        <v>232.52</v>
      </c>
      <c r="C69" s="3">
        <v>220.13</v>
      </c>
      <c r="D69" s="3">
        <v>443.7</v>
      </c>
      <c r="E69" s="3">
        <v>1</v>
      </c>
      <c r="F69" s="3">
        <v>43</v>
      </c>
      <c r="G69" s="3"/>
      <c r="H69" s="3"/>
      <c r="I69" s="3"/>
      <c r="J69" s="3">
        <v>247.5</v>
      </c>
      <c r="K69" s="3">
        <v>211.29</v>
      </c>
      <c r="L69" s="3">
        <v>443.63</v>
      </c>
      <c r="M69" s="3">
        <v>1</v>
      </c>
      <c r="N69" s="3">
        <v>43</v>
      </c>
      <c r="O69" s="3"/>
      <c r="P69" s="3"/>
      <c r="Q69">
        <f t="shared" si="4"/>
        <v>17.393849487678104</v>
      </c>
      <c r="R69">
        <f t="shared" si="5"/>
        <v>6.9999999999993179E-2</v>
      </c>
      <c r="S69">
        <f t="shared" si="5"/>
        <v>0</v>
      </c>
      <c r="T69">
        <f t="shared" si="5"/>
        <v>0</v>
      </c>
    </row>
    <row r="70" spans="2:20">
      <c r="B70" s="3">
        <v>123.1</v>
      </c>
      <c r="C70" s="3">
        <v>324.83999999999997</v>
      </c>
      <c r="D70" s="3">
        <v>449.8</v>
      </c>
      <c r="E70" s="3">
        <v>1</v>
      </c>
      <c r="F70" s="3">
        <v>43</v>
      </c>
      <c r="G70" s="3"/>
      <c r="H70" s="3"/>
      <c r="I70" s="3"/>
      <c r="O70" s="3"/>
      <c r="P70" s="3"/>
    </row>
    <row r="71" spans="2:20">
      <c r="B71" s="3">
        <v>200.19</v>
      </c>
      <c r="C71" s="3">
        <v>327.33</v>
      </c>
      <c r="D71" s="3">
        <v>453.6</v>
      </c>
      <c r="E71" s="3">
        <v>1</v>
      </c>
      <c r="F71" s="3">
        <v>43</v>
      </c>
      <c r="G71" s="3"/>
      <c r="H71" s="3"/>
      <c r="I71" s="3"/>
      <c r="O71" s="3"/>
      <c r="P71" s="3"/>
    </row>
    <row r="72" spans="2:20">
      <c r="B72" s="3">
        <v>171.6</v>
      </c>
      <c r="C72" s="3">
        <v>287.44</v>
      </c>
      <c r="D72" s="3">
        <v>454.3</v>
      </c>
      <c r="E72" s="3">
        <v>1</v>
      </c>
      <c r="F72" s="3">
        <v>43</v>
      </c>
      <c r="G72" s="3"/>
      <c r="H72" s="3"/>
      <c r="I72" s="3"/>
      <c r="J72" s="3">
        <v>174.24</v>
      </c>
      <c r="K72" s="3">
        <v>284.77999999999997</v>
      </c>
      <c r="L72" s="3">
        <v>454.07</v>
      </c>
      <c r="M72" s="3">
        <v>1</v>
      </c>
      <c r="N72" s="3">
        <v>43</v>
      </c>
      <c r="O72" s="3"/>
      <c r="P72" s="3"/>
      <c r="Q72">
        <f t="shared" si="4"/>
        <v>3.7476926234685002</v>
      </c>
      <c r="R72">
        <f t="shared" si="5"/>
        <v>0.23000000000001819</v>
      </c>
      <c r="S72">
        <f t="shared" si="5"/>
        <v>0</v>
      </c>
      <c r="T72">
        <f t="shared" si="5"/>
        <v>0</v>
      </c>
    </row>
    <row r="73" spans="2:20">
      <c r="B73" s="3">
        <v>131.81</v>
      </c>
      <c r="C73" s="3">
        <v>304.89</v>
      </c>
      <c r="D73" s="3">
        <v>455.1</v>
      </c>
      <c r="E73" s="3">
        <v>8</v>
      </c>
      <c r="F73" s="3">
        <v>30</v>
      </c>
      <c r="G73" s="3"/>
      <c r="H73" s="3"/>
      <c r="I73" s="3"/>
      <c r="J73" s="3">
        <v>129.47999999999999</v>
      </c>
      <c r="K73" s="3">
        <v>294.16000000000003</v>
      </c>
      <c r="L73" s="3">
        <v>455.19</v>
      </c>
      <c r="M73" s="3">
        <v>1</v>
      </c>
      <c r="N73" s="3">
        <v>30</v>
      </c>
      <c r="O73" s="3"/>
      <c r="P73" s="3"/>
      <c r="Q73">
        <f t="shared" si="4"/>
        <v>10.980063752091754</v>
      </c>
      <c r="R73">
        <f t="shared" si="5"/>
        <v>8.9999999999974989E-2</v>
      </c>
      <c r="S73">
        <f t="shared" si="5"/>
        <v>7</v>
      </c>
      <c r="T73">
        <f t="shared" si="5"/>
        <v>0</v>
      </c>
    </row>
    <row r="74" spans="2:20">
      <c r="B74" s="3">
        <v>144.24</v>
      </c>
      <c r="C74" s="3">
        <v>286.2</v>
      </c>
      <c r="D74" s="3">
        <v>456.1</v>
      </c>
      <c r="E74" s="3">
        <v>1</v>
      </c>
      <c r="F74" s="3">
        <v>30</v>
      </c>
      <c r="G74" s="3"/>
      <c r="H74" s="3"/>
      <c r="I74" s="3"/>
      <c r="O74" s="3"/>
      <c r="P74" s="3"/>
    </row>
    <row r="75" spans="2:20">
      <c r="B75" s="3">
        <v>195.22</v>
      </c>
      <c r="C75" s="3">
        <v>336.06</v>
      </c>
      <c r="D75" s="3">
        <v>456.7</v>
      </c>
      <c r="E75" s="3">
        <v>1</v>
      </c>
      <c r="F75" s="3">
        <v>30</v>
      </c>
      <c r="G75" s="3"/>
      <c r="H75" s="3"/>
      <c r="I75" s="3"/>
      <c r="J75">
        <v>185.99</v>
      </c>
      <c r="K75">
        <v>286.97000000000003</v>
      </c>
      <c r="L75">
        <v>456.71</v>
      </c>
      <c r="M75">
        <v>1</v>
      </c>
      <c r="N75">
        <v>30</v>
      </c>
      <c r="O75" s="3"/>
      <c r="P75" s="3"/>
      <c r="Q75">
        <f t="shared" si="4"/>
        <v>49.950185184841885</v>
      </c>
      <c r="R75">
        <f t="shared" si="5"/>
        <v>9.9999999999909051E-3</v>
      </c>
      <c r="S75">
        <f t="shared" si="5"/>
        <v>0</v>
      </c>
      <c r="T75">
        <f t="shared" si="5"/>
        <v>0</v>
      </c>
    </row>
    <row r="76" spans="2:20">
      <c r="B76" s="3">
        <v>222.58</v>
      </c>
      <c r="C76" s="3">
        <v>243.82</v>
      </c>
      <c r="D76" s="3">
        <v>458</v>
      </c>
      <c r="E76" s="3">
        <v>8</v>
      </c>
      <c r="F76" s="3">
        <v>43</v>
      </c>
      <c r="G76" s="3"/>
      <c r="H76" s="3"/>
      <c r="I76" s="3"/>
      <c r="O76" s="3"/>
      <c r="P76" s="3"/>
    </row>
    <row r="77" spans="2:20">
      <c r="B77" s="3">
        <v>184.03</v>
      </c>
      <c r="C77" s="3">
        <v>260.02</v>
      </c>
      <c r="D77" s="3">
        <v>458.1</v>
      </c>
      <c r="E77" s="3">
        <v>8</v>
      </c>
      <c r="F77" s="3">
        <v>30</v>
      </c>
      <c r="G77" s="3"/>
      <c r="H77" s="3"/>
      <c r="I77" s="3"/>
      <c r="O77" s="3"/>
      <c r="P77" s="3"/>
    </row>
    <row r="78" spans="2:20">
      <c r="B78" s="3">
        <v>213.87</v>
      </c>
      <c r="C78" s="3">
        <v>251.29</v>
      </c>
      <c r="D78" s="3">
        <v>460.1</v>
      </c>
      <c r="E78" s="3">
        <v>1</v>
      </c>
      <c r="F78" s="3">
        <v>30</v>
      </c>
      <c r="G78" s="3"/>
      <c r="H78" s="3"/>
      <c r="I78" s="3"/>
      <c r="J78">
        <v>232.31</v>
      </c>
      <c r="K78">
        <v>248.37</v>
      </c>
      <c r="L78">
        <v>460.13</v>
      </c>
      <c r="M78">
        <v>1</v>
      </c>
      <c r="N78">
        <v>30</v>
      </c>
      <c r="O78" s="3"/>
      <c r="P78" s="3"/>
      <c r="Q78">
        <f t="shared" si="4"/>
        <v>18.66976164818394</v>
      </c>
      <c r="R78">
        <f t="shared" si="5"/>
        <v>2.9999999999972715E-2</v>
      </c>
      <c r="S78">
        <f t="shared" si="5"/>
        <v>0</v>
      </c>
      <c r="T78">
        <f t="shared" si="5"/>
        <v>0</v>
      </c>
    </row>
    <row r="79" spans="2:20">
      <c r="B79" s="3">
        <v>345.68</v>
      </c>
      <c r="C79" s="3">
        <v>171.52</v>
      </c>
      <c r="D79" s="3">
        <v>462.9</v>
      </c>
      <c r="E79" s="3">
        <v>1</v>
      </c>
      <c r="F79" s="3">
        <v>30</v>
      </c>
      <c r="G79" s="3"/>
      <c r="H79" s="3"/>
      <c r="I79" s="3"/>
      <c r="J79" s="3">
        <v>352.13</v>
      </c>
      <c r="K79" s="3">
        <v>168.48</v>
      </c>
      <c r="L79" s="3">
        <v>462.96</v>
      </c>
      <c r="M79" s="3">
        <v>1</v>
      </c>
      <c r="N79" s="3">
        <v>30</v>
      </c>
      <c r="O79" s="3"/>
      <c r="P79" s="3"/>
      <c r="Q79">
        <f t="shared" si="4"/>
        <v>7.130504890959684</v>
      </c>
      <c r="R79">
        <f t="shared" si="5"/>
        <v>6.0000000000002274E-2</v>
      </c>
      <c r="S79">
        <f t="shared" si="5"/>
        <v>0</v>
      </c>
      <c r="T79">
        <f t="shared" si="5"/>
        <v>0</v>
      </c>
    </row>
    <row r="80" spans="2:20">
      <c r="B80" s="3">
        <v>619.24</v>
      </c>
      <c r="C80" s="3">
        <v>9.4700000000000006</v>
      </c>
      <c r="D80" s="3">
        <v>467.5</v>
      </c>
      <c r="E80" s="3">
        <v>7</v>
      </c>
      <c r="F80" s="3">
        <v>30</v>
      </c>
      <c r="G80" s="3"/>
      <c r="H80" s="3"/>
      <c r="I80" s="3"/>
      <c r="J80" s="3">
        <v>581.61</v>
      </c>
      <c r="K80" s="3">
        <v>15.022</v>
      </c>
      <c r="L80" s="3">
        <v>467.89</v>
      </c>
      <c r="M80" s="3">
        <v>4</v>
      </c>
      <c r="N80" s="3">
        <v>30</v>
      </c>
      <c r="O80" s="3"/>
      <c r="P80" s="3"/>
      <c r="Q80">
        <f t="shared" si="4"/>
        <v>38.037371149962503</v>
      </c>
      <c r="R80">
        <f t="shared" si="5"/>
        <v>0.38999999999998636</v>
      </c>
      <c r="S80">
        <f t="shared" si="5"/>
        <v>3</v>
      </c>
      <c r="T80">
        <f t="shared" si="5"/>
        <v>0</v>
      </c>
    </row>
    <row r="83" spans="1:25">
      <c r="A83" t="s">
        <v>5</v>
      </c>
    </row>
    <row r="85" spans="1:25">
      <c r="B85" s="3">
        <v>95.75</v>
      </c>
      <c r="C85" s="3">
        <v>75.56</v>
      </c>
      <c r="D85" s="3">
        <v>404.1</v>
      </c>
      <c r="E85" s="3">
        <v>7</v>
      </c>
      <c r="F85" s="3">
        <v>30</v>
      </c>
    </row>
    <row r="86" spans="1:25">
      <c r="B86" s="3">
        <v>162.88999999999999</v>
      </c>
      <c r="C86" s="3">
        <v>104.23</v>
      </c>
      <c r="D86" s="3">
        <v>407.1</v>
      </c>
      <c r="E86" s="3">
        <v>1</v>
      </c>
      <c r="F86" s="3">
        <v>30</v>
      </c>
      <c r="J86">
        <v>144.61000000000001</v>
      </c>
      <c r="K86" s="4">
        <v>87.852000000000004</v>
      </c>
      <c r="L86">
        <v>407.25</v>
      </c>
      <c r="M86">
        <v>1</v>
      </c>
      <c r="N86">
        <v>30</v>
      </c>
      <c r="Q86">
        <f t="shared" ref="Q86:Q118" si="6">SQRT((B86-J86)^2+(C86-K86)^2)</f>
        <v>24.543783000996381</v>
      </c>
      <c r="R86">
        <f t="shared" ref="R86:T118" si="7">ABS(D86-L86)</f>
        <v>0.14999999999997726</v>
      </c>
      <c r="S86">
        <f t="shared" si="7"/>
        <v>0</v>
      </c>
      <c r="T86">
        <f t="shared" si="7"/>
        <v>0</v>
      </c>
    </row>
    <row r="87" spans="1:25">
      <c r="B87" s="3">
        <v>212.63</v>
      </c>
      <c r="C87" s="3">
        <v>70.569999999999993</v>
      </c>
      <c r="D87" s="3">
        <v>409</v>
      </c>
      <c r="E87" s="3">
        <v>1</v>
      </c>
      <c r="F87" s="3">
        <v>30</v>
      </c>
      <c r="J87" s="1">
        <v>191.27</v>
      </c>
      <c r="K87" s="5">
        <v>74.259</v>
      </c>
      <c r="L87" s="1">
        <v>409.49</v>
      </c>
      <c r="M87" s="1">
        <v>1</v>
      </c>
      <c r="N87" s="1">
        <v>43</v>
      </c>
      <c r="Q87">
        <f t="shared" si="6"/>
        <v>21.676215559917267</v>
      </c>
      <c r="R87">
        <f t="shared" si="7"/>
        <v>0.49000000000000909</v>
      </c>
      <c r="S87">
        <f t="shared" si="7"/>
        <v>0</v>
      </c>
      <c r="T87">
        <f t="shared" si="7"/>
        <v>13</v>
      </c>
      <c r="U87" s="1">
        <v>202.2</v>
      </c>
      <c r="V87" s="5">
        <v>75.875</v>
      </c>
      <c r="W87" s="1">
        <v>407.36</v>
      </c>
      <c r="X87" s="1">
        <v>1</v>
      </c>
      <c r="Y87" s="1">
        <v>30</v>
      </c>
    </row>
    <row r="88" spans="1:25">
      <c r="B88" s="3">
        <v>218.85</v>
      </c>
      <c r="C88" s="3">
        <v>61.85</v>
      </c>
      <c r="D88" s="3">
        <v>409.3</v>
      </c>
      <c r="E88" s="3">
        <v>8</v>
      </c>
      <c r="F88" s="3">
        <v>43</v>
      </c>
      <c r="J88" s="1">
        <v>251.31</v>
      </c>
      <c r="K88" s="5">
        <v>75.019000000000005</v>
      </c>
      <c r="L88" s="1">
        <v>409.57</v>
      </c>
      <c r="M88" s="1">
        <v>8</v>
      </c>
      <c r="N88" s="1">
        <v>43</v>
      </c>
      <c r="Q88">
        <f t="shared" si="6"/>
        <v>35.029618339342505</v>
      </c>
      <c r="R88">
        <f t="shared" si="7"/>
        <v>0.26999999999998181</v>
      </c>
      <c r="S88">
        <f t="shared" si="7"/>
        <v>0</v>
      </c>
      <c r="T88">
        <f t="shared" si="7"/>
        <v>0</v>
      </c>
      <c r="U88" s="1">
        <v>181.07</v>
      </c>
      <c r="V88" s="5">
        <v>30.007999999999999</v>
      </c>
      <c r="W88" s="1">
        <v>422.44</v>
      </c>
      <c r="X88" s="1">
        <v>1</v>
      </c>
      <c r="Y88" s="6">
        <v>30</v>
      </c>
    </row>
    <row r="89" spans="1:25">
      <c r="B89" s="3">
        <v>238.74</v>
      </c>
      <c r="C89" s="3">
        <v>61.85</v>
      </c>
      <c r="D89" s="3">
        <v>410.7</v>
      </c>
      <c r="E89" s="3">
        <v>1</v>
      </c>
      <c r="F89" s="3">
        <v>43</v>
      </c>
      <c r="J89" s="1">
        <v>251.66</v>
      </c>
      <c r="K89" s="5">
        <v>75.486000000000004</v>
      </c>
      <c r="L89" s="1">
        <v>410.83</v>
      </c>
      <c r="M89" s="1">
        <v>1</v>
      </c>
      <c r="N89" s="1">
        <v>43</v>
      </c>
      <c r="Q89">
        <f t="shared" si="6"/>
        <v>18.784751688537163</v>
      </c>
      <c r="R89">
        <f t="shared" si="7"/>
        <v>0.12999999999999545</v>
      </c>
      <c r="S89">
        <f t="shared" si="7"/>
        <v>0</v>
      </c>
      <c r="T89">
        <f t="shared" si="7"/>
        <v>0</v>
      </c>
      <c r="U89" s="5">
        <v>249.95</v>
      </c>
      <c r="V89" s="5">
        <v>1.0288999999999999</v>
      </c>
      <c r="W89" s="1">
        <v>425.74</v>
      </c>
      <c r="X89" s="1">
        <v>5</v>
      </c>
      <c r="Y89" s="6">
        <v>43</v>
      </c>
    </row>
    <row r="90" spans="1:25">
      <c r="B90" s="3">
        <v>203.93</v>
      </c>
      <c r="C90" s="3">
        <v>81.790000000000006</v>
      </c>
      <c r="D90" s="3">
        <v>412.2</v>
      </c>
      <c r="E90" s="3">
        <v>8</v>
      </c>
      <c r="F90" s="3">
        <v>30</v>
      </c>
      <c r="J90" s="1">
        <v>220.91</v>
      </c>
      <c r="K90" s="5">
        <v>92.171999999999997</v>
      </c>
      <c r="L90" s="1">
        <v>412.42</v>
      </c>
      <c r="M90" s="1">
        <v>8</v>
      </c>
      <c r="N90" s="1">
        <v>30</v>
      </c>
      <c r="Q90">
        <f t="shared" si="6"/>
        <v>19.902420053852733</v>
      </c>
      <c r="R90">
        <f t="shared" si="7"/>
        <v>0.22000000000002728</v>
      </c>
      <c r="S90">
        <f t="shared" si="7"/>
        <v>0</v>
      </c>
      <c r="T90">
        <f t="shared" si="7"/>
        <v>0</v>
      </c>
      <c r="U90" s="5">
        <v>272.79000000000002</v>
      </c>
      <c r="V90" s="1">
        <v>173.37</v>
      </c>
      <c r="W90" s="1">
        <v>442.08</v>
      </c>
      <c r="X90" s="1">
        <v>1</v>
      </c>
      <c r="Y90" s="6">
        <v>43</v>
      </c>
    </row>
    <row r="91" spans="1:25">
      <c r="B91" s="3">
        <v>207.66</v>
      </c>
      <c r="C91" s="3">
        <v>58.11</v>
      </c>
      <c r="D91" s="3">
        <v>413.8</v>
      </c>
      <c r="E91" s="3">
        <v>1</v>
      </c>
      <c r="F91" s="3">
        <v>43</v>
      </c>
      <c r="G91" s="3"/>
      <c r="H91" s="3"/>
      <c r="I91" s="3"/>
      <c r="J91" s="5">
        <v>219.29</v>
      </c>
      <c r="K91" s="5">
        <v>76.899000000000001</v>
      </c>
      <c r="L91" s="1">
        <v>413.86</v>
      </c>
      <c r="M91" s="1">
        <v>1</v>
      </c>
      <c r="N91" s="6">
        <v>43</v>
      </c>
      <c r="P91" s="3"/>
      <c r="Q91">
        <f t="shared" si="6"/>
        <v>22.097136036147308</v>
      </c>
      <c r="R91">
        <f t="shared" si="7"/>
        <v>6.0000000000002274E-2</v>
      </c>
      <c r="S91">
        <f t="shared" si="7"/>
        <v>0</v>
      </c>
      <c r="T91">
        <f t="shared" si="7"/>
        <v>0</v>
      </c>
      <c r="U91" s="1">
        <v>543.41999999999996</v>
      </c>
      <c r="V91" s="1">
        <v>130.47</v>
      </c>
      <c r="W91" s="1">
        <v>449.89</v>
      </c>
      <c r="X91" s="1">
        <v>1</v>
      </c>
      <c r="Y91" s="6">
        <v>43</v>
      </c>
    </row>
    <row r="92" spans="1:25">
      <c r="B92" s="3">
        <v>181.54</v>
      </c>
      <c r="C92" s="3">
        <v>100.49</v>
      </c>
      <c r="D92" s="3">
        <v>414.8</v>
      </c>
      <c r="E92" s="3">
        <v>8</v>
      </c>
      <c r="F92" s="3">
        <v>30</v>
      </c>
      <c r="G92" s="3"/>
      <c r="H92" s="3"/>
      <c r="I92" s="3"/>
      <c r="P92" s="3"/>
      <c r="U92" s="1">
        <v>630.78</v>
      </c>
      <c r="V92" s="5">
        <v>84.379000000000005</v>
      </c>
      <c r="W92" s="1">
        <v>470.54</v>
      </c>
      <c r="X92" s="1">
        <v>4</v>
      </c>
      <c r="Y92" s="6">
        <v>30</v>
      </c>
    </row>
    <row r="93" spans="1:25">
      <c r="B93" s="3">
        <v>180.3</v>
      </c>
      <c r="C93" s="3">
        <v>100.49</v>
      </c>
      <c r="D93" s="3">
        <v>415.2</v>
      </c>
      <c r="E93" s="3">
        <v>8</v>
      </c>
      <c r="F93" s="3">
        <v>43</v>
      </c>
      <c r="G93" s="3"/>
      <c r="H93" s="3"/>
      <c r="I93" s="3"/>
      <c r="J93" s="1">
        <v>197.6</v>
      </c>
      <c r="K93" s="1">
        <v>117.1</v>
      </c>
      <c r="L93" s="1">
        <v>415.02</v>
      </c>
      <c r="M93" s="1">
        <v>1</v>
      </c>
      <c r="N93" s="6">
        <v>43</v>
      </c>
      <c r="P93" s="3"/>
      <c r="Q93">
        <f t="shared" si="6"/>
        <v>23.982954363464049</v>
      </c>
      <c r="R93">
        <f t="shared" si="7"/>
        <v>0.18000000000000682</v>
      </c>
      <c r="S93">
        <f t="shared" si="7"/>
        <v>7</v>
      </c>
      <c r="T93">
        <f t="shared" si="7"/>
        <v>0</v>
      </c>
    </row>
    <row r="94" spans="1:25">
      <c r="B94" s="3">
        <v>223.82</v>
      </c>
      <c r="C94" s="3">
        <v>70.569999999999993</v>
      </c>
      <c r="D94" s="3">
        <v>416.4</v>
      </c>
      <c r="E94" s="3">
        <v>8</v>
      </c>
      <c r="F94" s="3">
        <v>30</v>
      </c>
      <c r="G94" s="3"/>
      <c r="H94" s="3"/>
      <c r="I94" s="3"/>
      <c r="P94" s="3"/>
    </row>
    <row r="95" spans="1:25">
      <c r="B95" s="3">
        <v>237.5</v>
      </c>
      <c r="C95" s="3">
        <v>68.08</v>
      </c>
      <c r="D95" s="3">
        <v>417.7</v>
      </c>
      <c r="E95" s="3">
        <v>1</v>
      </c>
      <c r="F95" s="3">
        <v>30</v>
      </c>
      <c r="G95" s="3"/>
      <c r="H95" s="3"/>
      <c r="I95" s="3"/>
      <c r="J95" s="1">
        <v>232.76</v>
      </c>
      <c r="K95" s="5">
        <v>68.117999999999995</v>
      </c>
      <c r="L95" s="1">
        <v>417.84</v>
      </c>
      <c r="M95" s="1">
        <v>1</v>
      </c>
      <c r="N95" s="6">
        <v>30</v>
      </c>
      <c r="P95" s="3"/>
      <c r="Q95">
        <f t="shared" si="6"/>
        <v>4.7401523182277678</v>
      </c>
      <c r="R95">
        <f t="shared" si="7"/>
        <v>0.13999999999998636</v>
      </c>
      <c r="S95">
        <f t="shared" si="7"/>
        <v>0</v>
      </c>
      <c r="T95">
        <f t="shared" si="7"/>
        <v>0</v>
      </c>
    </row>
    <row r="96" spans="1:25">
      <c r="B96" s="3">
        <v>368.06</v>
      </c>
      <c r="C96" s="3">
        <v>53.12</v>
      </c>
      <c r="D96" s="3">
        <v>418.6</v>
      </c>
      <c r="E96" s="3">
        <v>8</v>
      </c>
      <c r="F96" s="3">
        <v>43</v>
      </c>
      <c r="G96" s="3"/>
      <c r="H96" s="3"/>
      <c r="I96" s="3"/>
      <c r="J96" s="1">
        <v>376.2</v>
      </c>
      <c r="K96" s="5">
        <v>58.813000000000002</v>
      </c>
      <c r="L96" s="1">
        <v>418.66</v>
      </c>
      <c r="M96" s="1">
        <v>8</v>
      </c>
      <c r="N96" s="6">
        <v>43</v>
      </c>
      <c r="P96" s="3"/>
      <c r="Q96">
        <f t="shared" si="6"/>
        <v>9.9332698040473986</v>
      </c>
      <c r="R96">
        <f t="shared" si="7"/>
        <v>6.0000000000002274E-2</v>
      </c>
      <c r="S96">
        <f t="shared" si="7"/>
        <v>0</v>
      </c>
      <c r="T96">
        <f t="shared" si="7"/>
        <v>0</v>
      </c>
    </row>
    <row r="97" spans="2:24">
      <c r="B97" s="3">
        <v>359.36</v>
      </c>
      <c r="C97" s="3">
        <v>54.37</v>
      </c>
      <c r="D97" s="3">
        <v>418.6</v>
      </c>
      <c r="E97" s="3">
        <v>1</v>
      </c>
      <c r="F97" s="3">
        <v>43</v>
      </c>
      <c r="G97" s="3"/>
      <c r="H97" s="3"/>
      <c r="I97" s="3"/>
      <c r="P97" s="3"/>
      <c r="W97" t="s">
        <v>0</v>
      </c>
      <c r="X97">
        <f>SUM(Q86:Q118)/COUNT(Q86:Q118)</f>
        <v>22.086169378963344</v>
      </c>
    </row>
    <row r="98" spans="2:24">
      <c r="B98" s="3">
        <v>266.10000000000002</v>
      </c>
      <c r="C98" s="3">
        <v>38.159999999999997</v>
      </c>
      <c r="D98" s="3">
        <v>420.4</v>
      </c>
      <c r="E98" s="3">
        <v>8</v>
      </c>
      <c r="F98" s="3">
        <v>30</v>
      </c>
      <c r="G98" s="3"/>
      <c r="H98" s="3"/>
      <c r="I98" s="3"/>
      <c r="J98" s="5">
        <v>259.04000000000002</v>
      </c>
      <c r="K98" s="1">
        <v>49.21</v>
      </c>
      <c r="L98" s="1">
        <v>420.99</v>
      </c>
      <c r="M98" s="1">
        <v>4</v>
      </c>
      <c r="N98" s="6">
        <v>30</v>
      </c>
      <c r="P98" s="3"/>
      <c r="Q98">
        <f t="shared" si="6"/>
        <v>13.112821969355037</v>
      </c>
      <c r="R98">
        <f t="shared" si="7"/>
        <v>0.59000000000003183</v>
      </c>
      <c r="S98">
        <f t="shared" si="7"/>
        <v>4</v>
      </c>
      <c r="T98">
        <f t="shared" si="7"/>
        <v>0</v>
      </c>
      <c r="W98" t="s">
        <v>1</v>
      </c>
      <c r="X98">
        <f>SUM(R86:R118)/COUNT(R86:R118)</f>
        <v>0.20913043478260632</v>
      </c>
    </row>
    <row r="99" spans="2:24">
      <c r="B99" s="3">
        <v>210.14</v>
      </c>
      <c r="C99" s="3">
        <v>24.45</v>
      </c>
      <c r="D99" s="3">
        <v>421.9</v>
      </c>
      <c r="E99" s="3">
        <v>1</v>
      </c>
      <c r="F99" s="3">
        <v>30</v>
      </c>
      <c r="G99" s="3"/>
      <c r="H99" s="3"/>
      <c r="I99" s="3"/>
      <c r="P99" s="3"/>
      <c r="W99" t="s">
        <v>2</v>
      </c>
      <c r="X99">
        <f>COUNT(S86:S118)-COUNTIF(S86:S118,0)</f>
        <v>5</v>
      </c>
    </row>
    <row r="100" spans="2:24">
      <c r="B100" s="3">
        <v>213.87</v>
      </c>
      <c r="C100" s="3">
        <v>30.68</v>
      </c>
      <c r="D100" s="3">
        <v>422.9</v>
      </c>
      <c r="E100" s="3">
        <v>1</v>
      </c>
      <c r="F100" s="3">
        <v>30</v>
      </c>
      <c r="G100" s="3"/>
      <c r="H100" s="3"/>
      <c r="I100" s="3"/>
      <c r="J100" s="1">
        <v>246.55</v>
      </c>
      <c r="K100" s="1">
        <v>25.18</v>
      </c>
      <c r="L100" s="1">
        <v>422.53</v>
      </c>
      <c r="M100" s="1">
        <v>1</v>
      </c>
      <c r="N100" s="6">
        <v>30</v>
      </c>
      <c r="P100" s="3"/>
      <c r="Q100">
        <f t="shared" si="6"/>
        <v>33.139589617253868</v>
      </c>
      <c r="R100">
        <f t="shared" si="7"/>
        <v>0.37000000000000455</v>
      </c>
      <c r="S100">
        <f t="shared" si="7"/>
        <v>0</v>
      </c>
      <c r="T100">
        <f t="shared" si="7"/>
        <v>0</v>
      </c>
      <c r="W100" t="s">
        <v>3</v>
      </c>
      <c r="X100">
        <f>COUNT(T86:T118)-COUNTIF(T86:T118,0)</f>
        <v>2</v>
      </c>
    </row>
    <row r="101" spans="2:24">
      <c r="B101" s="3">
        <v>223.82</v>
      </c>
      <c r="C101" s="3">
        <v>2.02</v>
      </c>
      <c r="D101" s="3">
        <v>423.9</v>
      </c>
      <c r="E101" s="3">
        <v>5</v>
      </c>
      <c r="F101" s="3">
        <v>43</v>
      </c>
      <c r="G101" s="3"/>
      <c r="H101" s="3"/>
      <c r="I101" s="3"/>
      <c r="J101" s="1">
        <v>271.56</v>
      </c>
      <c r="K101" s="5">
        <v>11.955</v>
      </c>
      <c r="L101" s="1">
        <v>424.01</v>
      </c>
      <c r="M101" s="1">
        <v>5</v>
      </c>
      <c r="N101" s="6">
        <v>30</v>
      </c>
      <c r="P101" s="3"/>
      <c r="Q101">
        <f t="shared" si="6"/>
        <v>48.762811906205741</v>
      </c>
      <c r="R101">
        <f t="shared" si="7"/>
        <v>0.11000000000001364</v>
      </c>
      <c r="S101">
        <f t="shared" si="7"/>
        <v>0</v>
      </c>
      <c r="T101">
        <f t="shared" si="7"/>
        <v>13</v>
      </c>
      <c r="W101" t="s">
        <v>11</v>
      </c>
      <c r="X101">
        <f>COUNTBLANK(Q86:Q118)</f>
        <v>10</v>
      </c>
    </row>
    <row r="102" spans="2:24">
      <c r="B102" s="3">
        <v>213.87</v>
      </c>
      <c r="C102" s="3">
        <v>3.26</v>
      </c>
      <c r="D102" s="3">
        <v>426.3</v>
      </c>
      <c r="E102" s="3">
        <v>1</v>
      </c>
      <c r="F102" s="3">
        <v>43</v>
      </c>
      <c r="G102" s="3"/>
      <c r="H102" s="3"/>
      <c r="I102" s="3"/>
      <c r="J102" s="5">
        <v>201.27</v>
      </c>
      <c r="K102" s="5">
        <v>20.658999999999999</v>
      </c>
      <c r="L102" s="1">
        <v>426.18</v>
      </c>
      <c r="M102" s="1">
        <v>1</v>
      </c>
      <c r="N102" s="6">
        <v>43</v>
      </c>
      <c r="P102" s="3"/>
      <c r="Q102">
        <f t="shared" si="6"/>
        <v>21.482206613846721</v>
      </c>
      <c r="R102">
        <f t="shared" si="7"/>
        <v>0.12000000000000455</v>
      </c>
      <c r="S102">
        <f t="shared" si="7"/>
        <v>0</v>
      </c>
      <c r="T102">
        <f t="shared" si="7"/>
        <v>0</v>
      </c>
      <c r="W102" t="s">
        <v>12</v>
      </c>
      <c r="X102">
        <v>6</v>
      </c>
    </row>
    <row r="103" spans="2:24">
      <c r="B103" s="3">
        <v>44.76</v>
      </c>
      <c r="C103" s="3">
        <v>35.67</v>
      </c>
      <c r="D103" s="3">
        <v>433.6</v>
      </c>
      <c r="E103" s="3">
        <v>1</v>
      </c>
      <c r="F103" s="3">
        <v>43</v>
      </c>
      <c r="G103" s="3"/>
      <c r="H103" s="3"/>
      <c r="I103" s="3"/>
      <c r="J103" s="5">
        <v>65.772999999999996</v>
      </c>
      <c r="K103" s="5">
        <v>51.058999999999997</v>
      </c>
      <c r="L103" s="1">
        <v>433.76</v>
      </c>
      <c r="M103" s="1">
        <v>1</v>
      </c>
      <c r="N103" s="6">
        <v>43</v>
      </c>
      <c r="P103" s="3"/>
      <c r="Q103">
        <f t="shared" si="6"/>
        <v>26.045488860837299</v>
      </c>
      <c r="R103">
        <f t="shared" si="7"/>
        <v>0.15999999999996817</v>
      </c>
      <c r="S103">
        <f t="shared" si="7"/>
        <v>0</v>
      </c>
      <c r="T103">
        <f t="shared" si="7"/>
        <v>0</v>
      </c>
    </row>
    <row r="104" spans="2:24">
      <c r="B104" s="3">
        <v>154.19</v>
      </c>
      <c r="C104" s="3">
        <v>109.21</v>
      </c>
      <c r="D104" s="3">
        <v>436.7</v>
      </c>
      <c r="E104" s="3">
        <v>1</v>
      </c>
      <c r="F104" s="3">
        <v>43</v>
      </c>
      <c r="G104" s="3"/>
      <c r="H104" s="3"/>
      <c r="I104" s="3"/>
      <c r="P104" s="3"/>
    </row>
    <row r="105" spans="2:24">
      <c r="B105" s="3">
        <v>80.819999999999993</v>
      </c>
      <c r="C105" s="3">
        <v>192.73</v>
      </c>
      <c r="D105" s="3">
        <v>437.3</v>
      </c>
      <c r="E105" s="3">
        <v>8</v>
      </c>
      <c r="F105" s="3">
        <v>30</v>
      </c>
      <c r="G105" s="3"/>
      <c r="H105" s="3"/>
      <c r="I105" s="3"/>
      <c r="P105" s="3"/>
    </row>
    <row r="106" spans="2:24">
      <c r="B106" s="3">
        <v>282.26</v>
      </c>
      <c r="C106" s="3">
        <v>156.56</v>
      </c>
      <c r="D106" s="3">
        <v>441.7</v>
      </c>
      <c r="E106" s="3">
        <v>7</v>
      </c>
      <c r="F106" s="3">
        <v>30</v>
      </c>
      <c r="G106" s="3"/>
      <c r="H106" s="3"/>
      <c r="I106" s="3"/>
      <c r="J106" s="5">
        <v>270.60000000000002</v>
      </c>
      <c r="K106" s="1">
        <v>167.31</v>
      </c>
      <c r="L106" s="1">
        <v>441.7</v>
      </c>
      <c r="M106" s="1">
        <v>4</v>
      </c>
      <c r="N106" s="6">
        <v>30</v>
      </c>
      <c r="P106" s="3"/>
      <c r="Q106">
        <f t="shared" si="6"/>
        <v>15.859322179714972</v>
      </c>
      <c r="R106">
        <f t="shared" si="7"/>
        <v>0</v>
      </c>
      <c r="S106">
        <f t="shared" si="7"/>
        <v>3</v>
      </c>
      <c r="T106">
        <f t="shared" si="7"/>
        <v>0</v>
      </c>
    </row>
    <row r="107" spans="2:24">
      <c r="B107" s="3">
        <v>232.52</v>
      </c>
      <c r="C107" s="3">
        <v>220.13</v>
      </c>
      <c r="D107" s="3">
        <v>443.7</v>
      </c>
      <c r="E107" s="3">
        <v>1</v>
      </c>
      <c r="F107" s="3">
        <v>43</v>
      </c>
      <c r="G107" s="3"/>
      <c r="H107" s="3"/>
      <c r="I107" s="3"/>
      <c r="J107" s="1">
        <v>241.89</v>
      </c>
      <c r="K107" s="1">
        <v>210.59</v>
      </c>
      <c r="L107" s="1">
        <v>443.7</v>
      </c>
      <c r="M107" s="1">
        <v>1</v>
      </c>
      <c r="N107" s="6">
        <v>43</v>
      </c>
      <c r="P107" s="3"/>
      <c r="Q107">
        <f t="shared" si="6"/>
        <v>13.37192955410697</v>
      </c>
      <c r="R107">
        <f t="shared" si="7"/>
        <v>0</v>
      </c>
      <c r="S107">
        <f t="shared" si="7"/>
        <v>0</v>
      </c>
      <c r="T107">
        <f t="shared" si="7"/>
        <v>0</v>
      </c>
    </row>
    <row r="108" spans="2:24">
      <c r="B108" s="3">
        <v>123.1</v>
      </c>
      <c r="C108" s="3">
        <v>324.83999999999997</v>
      </c>
      <c r="D108" s="3">
        <v>449.8</v>
      </c>
      <c r="E108" s="3">
        <v>1</v>
      </c>
      <c r="F108" s="3">
        <v>43</v>
      </c>
      <c r="G108" s="3"/>
      <c r="H108" s="3"/>
      <c r="I108" s="3"/>
      <c r="J108" s="1">
        <v>119.13</v>
      </c>
      <c r="K108" s="1">
        <v>307.41000000000003</v>
      </c>
      <c r="L108" s="1">
        <v>449.96</v>
      </c>
      <c r="M108" s="1">
        <v>1</v>
      </c>
      <c r="N108" s="6">
        <v>43</v>
      </c>
      <c r="P108" s="3"/>
      <c r="Q108">
        <f t="shared" si="6"/>
        <v>17.876403441408407</v>
      </c>
      <c r="R108">
        <f t="shared" si="7"/>
        <v>0.15999999999996817</v>
      </c>
      <c r="S108">
        <f t="shared" si="7"/>
        <v>0</v>
      </c>
      <c r="T108">
        <f t="shared" si="7"/>
        <v>0</v>
      </c>
    </row>
    <row r="109" spans="2:24">
      <c r="B109" s="3">
        <v>200.19</v>
      </c>
      <c r="C109" s="3">
        <v>327.33</v>
      </c>
      <c r="D109" s="3">
        <v>453.6</v>
      </c>
      <c r="E109" s="3">
        <v>1</v>
      </c>
      <c r="F109" s="3">
        <v>43</v>
      </c>
      <c r="G109" s="3"/>
      <c r="H109" s="3"/>
      <c r="I109" s="3"/>
      <c r="J109" s="1">
        <v>185.21</v>
      </c>
      <c r="K109" s="1">
        <v>305.33</v>
      </c>
      <c r="L109" s="1">
        <v>453.84</v>
      </c>
      <c r="M109" s="1">
        <v>1</v>
      </c>
      <c r="N109" s="6">
        <v>43</v>
      </c>
      <c r="P109" s="3"/>
      <c r="Q109">
        <f t="shared" si="6"/>
        <v>26.615792304569851</v>
      </c>
      <c r="R109">
        <f t="shared" si="7"/>
        <v>0.23999999999995225</v>
      </c>
      <c r="S109">
        <f t="shared" si="7"/>
        <v>0</v>
      </c>
      <c r="T109">
        <f t="shared" si="7"/>
        <v>0</v>
      </c>
    </row>
    <row r="110" spans="2:24">
      <c r="B110" s="3">
        <v>171.6</v>
      </c>
      <c r="C110" s="3">
        <v>287.44</v>
      </c>
      <c r="D110" s="3">
        <v>454.3</v>
      </c>
      <c r="E110" s="3">
        <v>1</v>
      </c>
      <c r="F110" s="3">
        <v>43</v>
      </c>
      <c r="G110" s="3"/>
      <c r="H110" s="3"/>
      <c r="I110" s="3"/>
      <c r="P110" s="3"/>
    </row>
    <row r="111" spans="2:24">
      <c r="B111" s="3">
        <v>131.81</v>
      </c>
      <c r="C111" s="3">
        <v>304.89</v>
      </c>
      <c r="D111" s="3">
        <v>455.1</v>
      </c>
      <c r="E111" s="3">
        <v>8</v>
      </c>
      <c r="F111" s="3">
        <v>30</v>
      </c>
      <c r="G111" s="3"/>
      <c r="H111" s="3"/>
      <c r="I111" s="3"/>
      <c r="J111" s="1">
        <v>134.79</v>
      </c>
      <c r="K111" s="1">
        <v>290.82</v>
      </c>
      <c r="L111" s="1">
        <v>455.5</v>
      </c>
      <c r="M111" s="1">
        <v>1</v>
      </c>
      <c r="N111" s="6">
        <v>30</v>
      </c>
      <c r="P111" s="3"/>
      <c r="Q111">
        <f t="shared" si="6"/>
        <v>14.382117368454471</v>
      </c>
      <c r="R111">
        <f t="shared" si="7"/>
        <v>0.39999999999997726</v>
      </c>
      <c r="S111">
        <f t="shared" si="7"/>
        <v>7</v>
      </c>
      <c r="T111">
        <f t="shared" si="7"/>
        <v>0</v>
      </c>
    </row>
    <row r="112" spans="2:24">
      <c r="B112" s="3">
        <v>144.24</v>
      </c>
      <c r="C112" s="3">
        <v>286.2</v>
      </c>
      <c r="D112" s="3">
        <v>456.1</v>
      </c>
      <c r="E112" s="3">
        <v>1</v>
      </c>
      <c r="F112" s="3">
        <v>30</v>
      </c>
      <c r="G112" s="3"/>
      <c r="H112" s="3"/>
      <c r="I112" s="3"/>
      <c r="J112" s="1">
        <v>180.05</v>
      </c>
      <c r="K112" s="1">
        <v>282.07</v>
      </c>
      <c r="L112" s="1">
        <v>456.62</v>
      </c>
      <c r="M112" s="1">
        <v>1</v>
      </c>
      <c r="N112" s="6">
        <v>30</v>
      </c>
      <c r="P112" s="3"/>
      <c r="Q112">
        <f t="shared" si="6"/>
        <v>36.047371610146563</v>
      </c>
      <c r="R112">
        <f t="shared" si="7"/>
        <v>0.51999999999998181</v>
      </c>
      <c r="S112">
        <f t="shared" si="7"/>
        <v>0</v>
      </c>
      <c r="T112">
        <f t="shared" si="7"/>
        <v>0</v>
      </c>
    </row>
    <row r="113" spans="1:26">
      <c r="B113" s="3">
        <v>195.22</v>
      </c>
      <c r="C113" s="3">
        <v>336.06</v>
      </c>
      <c r="D113" s="3">
        <v>456.7</v>
      </c>
      <c r="E113" s="3">
        <v>1</v>
      </c>
      <c r="F113" s="3">
        <v>30</v>
      </c>
      <c r="G113" s="3"/>
      <c r="H113" s="3"/>
      <c r="I113" s="3"/>
      <c r="P113" s="3"/>
    </row>
    <row r="114" spans="1:26">
      <c r="B114" s="3">
        <v>222.58</v>
      </c>
      <c r="C114" s="3">
        <v>243.82</v>
      </c>
      <c r="D114" s="3">
        <v>458</v>
      </c>
      <c r="E114" s="3">
        <v>8</v>
      </c>
      <c r="F114" s="3">
        <v>43</v>
      </c>
      <c r="G114" s="3"/>
      <c r="H114" s="3"/>
      <c r="I114" s="3"/>
      <c r="O114" s="3"/>
      <c r="P114" s="3"/>
    </row>
    <row r="115" spans="1:26">
      <c r="B115" s="3">
        <v>184.03</v>
      </c>
      <c r="C115" s="3">
        <v>260.02</v>
      </c>
      <c r="D115" s="3">
        <v>458.1</v>
      </c>
      <c r="E115" s="3">
        <v>8</v>
      </c>
      <c r="F115" s="3">
        <v>30</v>
      </c>
      <c r="G115" s="3"/>
      <c r="H115" s="3"/>
      <c r="I115" s="3"/>
      <c r="O115" s="3"/>
      <c r="P115" s="3"/>
    </row>
    <row r="116" spans="1:26">
      <c r="B116" s="3">
        <v>213.87</v>
      </c>
      <c r="C116" s="3">
        <v>251.29</v>
      </c>
      <c r="D116" s="3">
        <v>460.1</v>
      </c>
      <c r="E116" s="3">
        <v>1</v>
      </c>
      <c r="F116" s="3">
        <v>30</v>
      </c>
      <c r="G116" s="3"/>
      <c r="H116" s="3"/>
      <c r="I116" s="3"/>
      <c r="J116" s="1">
        <v>232.87</v>
      </c>
      <c r="K116" s="1">
        <v>233.52</v>
      </c>
      <c r="L116" s="1">
        <v>460.11</v>
      </c>
      <c r="M116" s="1">
        <v>1</v>
      </c>
      <c r="N116" s="6">
        <v>30</v>
      </c>
      <c r="O116" s="3"/>
      <c r="P116" s="3"/>
      <c r="Q116">
        <f t="shared" si="6"/>
        <v>26.014859215456067</v>
      </c>
      <c r="R116">
        <f t="shared" si="7"/>
        <v>9.9999999999909051E-3</v>
      </c>
      <c r="S116">
        <f t="shared" si="7"/>
        <v>0</v>
      </c>
      <c r="T116">
        <f t="shared" si="7"/>
        <v>0</v>
      </c>
    </row>
    <row r="117" spans="1:26">
      <c r="B117" s="3">
        <v>345.68</v>
      </c>
      <c r="C117" s="3">
        <v>171.52</v>
      </c>
      <c r="D117" s="3">
        <v>462.9</v>
      </c>
      <c r="E117" s="3">
        <v>1</v>
      </c>
      <c r="F117" s="3">
        <v>30</v>
      </c>
      <c r="G117" s="3"/>
      <c r="H117" s="3"/>
      <c r="I117" s="3"/>
      <c r="J117" s="1">
        <v>352.24</v>
      </c>
      <c r="K117" s="1">
        <v>166.86</v>
      </c>
      <c r="L117" s="1">
        <v>462.98</v>
      </c>
      <c r="M117" s="1">
        <v>1</v>
      </c>
      <c r="N117" s="6">
        <v>30</v>
      </c>
      <c r="O117" s="3"/>
      <c r="P117" s="3"/>
      <c r="Q117">
        <f t="shared" si="6"/>
        <v>8.0466887599807162</v>
      </c>
      <c r="R117">
        <f t="shared" si="7"/>
        <v>8.0000000000040927E-2</v>
      </c>
      <c r="S117">
        <f t="shared" si="7"/>
        <v>0</v>
      </c>
      <c r="T117">
        <f t="shared" si="7"/>
        <v>0</v>
      </c>
    </row>
    <row r="118" spans="1:26">
      <c r="B118" s="3">
        <v>619.24</v>
      </c>
      <c r="C118" s="3">
        <v>9.4700000000000006</v>
      </c>
      <c r="D118" s="3">
        <v>467.5</v>
      </c>
      <c r="E118" s="3">
        <v>7</v>
      </c>
      <c r="F118" s="3">
        <v>30</v>
      </c>
      <c r="G118" s="3"/>
      <c r="H118" s="3"/>
      <c r="I118" s="3"/>
      <c r="J118" s="1">
        <v>593.12</v>
      </c>
      <c r="K118" s="1">
        <v>14.14</v>
      </c>
      <c r="L118" s="1">
        <v>467.85</v>
      </c>
      <c r="M118" s="1">
        <v>4</v>
      </c>
      <c r="N118" s="6">
        <v>30</v>
      </c>
      <c r="O118" s="3"/>
      <c r="P118" s="3"/>
      <c r="Q118">
        <f t="shared" si="6"/>
        <v>26.53419115028759</v>
      </c>
      <c r="R118">
        <f t="shared" si="7"/>
        <v>0.35000000000002274</v>
      </c>
      <c r="S118">
        <f t="shared" si="7"/>
        <v>3</v>
      </c>
      <c r="T118">
        <f t="shared" si="7"/>
        <v>0</v>
      </c>
    </row>
    <row r="122" spans="1:26">
      <c r="A122" t="s">
        <v>6</v>
      </c>
    </row>
    <row r="124" spans="1:26">
      <c r="B124" s="3">
        <v>95.75</v>
      </c>
      <c r="C124" s="3">
        <v>75.56</v>
      </c>
      <c r="D124" s="3">
        <v>404.1</v>
      </c>
      <c r="E124" s="3">
        <v>7</v>
      </c>
      <c r="F124" s="3">
        <v>30</v>
      </c>
      <c r="O124" s="3"/>
    </row>
    <row r="125" spans="1:26">
      <c r="B125" s="3">
        <v>162.88999999999999</v>
      </c>
      <c r="C125" s="3">
        <v>104.23</v>
      </c>
      <c r="D125" s="3">
        <v>407.1</v>
      </c>
      <c r="E125" s="3">
        <v>1</v>
      </c>
      <c r="F125" s="3">
        <v>30</v>
      </c>
      <c r="J125" s="3">
        <v>135.27000000000001</v>
      </c>
      <c r="K125" s="3">
        <v>85.260999999999996</v>
      </c>
      <c r="L125" s="3">
        <v>407.29</v>
      </c>
      <c r="M125" s="3">
        <v>1</v>
      </c>
      <c r="N125" s="3">
        <v>30</v>
      </c>
      <c r="O125" s="3"/>
      <c r="Q125">
        <f t="shared" ref="Q125:Q157" si="8">SQRT((B125-J125)^2+(C125-K125)^2)</f>
        <v>33.50652714024536</v>
      </c>
      <c r="R125">
        <f t="shared" ref="R125:S157" si="9">ABS(D125-L125)</f>
        <v>0.18999999999999773</v>
      </c>
      <c r="S125">
        <f t="shared" si="9"/>
        <v>0</v>
      </c>
      <c r="T125">
        <f t="shared" ref="T125:T157" si="10">ABS(F125-N125)</f>
        <v>0</v>
      </c>
      <c r="V125" s="3">
        <v>202.2</v>
      </c>
      <c r="W125" s="3">
        <v>75.875</v>
      </c>
      <c r="X125" s="3">
        <v>407.36</v>
      </c>
      <c r="Y125" s="3">
        <v>1</v>
      </c>
      <c r="Z125" s="3">
        <v>30</v>
      </c>
    </row>
    <row r="126" spans="1:26">
      <c r="B126" s="3">
        <v>212.63</v>
      </c>
      <c r="C126" s="3">
        <v>70.569999999999993</v>
      </c>
      <c r="D126" s="3">
        <v>409</v>
      </c>
      <c r="E126" s="3">
        <v>1</v>
      </c>
      <c r="F126" s="3">
        <v>30</v>
      </c>
      <c r="J126" s="3">
        <v>245.43</v>
      </c>
      <c r="K126" s="3">
        <v>76.117999999999995</v>
      </c>
      <c r="L126" s="3">
        <v>409.61</v>
      </c>
      <c r="M126" s="3">
        <v>8</v>
      </c>
      <c r="N126" s="3">
        <v>43</v>
      </c>
      <c r="O126" s="3"/>
      <c r="Q126">
        <f t="shared" si="8"/>
        <v>33.265903023967361</v>
      </c>
      <c r="R126">
        <f t="shared" si="9"/>
        <v>0.61000000000001364</v>
      </c>
      <c r="S126">
        <f t="shared" si="9"/>
        <v>7</v>
      </c>
      <c r="T126">
        <f t="shared" si="10"/>
        <v>13</v>
      </c>
      <c r="V126" s="3">
        <v>196.86</v>
      </c>
      <c r="W126" s="3">
        <v>23.765000000000001</v>
      </c>
      <c r="X126" s="3">
        <v>422.23</v>
      </c>
      <c r="Y126" s="3">
        <v>1</v>
      </c>
      <c r="Z126" s="3">
        <v>30</v>
      </c>
    </row>
    <row r="127" spans="1:26">
      <c r="B127" s="3">
        <v>218.85</v>
      </c>
      <c r="C127" s="3">
        <v>61.85</v>
      </c>
      <c r="D127" s="3">
        <v>409.3</v>
      </c>
      <c r="E127" s="3">
        <v>8</v>
      </c>
      <c r="F127" s="3">
        <v>43</v>
      </c>
      <c r="O127" s="3"/>
      <c r="V127" s="3">
        <v>234.96</v>
      </c>
      <c r="W127" s="3">
        <v>55.593200000000003</v>
      </c>
      <c r="X127" s="3">
        <v>425.71</v>
      </c>
      <c r="Y127" s="3">
        <v>5</v>
      </c>
      <c r="Z127" s="3">
        <v>43</v>
      </c>
    </row>
    <row r="128" spans="1:26">
      <c r="B128" s="3">
        <v>238.74</v>
      </c>
      <c r="C128" s="3">
        <v>61.85</v>
      </c>
      <c r="D128" s="3">
        <v>410.7</v>
      </c>
      <c r="E128" s="3">
        <v>1</v>
      </c>
      <c r="F128" s="3">
        <v>43</v>
      </c>
      <c r="J128" s="3">
        <v>250.97</v>
      </c>
      <c r="K128" s="3">
        <v>80.536000000000001</v>
      </c>
      <c r="L128" s="3">
        <v>410.77</v>
      </c>
      <c r="M128" s="3">
        <v>1</v>
      </c>
      <c r="N128" s="3">
        <v>43</v>
      </c>
      <c r="O128" s="3"/>
      <c r="Q128">
        <f t="shared" si="8"/>
        <v>22.33247626216134</v>
      </c>
      <c r="R128">
        <f t="shared" si="9"/>
        <v>6.9999999999993179E-2</v>
      </c>
      <c r="S128">
        <f t="shared" si="9"/>
        <v>0</v>
      </c>
      <c r="T128">
        <f t="shared" si="10"/>
        <v>0</v>
      </c>
      <c r="V128" s="3">
        <v>276.70999999999998</v>
      </c>
      <c r="W128" s="3">
        <v>162.33000000000001</v>
      </c>
      <c r="X128" s="3">
        <v>441.95</v>
      </c>
      <c r="Y128" s="3">
        <v>4</v>
      </c>
      <c r="Z128" s="3">
        <v>43</v>
      </c>
    </row>
    <row r="129" spans="1:26">
      <c r="B129" s="3">
        <v>203.93</v>
      </c>
      <c r="C129" s="3">
        <v>81.790000000000006</v>
      </c>
      <c r="D129" s="3">
        <v>412.2</v>
      </c>
      <c r="E129" s="3">
        <v>8</v>
      </c>
      <c r="F129" s="3">
        <v>30</v>
      </c>
      <c r="J129" s="3">
        <v>230.29</v>
      </c>
      <c r="K129" s="3">
        <v>112.52</v>
      </c>
      <c r="L129" s="3">
        <v>412.45</v>
      </c>
      <c r="M129" s="3">
        <v>8</v>
      </c>
      <c r="N129" s="3">
        <v>30</v>
      </c>
      <c r="O129" s="3"/>
      <c r="Q129">
        <f t="shared" si="8"/>
        <v>40.48681884268013</v>
      </c>
      <c r="R129">
        <f t="shared" si="9"/>
        <v>0.25</v>
      </c>
      <c r="S129">
        <f t="shared" si="9"/>
        <v>0</v>
      </c>
      <c r="T129">
        <f t="shared" si="10"/>
        <v>0</v>
      </c>
      <c r="V129" s="3">
        <v>541.08000000000004</v>
      </c>
      <c r="W129" s="3">
        <v>132.71</v>
      </c>
      <c r="X129" s="3">
        <v>449.85</v>
      </c>
      <c r="Y129" s="3">
        <v>1</v>
      </c>
      <c r="Z129" s="3">
        <v>43</v>
      </c>
    </row>
    <row r="130" spans="1:26">
      <c r="B130" s="3">
        <v>207.66</v>
      </c>
      <c r="C130" s="3">
        <v>58.11</v>
      </c>
      <c r="D130" s="3">
        <v>413.8</v>
      </c>
      <c r="E130" s="3">
        <v>1</v>
      </c>
      <c r="F130" s="3">
        <v>43</v>
      </c>
      <c r="J130" s="3">
        <v>224.68</v>
      </c>
      <c r="K130" s="3">
        <v>55.207000000000001</v>
      </c>
      <c r="L130" s="3">
        <v>413.9</v>
      </c>
      <c r="M130" s="3">
        <v>1</v>
      </c>
      <c r="N130" s="3">
        <v>43</v>
      </c>
      <c r="O130" s="3"/>
      <c r="Q130">
        <f t="shared" si="8"/>
        <v>17.265798823106923</v>
      </c>
      <c r="R130">
        <f t="shared" si="9"/>
        <v>9.9999999999965894E-2</v>
      </c>
      <c r="S130">
        <f t="shared" si="9"/>
        <v>0</v>
      </c>
      <c r="T130">
        <f t="shared" si="10"/>
        <v>0</v>
      </c>
      <c r="V130" s="3">
        <v>621.22</v>
      </c>
      <c r="W130" s="3">
        <v>15.021000000000001</v>
      </c>
      <c r="X130" s="3">
        <v>468.29</v>
      </c>
      <c r="Y130" s="3">
        <v>4</v>
      </c>
      <c r="Z130" s="3">
        <v>30</v>
      </c>
    </row>
    <row r="131" spans="1:26">
      <c r="B131" s="3">
        <v>181.54</v>
      </c>
      <c r="C131" s="3">
        <v>100.49</v>
      </c>
      <c r="D131" s="3">
        <v>414.8</v>
      </c>
      <c r="E131" s="3">
        <v>8</v>
      </c>
      <c r="F131" s="3">
        <v>30</v>
      </c>
      <c r="J131" s="3">
        <v>204.59</v>
      </c>
      <c r="K131" s="3">
        <v>96.760999999999996</v>
      </c>
      <c r="L131" s="3">
        <v>414.27</v>
      </c>
      <c r="M131" s="3">
        <v>1</v>
      </c>
      <c r="N131" s="3">
        <v>43</v>
      </c>
      <c r="O131" s="3"/>
      <c r="Q131">
        <f t="shared" si="8"/>
        <v>23.34968824203014</v>
      </c>
      <c r="R131">
        <f t="shared" si="9"/>
        <v>0.53000000000002956</v>
      </c>
      <c r="S131">
        <f t="shared" si="9"/>
        <v>7</v>
      </c>
      <c r="T131">
        <f t="shared" si="10"/>
        <v>13</v>
      </c>
    </row>
    <row r="132" spans="1:26">
      <c r="B132" s="3">
        <v>180.3</v>
      </c>
      <c r="C132" s="3">
        <v>100.49</v>
      </c>
      <c r="D132" s="3">
        <v>415.2</v>
      </c>
      <c r="E132" s="3">
        <v>8</v>
      </c>
      <c r="F132" s="3">
        <v>43</v>
      </c>
      <c r="O132" s="3"/>
    </row>
    <row r="133" spans="1:26">
      <c r="B133" s="3">
        <v>223.82</v>
      </c>
      <c r="C133" s="3">
        <v>70.569999999999993</v>
      </c>
      <c r="D133" s="3">
        <v>416.4</v>
      </c>
      <c r="E133" s="3">
        <v>8</v>
      </c>
      <c r="F133" s="3">
        <v>30</v>
      </c>
      <c r="O133" s="3"/>
    </row>
    <row r="134" spans="1:26">
      <c r="B134" s="3">
        <v>237.5</v>
      </c>
      <c r="C134" s="3">
        <v>68.08</v>
      </c>
      <c r="D134" s="3">
        <v>417.7</v>
      </c>
      <c r="E134" s="3">
        <v>1</v>
      </c>
      <c r="F134" s="3">
        <v>30</v>
      </c>
      <c r="J134" s="3">
        <v>238.69</v>
      </c>
      <c r="K134" s="3">
        <v>72.881</v>
      </c>
      <c r="L134" s="3">
        <v>417.77</v>
      </c>
      <c r="M134" s="3">
        <v>1</v>
      </c>
      <c r="N134" s="3">
        <v>30</v>
      </c>
      <c r="O134" s="3"/>
      <c r="Q134">
        <f t="shared" si="8"/>
        <v>4.946281532626303</v>
      </c>
      <c r="R134">
        <f t="shared" si="9"/>
        <v>6.9999999999993179E-2</v>
      </c>
      <c r="S134">
        <f t="shared" si="9"/>
        <v>0</v>
      </c>
      <c r="T134">
        <f t="shared" si="10"/>
        <v>0</v>
      </c>
    </row>
    <row r="135" spans="1:26">
      <c r="B135" s="3">
        <v>368.06</v>
      </c>
      <c r="C135" s="3">
        <v>53.12</v>
      </c>
      <c r="D135" s="3">
        <v>418.6</v>
      </c>
      <c r="E135" s="3">
        <v>8</v>
      </c>
      <c r="F135" s="3">
        <v>43</v>
      </c>
      <c r="J135" s="3">
        <v>377.37</v>
      </c>
      <c r="K135" s="3">
        <v>53.271000000000001</v>
      </c>
      <c r="L135" s="3">
        <v>418.72</v>
      </c>
      <c r="M135" s="3">
        <v>8</v>
      </c>
      <c r="N135" s="3">
        <v>43</v>
      </c>
      <c r="O135" s="3"/>
      <c r="Q135">
        <f t="shared" si="8"/>
        <v>9.311224462980153</v>
      </c>
      <c r="R135">
        <f t="shared" si="9"/>
        <v>0.12000000000000455</v>
      </c>
      <c r="S135">
        <f t="shared" si="9"/>
        <v>0</v>
      </c>
      <c r="T135">
        <f t="shared" si="10"/>
        <v>0</v>
      </c>
    </row>
    <row r="136" spans="1:26">
      <c r="A136" s="7" t="s">
        <v>7</v>
      </c>
      <c r="B136" s="3">
        <v>359.36</v>
      </c>
      <c r="C136" s="3">
        <v>54.37</v>
      </c>
      <c r="D136" s="3">
        <v>418.6</v>
      </c>
      <c r="E136" s="3">
        <v>1</v>
      </c>
      <c r="F136" s="3">
        <v>43</v>
      </c>
      <c r="O136" s="3"/>
      <c r="W136" t="s">
        <v>0</v>
      </c>
      <c r="X136">
        <f>SUM(Q125:Q157)/COUNT(Q125:Q157)</f>
        <v>26.566850329721699</v>
      </c>
    </row>
    <row r="137" spans="1:26">
      <c r="B137" s="3">
        <v>266.10000000000002</v>
      </c>
      <c r="C137" s="3">
        <v>38.159999999999997</v>
      </c>
      <c r="D137" s="3">
        <v>420.4</v>
      </c>
      <c r="E137" s="3">
        <v>8</v>
      </c>
      <c r="F137" s="3">
        <v>30</v>
      </c>
      <c r="O137" s="3"/>
      <c r="W137" t="s">
        <v>1</v>
      </c>
      <c r="X137">
        <f>SUM(R125:R157)/COUNT(R125:R157)</f>
        <v>0.21428571428571699</v>
      </c>
    </row>
    <row r="138" spans="1:26">
      <c r="B138" s="3">
        <v>210.14</v>
      </c>
      <c r="C138" s="3">
        <v>24.45</v>
      </c>
      <c r="D138" s="3">
        <v>421.9</v>
      </c>
      <c r="E138" s="3">
        <v>1</v>
      </c>
      <c r="F138" s="3">
        <v>30</v>
      </c>
      <c r="J138" s="3">
        <v>251.55</v>
      </c>
      <c r="K138" s="3">
        <v>52.366999999999997</v>
      </c>
      <c r="L138" s="3">
        <v>421.03</v>
      </c>
      <c r="M138" s="3">
        <v>4</v>
      </c>
      <c r="N138" s="3">
        <v>30</v>
      </c>
      <c r="O138" s="3"/>
      <c r="Q138">
        <f t="shared" si="8"/>
        <v>49.941435592101293</v>
      </c>
      <c r="R138">
        <f t="shared" si="9"/>
        <v>0.87000000000000455</v>
      </c>
      <c r="S138">
        <f t="shared" si="9"/>
        <v>3</v>
      </c>
      <c r="T138">
        <f t="shared" si="10"/>
        <v>0</v>
      </c>
      <c r="W138" t="s">
        <v>2</v>
      </c>
      <c r="X138">
        <f>COUNT(S125:S157)-COUNTIF(S125:S157,0)</f>
        <v>4</v>
      </c>
    </row>
    <row r="139" spans="1:26">
      <c r="B139" s="3">
        <v>213.87</v>
      </c>
      <c r="C139" s="3">
        <v>30.68</v>
      </c>
      <c r="D139" s="3">
        <v>422.9</v>
      </c>
      <c r="E139" s="3">
        <v>1</v>
      </c>
      <c r="F139" s="3">
        <v>30</v>
      </c>
      <c r="J139" s="3">
        <v>245.31</v>
      </c>
      <c r="K139" s="3">
        <v>25.42</v>
      </c>
      <c r="L139" s="3">
        <v>422.93</v>
      </c>
      <c r="M139" s="3">
        <v>1</v>
      </c>
      <c r="N139" s="3">
        <v>30</v>
      </c>
      <c r="O139" s="3"/>
      <c r="Q139">
        <f t="shared" si="8"/>
        <v>31.876969743060581</v>
      </c>
      <c r="R139">
        <f t="shared" si="9"/>
        <v>3.0000000000029559E-2</v>
      </c>
      <c r="S139">
        <f t="shared" si="9"/>
        <v>0</v>
      </c>
      <c r="T139">
        <f t="shared" si="10"/>
        <v>0</v>
      </c>
      <c r="W139" t="s">
        <v>3</v>
      </c>
      <c r="X139">
        <f>COUNT(T125:T157)-COUNTIF(T125:T157,0)</f>
        <v>3</v>
      </c>
    </row>
    <row r="140" spans="1:26">
      <c r="B140" s="3">
        <v>223.82</v>
      </c>
      <c r="C140" s="3">
        <v>2.02</v>
      </c>
      <c r="D140" s="3">
        <v>423.9</v>
      </c>
      <c r="E140" s="3">
        <v>5</v>
      </c>
      <c r="F140" s="3">
        <v>43</v>
      </c>
      <c r="J140" s="3">
        <v>277.35000000000002</v>
      </c>
      <c r="K140" s="3">
        <v>13.244999999999999</v>
      </c>
      <c r="L140" s="3">
        <v>423.85</v>
      </c>
      <c r="M140" s="3">
        <v>5</v>
      </c>
      <c r="N140" s="3">
        <v>30</v>
      </c>
      <c r="O140" s="3"/>
      <c r="Q140">
        <f t="shared" si="8"/>
        <v>54.694254954245451</v>
      </c>
      <c r="R140">
        <f t="shared" si="9"/>
        <v>4.9999999999954525E-2</v>
      </c>
      <c r="S140">
        <f t="shared" si="9"/>
        <v>0</v>
      </c>
      <c r="T140">
        <f t="shared" si="10"/>
        <v>13</v>
      </c>
      <c r="W140" t="s">
        <v>11</v>
      </c>
      <c r="X140">
        <f>COUNTBLANK(Q125:Q157)</f>
        <v>12</v>
      </c>
    </row>
    <row r="141" spans="1:26">
      <c r="B141" s="3">
        <v>213.87</v>
      </c>
      <c r="C141" s="3">
        <v>3.26</v>
      </c>
      <c r="D141" s="3">
        <v>426.3</v>
      </c>
      <c r="E141" s="3">
        <v>1</v>
      </c>
      <c r="F141" s="3">
        <v>43</v>
      </c>
      <c r="J141" s="3">
        <v>206.62</v>
      </c>
      <c r="K141" s="3">
        <v>26.334</v>
      </c>
      <c r="L141" s="3">
        <v>426.49</v>
      </c>
      <c r="M141" s="3">
        <v>1</v>
      </c>
      <c r="N141" s="3">
        <v>43</v>
      </c>
      <c r="O141" s="3"/>
      <c r="Q141">
        <f t="shared" si="8"/>
        <v>24.186193913057092</v>
      </c>
      <c r="R141">
        <f t="shared" si="9"/>
        <v>0.18999999999999773</v>
      </c>
      <c r="S141">
        <f t="shared" si="9"/>
        <v>0</v>
      </c>
      <c r="T141">
        <f t="shared" si="10"/>
        <v>0</v>
      </c>
      <c r="W141" t="s">
        <v>12</v>
      </c>
      <c r="X141">
        <v>6</v>
      </c>
    </row>
    <row r="142" spans="1:26">
      <c r="B142" s="3">
        <v>44.76</v>
      </c>
      <c r="C142" s="3">
        <v>35.67</v>
      </c>
      <c r="D142" s="3">
        <v>433.6</v>
      </c>
      <c r="E142" s="3">
        <v>1</v>
      </c>
      <c r="F142" s="3">
        <v>43</v>
      </c>
      <c r="J142" s="3">
        <v>64.878</v>
      </c>
      <c r="K142" s="3">
        <v>49.018999999999998</v>
      </c>
      <c r="L142" s="3">
        <v>433.99</v>
      </c>
      <c r="M142" s="3">
        <v>1</v>
      </c>
      <c r="N142" s="3">
        <v>43</v>
      </c>
      <c r="O142" s="3"/>
      <c r="Q142">
        <f t="shared" si="8"/>
        <v>24.143937644883032</v>
      </c>
      <c r="R142">
        <f t="shared" si="9"/>
        <v>0.38999999999998636</v>
      </c>
      <c r="S142">
        <f t="shared" si="9"/>
        <v>0</v>
      </c>
      <c r="T142">
        <f t="shared" si="10"/>
        <v>0</v>
      </c>
    </row>
    <row r="143" spans="1:26">
      <c r="B143" s="3">
        <v>154.19</v>
      </c>
      <c r="C143" s="3">
        <v>109.21</v>
      </c>
      <c r="D143" s="3">
        <v>436.7</v>
      </c>
      <c r="E143" s="3">
        <v>1</v>
      </c>
      <c r="F143" s="3">
        <v>43</v>
      </c>
      <c r="O143" s="3"/>
    </row>
    <row r="144" spans="1:26">
      <c r="B144" s="3">
        <v>80.819999999999993</v>
      </c>
      <c r="C144" s="3">
        <v>192.73</v>
      </c>
      <c r="D144" s="3">
        <v>437.3</v>
      </c>
      <c r="E144" s="3">
        <v>8</v>
      </c>
      <c r="F144" s="3">
        <v>30</v>
      </c>
      <c r="O144" s="3"/>
    </row>
    <row r="145" spans="1:20">
      <c r="B145" s="3">
        <v>282.26</v>
      </c>
      <c r="C145" s="3">
        <v>156.56</v>
      </c>
      <c r="D145" s="3">
        <v>441.7</v>
      </c>
      <c r="E145" s="3">
        <v>7</v>
      </c>
      <c r="F145" s="3">
        <v>30</v>
      </c>
      <c r="J145" s="3">
        <v>272.31</v>
      </c>
      <c r="K145" s="3">
        <v>175.88</v>
      </c>
      <c r="L145" s="3">
        <v>441.92</v>
      </c>
      <c r="M145" s="3">
        <v>7</v>
      </c>
      <c r="N145" s="3">
        <v>30</v>
      </c>
      <c r="O145" s="3"/>
      <c r="Q145">
        <f t="shared" si="8"/>
        <v>21.731656632663775</v>
      </c>
      <c r="R145">
        <f t="shared" si="9"/>
        <v>0.22000000000002728</v>
      </c>
      <c r="S145">
        <f t="shared" si="9"/>
        <v>0</v>
      </c>
      <c r="T145">
        <f t="shared" si="10"/>
        <v>0</v>
      </c>
    </row>
    <row r="146" spans="1:20">
      <c r="B146" s="3">
        <v>232.52</v>
      </c>
      <c r="C146" s="3">
        <v>220.13</v>
      </c>
      <c r="D146" s="3">
        <v>443.7</v>
      </c>
      <c r="E146" s="3">
        <v>1</v>
      </c>
      <c r="F146" s="3">
        <v>43</v>
      </c>
      <c r="J146" s="3">
        <v>236.73</v>
      </c>
      <c r="K146" s="3">
        <v>203.82</v>
      </c>
      <c r="L146" s="3">
        <v>443.71</v>
      </c>
      <c r="M146" s="3">
        <v>1</v>
      </c>
      <c r="N146" s="3">
        <v>43</v>
      </c>
      <c r="O146" s="3"/>
      <c r="Q146">
        <f t="shared" si="8"/>
        <v>16.8445896358445</v>
      </c>
      <c r="R146">
        <f t="shared" si="9"/>
        <v>9.9999999999909051E-3</v>
      </c>
      <c r="S146">
        <f t="shared" si="9"/>
        <v>0</v>
      </c>
      <c r="T146">
        <f t="shared" si="10"/>
        <v>0</v>
      </c>
    </row>
    <row r="147" spans="1:20">
      <c r="B147" s="3">
        <v>123.1</v>
      </c>
      <c r="C147" s="3">
        <v>324.83999999999997</v>
      </c>
      <c r="D147" s="3">
        <v>449.8</v>
      </c>
      <c r="E147" s="3">
        <v>1</v>
      </c>
      <c r="F147" s="3">
        <v>43</v>
      </c>
      <c r="J147" s="3">
        <v>121.7</v>
      </c>
      <c r="K147" s="3">
        <v>310.17</v>
      </c>
      <c r="L147" s="3">
        <v>449.77</v>
      </c>
      <c r="M147" s="3">
        <v>1</v>
      </c>
      <c r="N147" s="3">
        <v>43</v>
      </c>
      <c r="O147" s="3"/>
      <c r="Q147">
        <f t="shared" si="8"/>
        <v>14.736651587114313</v>
      </c>
      <c r="R147">
        <f t="shared" si="9"/>
        <v>3.0000000000029559E-2</v>
      </c>
      <c r="S147">
        <f t="shared" si="9"/>
        <v>0</v>
      </c>
      <c r="T147">
        <f t="shared" si="10"/>
        <v>0</v>
      </c>
    </row>
    <row r="148" spans="1:20">
      <c r="B148" s="3">
        <v>200.19</v>
      </c>
      <c r="C148" s="3">
        <v>327.33</v>
      </c>
      <c r="D148" s="3">
        <v>453.6</v>
      </c>
      <c r="E148" s="3">
        <v>1</v>
      </c>
      <c r="F148" s="3">
        <v>43</v>
      </c>
      <c r="O148" s="3"/>
    </row>
    <row r="149" spans="1:20">
      <c r="B149" s="3">
        <v>171.6</v>
      </c>
      <c r="C149" s="3">
        <v>287.44</v>
      </c>
      <c r="D149" s="3">
        <v>454.3</v>
      </c>
      <c r="E149" s="3">
        <v>1</v>
      </c>
      <c r="F149" s="3">
        <v>43</v>
      </c>
      <c r="J149" s="3">
        <v>175.83</v>
      </c>
      <c r="K149" s="3">
        <v>285.19</v>
      </c>
      <c r="L149" s="3">
        <v>454.07</v>
      </c>
      <c r="M149" s="3">
        <v>1</v>
      </c>
      <c r="N149" s="3">
        <v>43</v>
      </c>
      <c r="O149" s="3"/>
      <c r="Q149">
        <f t="shared" si="8"/>
        <v>4.7911793955142352</v>
      </c>
      <c r="R149">
        <f t="shared" si="9"/>
        <v>0.23000000000001819</v>
      </c>
      <c r="S149">
        <f t="shared" si="9"/>
        <v>0</v>
      </c>
      <c r="T149">
        <f t="shared" si="10"/>
        <v>0</v>
      </c>
    </row>
    <row r="150" spans="1:20">
      <c r="B150" s="3">
        <v>131.81</v>
      </c>
      <c r="C150" s="3">
        <v>304.89</v>
      </c>
      <c r="D150" s="3">
        <v>455.1</v>
      </c>
      <c r="E150" s="3">
        <v>8</v>
      </c>
      <c r="F150" s="3">
        <v>30</v>
      </c>
      <c r="O150" s="3"/>
    </row>
    <row r="151" spans="1:20">
      <c r="B151" s="3">
        <v>144.24</v>
      </c>
      <c r="C151" s="3">
        <v>286.2</v>
      </c>
      <c r="D151" s="3">
        <v>456.1</v>
      </c>
      <c r="E151" s="3">
        <v>1</v>
      </c>
      <c r="F151" s="3">
        <v>30</v>
      </c>
    </row>
    <row r="152" spans="1:20">
      <c r="B152" s="3">
        <v>195.22</v>
      </c>
      <c r="C152" s="3">
        <v>336.06</v>
      </c>
      <c r="D152" s="3">
        <v>456.7</v>
      </c>
      <c r="E152" s="3">
        <v>1</v>
      </c>
      <c r="F152" s="3">
        <v>30</v>
      </c>
      <c r="J152" s="3">
        <v>175.73</v>
      </c>
      <c r="K152" s="3">
        <v>278.02999999999997</v>
      </c>
      <c r="L152" s="3">
        <v>456.63</v>
      </c>
      <c r="M152" s="3">
        <v>1</v>
      </c>
      <c r="N152" s="3">
        <v>30</v>
      </c>
      <c r="Q152">
        <f t="shared" si="8"/>
        <v>61.215529075554059</v>
      </c>
      <c r="R152">
        <f t="shared" si="9"/>
        <v>6.9999999999993179E-2</v>
      </c>
      <c r="S152">
        <f t="shared" si="9"/>
        <v>0</v>
      </c>
      <c r="T152">
        <f t="shared" si="10"/>
        <v>0</v>
      </c>
    </row>
    <row r="153" spans="1:20">
      <c r="B153" s="3">
        <v>222.58</v>
      </c>
      <c r="C153" s="3">
        <v>243.82</v>
      </c>
      <c r="D153" s="3">
        <v>458</v>
      </c>
      <c r="E153" s="3">
        <v>8</v>
      </c>
      <c r="F153" s="3">
        <v>43</v>
      </c>
    </row>
    <row r="154" spans="1:20">
      <c r="B154" s="3">
        <v>184.03</v>
      </c>
      <c r="C154" s="3">
        <v>260.02</v>
      </c>
      <c r="D154" s="3">
        <v>458.1</v>
      </c>
      <c r="E154" s="3">
        <v>8</v>
      </c>
      <c r="F154" s="3">
        <v>30</v>
      </c>
    </row>
    <row r="155" spans="1:20">
      <c r="B155" s="3">
        <v>213.87</v>
      </c>
      <c r="C155" s="3">
        <v>251.29</v>
      </c>
      <c r="D155" s="3">
        <v>460.1</v>
      </c>
      <c r="E155" s="3">
        <v>1</v>
      </c>
      <c r="F155" s="3">
        <v>30</v>
      </c>
      <c r="J155" s="3">
        <v>234.64</v>
      </c>
      <c r="K155" s="3">
        <v>238.16</v>
      </c>
      <c r="L155" s="3">
        <v>460.14</v>
      </c>
      <c r="M155" s="3">
        <v>1</v>
      </c>
      <c r="N155" s="3">
        <v>30</v>
      </c>
      <c r="Q155">
        <f t="shared" si="8"/>
        <v>24.572134624407362</v>
      </c>
      <c r="R155">
        <f t="shared" si="9"/>
        <v>3.999999999996362E-2</v>
      </c>
      <c r="S155">
        <f t="shared" si="9"/>
        <v>0</v>
      </c>
      <c r="T155">
        <f t="shared" si="10"/>
        <v>0</v>
      </c>
    </row>
    <row r="156" spans="1:20">
      <c r="B156" s="3">
        <v>345.68</v>
      </c>
      <c r="C156" s="3">
        <v>171.52</v>
      </c>
      <c r="D156" s="3">
        <v>462.9</v>
      </c>
      <c r="E156" s="3">
        <v>1</v>
      </c>
      <c r="F156" s="3">
        <v>30</v>
      </c>
      <c r="J156" s="3">
        <v>351.77</v>
      </c>
      <c r="K156" s="3">
        <v>170.69</v>
      </c>
      <c r="L156" s="3">
        <v>462.98</v>
      </c>
      <c r="M156" s="3">
        <v>1</v>
      </c>
      <c r="N156" s="3">
        <v>30</v>
      </c>
      <c r="Q156">
        <f t="shared" si="8"/>
        <v>6.1462996998193731</v>
      </c>
      <c r="R156">
        <f t="shared" si="9"/>
        <v>8.0000000000040927E-2</v>
      </c>
      <c r="S156">
        <f t="shared" si="9"/>
        <v>0</v>
      </c>
      <c r="T156">
        <f t="shared" si="10"/>
        <v>0</v>
      </c>
    </row>
    <row r="157" spans="1:20">
      <c r="B157" s="3">
        <v>619.24</v>
      </c>
      <c r="C157" s="3">
        <v>9.4700000000000006</v>
      </c>
      <c r="D157" s="3">
        <v>467.5</v>
      </c>
      <c r="E157" s="3">
        <v>7</v>
      </c>
      <c r="F157" s="3">
        <v>30</v>
      </c>
      <c r="J157" s="3">
        <v>580.98</v>
      </c>
      <c r="K157" s="3">
        <v>14.257</v>
      </c>
      <c r="L157" s="3">
        <v>467.85</v>
      </c>
      <c r="M157" s="3">
        <v>4</v>
      </c>
      <c r="N157" s="3">
        <v>30</v>
      </c>
      <c r="Q157">
        <f t="shared" si="8"/>
        <v>38.558306096092956</v>
      </c>
      <c r="R157">
        <f t="shared" si="9"/>
        <v>0.35000000000002274</v>
      </c>
      <c r="S157">
        <f t="shared" si="9"/>
        <v>3</v>
      </c>
      <c r="T157">
        <f t="shared" si="10"/>
        <v>0</v>
      </c>
    </row>
    <row r="160" spans="1:20">
      <c r="A160" t="s">
        <v>8</v>
      </c>
    </row>
    <row r="161" spans="1:26">
      <c r="A161" t="s">
        <v>6</v>
      </c>
    </row>
    <row r="163" spans="1:26">
      <c r="B163" s="3">
        <v>95.75</v>
      </c>
      <c r="C163" s="3">
        <v>75.56</v>
      </c>
      <c r="D163" s="3">
        <v>404.1</v>
      </c>
      <c r="E163" s="3">
        <v>7</v>
      </c>
      <c r="F163" s="3">
        <v>30</v>
      </c>
    </row>
    <row r="164" spans="1:26">
      <c r="B164" s="3">
        <v>162.88999999999999</v>
      </c>
      <c r="C164" s="3">
        <v>104.23</v>
      </c>
      <c r="D164" s="3">
        <v>407.1</v>
      </c>
      <c r="E164" s="3">
        <v>1</v>
      </c>
      <c r="F164" s="3">
        <v>30</v>
      </c>
      <c r="J164">
        <v>144.69999999999999</v>
      </c>
      <c r="K164">
        <v>83.77</v>
      </c>
      <c r="L164">
        <v>407.25</v>
      </c>
      <c r="M164">
        <v>1</v>
      </c>
      <c r="N164">
        <v>30</v>
      </c>
      <c r="Q164">
        <f t="shared" ref="Q164:Q196" si="11">SQRT((B164-J164)^2+(C164-K164)^2)</f>
        <v>27.376773001944553</v>
      </c>
      <c r="R164">
        <f t="shared" ref="R164:T196" si="12">ABS(D164-L164)</f>
        <v>0.14999999999997726</v>
      </c>
      <c r="S164">
        <f t="shared" si="12"/>
        <v>0</v>
      </c>
      <c r="T164">
        <f t="shared" si="12"/>
        <v>0</v>
      </c>
      <c r="V164">
        <v>260.85000000000002</v>
      </c>
      <c r="W164" s="4">
        <v>22.975999999999999</v>
      </c>
      <c r="X164">
        <v>422.92</v>
      </c>
      <c r="Y164">
        <v>1</v>
      </c>
      <c r="Z164">
        <v>30</v>
      </c>
    </row>
    <row r="165" spans="1:26">
      <c r="B165" s="3">
        <v>212.63</v>
      </c>
      <c r="C165" s="3">
        <v>70.569999999999993</v>
      </c>
      <c r="D165" s="3">
        <v>409</v>
      </c>
      <c r="E165" s="3">
        <v>1</v>
      </c>
      <c r="F165" s="3">
        <v>30</v>
      </c>
      <c r="J165">
        <v>172.45</v>
      </c>
      <c r="K165" s="4">
        <v>84.972999999999999</v>
      </c>
      <c r="L165">
        <v>408.23</v>
      </c>
      <c r="M165">
        <v>1</v>
      </c>
      <c r="N165">
        <v>30</v>
      </c>
      <c r="Q165">
        <f t="shared" si="11"/>
        <v>42.683472316577067</v>
      </c>
      <c r="R165">
        <f t="shared" si="12"/>
        <v>0.76999999999998181</v>
      </c>
      <c r="S165">
        <f t="shared" si="12"/>
        <v>0</v>
      </c>
      <c r="T165">
        <f t="shared" si="12"/>
        <v>0</v>
      </c>
      <c r="V165">
        <v>540.54</v>
      </c>
      <c r="W165">
        <v>131.69999999999999</v>
      </c>
      <c r="X165">
        <v>449.84</v>
      </c>
      <c r="Y165">
        <v>1</v>
      </c>
      <c r="Z165">
        <v>43</v>
      </c>
    </row>
    <row r="166" spans="1:26">
      <c r="B166" s="3">
        <v>218.85</v>
      </c>
      <c r="C166" s="3">
        <v>61.85</v>
      </c>
      <c r="D166" s="3">
        <v>409.3</v>
      </c>
      <c r="E166" s="3">
        <v>8</v>
      </c>
      <c r="F166" s="3">
        <v>43</v>
      </c>
      <c r="J166">
        <v>222.59</v>
      </c>
      <c r="K166" s="4">
        <v>75.087999999999994</v>
      </c>
      <c r="L166">
        <v>409.44</v>
      </c>
      <c r="M166">
        <v>8</v>
      </c>
      <c r="N166">
        <v>43</v>
      </c>
      <c r="Q166">
        <f t="shared" si="11"/>
        <v>13.756171124262735</v>
      </c>
      <c r="R166">
        <f t="shared" si="12"/>
        <v>0.13999999999998636</v>
      </c>
      <c r="S166">
        <f t="shared" si="12"/>
        <v>0</v>
      </c>
      <c r="T166">
        <f t="shared" si="12"/>
        <v>0</v>
      </c>
      <c r="V166">
        <v>612.54999999999995</v>
      </c>
      <c r="W166" s="4">
        <v>12.468999999999999</v>
      </c>
      <c r="X166">
        <v>468.37</v>
      </c>
      <c r="Y166">
        <v>4</v>
      </c>
      <c r="Z166">
        <v>30</v>
      </c>
    </row>
    <row r="167" spans="1:26">
      <c r="B167" s="3">
        <v>238.74</v>
      </c>
      <c r="C167" s="3">
        <v>61.85</v>
      </c>
      <c r="D167" s="3">
        <v>410.7</v>
      </c>
      <c r="E167" s="3">
        <v>1</v>
      </c>
      <c r="F167" s="3">
        <v>43</v>
      </c>
      <c r="J167">
        <v>251.53</v>
      </c>
      <c r="K167">
        <v>76.73</v>
      </c>
      <c r="L167">
        <v>410.76</v>
      </c>
      <c r="M167">
        <v>1</v>
      </c>
      <c r="N167">
        <v>43</v>
      </c>
      <c r="Q167">
        <f t="shared" si="11"/>
        <v>19.621378646771994</v>
      </c>
      <c r="R167">
        <f t="shared" si="12"/>
        <v>6.0000000000002274E-2</v>
      </c>
      <c r="S167">
        <f t="shared" si="12"/>
        <v>0</v>
      </c>
      <c r="T167">
        <f t="shared" si="12"/>
        <v>0</v>
      </c>
      <c r="V167">
        <v>271.32</v>
      </c>
      <c r="W167" s="4">
        <v>5.1219999999999999</v>
      </c>
      <c r="X167">
        <v>425.4</v>
      </c>
      <c r="Y167">
        <v>5</v>
      </c>
      <c r="Z167">
        <v>30</v>
      </c>
    </row>
    <row r="168" spans="1:26">
      <c r="B168" s="3">
        <v>203.93</v>
      </c>
      <c r="C168" s="3">
        <v>81.790000000000006</v>
      </c>
      <c r="D168" s="3">
        <v>412.2</v>
      </c>
      <c r="E168" s="3">
        <v>8</v>
      </c>
      <c r="F168" s="3">
        <v>30</v>
      </c>
      <c r="J168">
        <v>221.65</v>
      </c>
      <c r="K168" s="4">
        <v>91.924000000000007</v>
      </c>
      <c r="L168">
        <v>412.33</v>
      </c>
      <c r="M168">
        <v>7</v>
      </c>
      <c r="N168">
        <v>30</v>
      </c>
      <c r="Q168">
        <f t="shared" si="11"/>
        <v>20.413141747413601</v>
      </c>
      <c r="R168">
        <f t="shared" si="12"/>
        <v>0.12999999999999545</v>
      </c>
      <c r="S168">
        <f t="shared" si="12"/>
        <v>1</v>
      </c>
      <c r="T168">
        <f t="shared" si="12"/>
        <v>0</v>
      </c>
    </row>
    <row r="169" spans="1:26">
      <c r="B169" s="3">
        <v>207.66</v>
      </c>
      <c r="C169" s="3">
        <v>58.11</v>
      </c>
      <c r="D169" s="3">
        <v>413.8</v>
      </c>
      <c r="E169" s="3">
        <v>1</v>
      </c>
      <c r="F169" s="3">
        <v>43</v>
      </c>
      <c r="J169">
        <v>213.64</v>
      </c>
      <c r="K169" s="4">
        <v>83.369</v>
      </c>
      <c r="L169">
        <v>413.16</v>
      </c>
      <c r="M169">
        <v>8</v>
      </c>
      <c r="N169">
        <v>30</v>
      </c>
      <c r="Q169">
        <f t="shared" si="11"/>
        <v>25.957224061906153</v>
      </c>
      <c r="R169">
        <f t="shared" si="12"/>
        <v>0.63999999999998636</v>
      </c>
      <c r="S169">
        <f t="shared" si="12"/>
        <v>7</v>
      </c>
      <c r="T169">
        <f t="shared" si="12"/>
        <v>13</v>
      </c>
    </row>
    <row r="170" spans="1:26">
      <c r="B170" s="3">
        <v>181.54</v>
      </c>
      <c r="C170" s="3">
        <v>100.49</v>
      </c>
      <c r="D170" s="3">
        <v>414.8</v>
      </c>
      <c r="E170" s="3">
        <v>8</v>
      </c>
      <c r="F170" s="3">
        <v>30</v>
      </c>
      <c r="J170">
        <v>207.02</v>
      </c>
      <c r="K170">
        <v>101.36</v>
      </c>
      <c r="L170">
        <v>414.19</v>
      </c>
      <c r="M170">
        <v>1</v>
      </c>
      <c r="N170">
        <v>43</v>
      </c>
      <c r="Q170">
        <f t="shared" si="11"/>
        <v>25.494848499255706</v>
      </c>
      <c r="R170">
        <f t="shared" si="12"/>
        <v>0.61000000000001364</v>
      </c>
      <c r="S170">
        <f t="shared" si="12"/>
        <v>7</v>
      </c>
      <c r="T170">
        <f t="shared" si="12"/>
        <v>13</v>
      </c>
    </row>
    <row r="171" spans="1:26">
      <c r="B171" s="3">
        <v>180.3</v>
      </c>
      <c r="C171" s="3">
        <v>100.49</v>
      </c>
      <c r="D171" s="3">
        <v>415.2</v>
      </c>
      <c r="E171" s="3">
        <v>8</v>
      </c>
      <c r="F171" s="3">
        <v>43</v>
      </c>
    </row>
    <row r="172" spans="1:26">
      <c r="B172" s="3">
        <v>223.82</v>
      </c>
      <c r="C172" s="3">
        <v>70.569999999999993</v>
      </c>
      <c r="D172" s="3">
        <v>416.4</v>
      </c>
      <c r="E172" s="3">
        <v>8</v>
      </c>
      <c r="F172" s="3">
        <v>30</v>
      </c>
    </row>
    <row r="173" spans="1:26">
      <c r="B173" s="3">
        <v>237.5</v>
      </c>
      <c r="C173" s="3">
        <v>68.08</v>
      </c>
      <c r="D173" s="3">
        <v>417.7</v>
      </c>
      <c r="E173" s="3">
        <v>1</v>
      </c>
      <c r="F173" s="3">
        <v>30</v>
      </c>
      <c r="J173">
        <v>231.66</v>
      </c>
      <c r="K173" s="4">
        <v>74.673000000000002</v>
      </c>
      <c r="L173">
        <v>417.67</v>
      </c>
      <c r="M173">
        <v>1</v>
      </c>
      <c r="N173">
        <v>30</v>
      </c>
      <c r="Q173">
        <f t="shared" si="11"/>
        <v>8.8075677119168425</v>
      </c>
      <c r="R173">
        <f t="shared" si="12"/>
        <v>2.9999999999972715E-2</v>
      </c>
      <c r="S173">
        <f t="shared" si="12"/>
        <v>0</v>
      </c>
      <c r="T173">
        <f t="shared" si="12"/>
        <v>0</v>
      </c>
    </row>
    <row r="174" spans="1:26">
      <c r="B174" s="3">
        <v>368.06</v>
      </c>
      <c r="C174" s="3">
        <v>53.12</v>
      </c>
      <c r="D174" s="3">
        <v>418.6</v>
      </c>
      <c r="E174" s="3">
        <v>8</v>
      </c>
      <c r="F174" s="3">
        <v>43</v>
      </c>
      <c r="J174">
        <v>377.88</v>
      </c>
      <c r="K174" s="4">
        <v>52.448999999999998</v>
      </c>
      <c r="L174">
        <v>418.74</v>
      </c>
      <c r="M174">
        <v>8</v>
      </c>
      <c r="N174">
        <v>43</v>
      </c>
      <c r="Q174">
        <f t="shared" si="11"/>
        <v>9.8428979980491444</v>
      </c>
      <c r="R174">
        <f t="shared" si="12"/>
        <v>0.13999999999998636</v>
      </c>
      <c r="S174">
        <f t="shared" si="12"/>
        <v>0</v>
      </c>
      <c r="T174">
        <f t="shared" si="12"/>
        <v>0</v>
      </c>
    </row>
    <row r="175" spans="1:26">
      <c r="A175" s="7" t="s">
        <v>7</v>
      </c>
      <c r="B175" s="3">
        <v>359.36</v>
      </c>
      <c r="C175" s="3">
        <v>54.37</v>
      </c>
      <c r="D175" s="3">
        <v>418.6</v>
      </c>
      <c r="E175" s="3">
        <v>1</v>
      </c>
      <c r="F175" s="3">
        <v>43</v>
      </c>
      <c r="W175" t="s">
        <v>0</v>
      </c>
      <c r="X175">
        <f>SUM(Q164:Q196)/COUNT(Q164:Q196)</f>
        <v>23.077686218325486</v>
      </c>
    </row>
    <row r="176" spans="1:26">
      <c r="B176" s="3">
        <v>266.10000000000002</v>
      </c>
      <c r="C176" s="3">
        <v>38.159999999999997</v>
      </c>
      <c r="D176" s="3">
        <v>420.4</v>
      </c>
      <c r="E176" s="3">
        <v>8</v>
      </c>
      <c r="F176" s="3">
        <v>30</v>
      </c>
      <c r="W176" t="s">
        <v>1</v>
      </c>
      <c r="X176">
        <f>SUM(R164:R196)/COUNT(R164:R196)</f>
        <v>0.34863636363635403</v>
      </c>
    </row>
    <row r="177" spans="2:24">
      <c r="B177" s="3">
        <v>210.14</v>
      </c>
      <c r="C177" s="3">
        <v>24.45</v>
      </c>
      <c r="D177" s="3">
        <v>421.9</v>
      </c>
      <c r="E177" s="3">
        <v>1</v>
      </c>
      <c r="F177" s="3">
        <v>30</v>
      </c>
      <c r="J177">
        <v>250.12</v>
      </c>
      <c r="K177" s="4">
        <v>48.405999999999999</v>
      </c>
      <c r="L177">
        <v>421.24</v>
      </c>
      <c r="M177">
        <v>4</v>
      </c>
      <c r="N177">
        <v>30</v>
      </c>
      <c r="Q177">
        <f t="shared" si="11"/>
        <v>46.607835564419865</v>
      </c>
      <c r="R177">
        <f t="shared" si="12"/>
        <v>0.65999999999996817</v>
      </c>
      <c r="S177">
        <f t="shared" si="12"/>
        <v>3</v>
      </c>
      <c r="T177">
        <f t="shared" si="12"/>
        <v>0</v>
      </c>
      <c r="W177" t="s">
        <v>2</v>
      </c>
      <c r="X177">
        <f>COUNT(S164:S196)-COUNTIF(S164:S196,0)</f>
        <v>7</v>
      </c>
    </row>
    <row r="178" spans="2:24">
      <c r="B178" s="3">
        <v>213.87</v>
      </c>
      <c r="C178" s="3">
        <v>30.68</v>
      </c>
      <c r="D178" s="3">
        <v>422.9</v>
      </c>
      <c r="E178" s="3">
        <v>1</v>
      </c>
      <c r="F178" s="3">
        <v>30</v>
      </c>
      <c r="J178">
        <v>170.78</v>
      </c>
      <c r="K178" s="4">
        <v>26.427</v>
      </c>
      <c r="L178">
        <v>422.31</v>
      </c>
      <c r="M178">
        <v>1</v>
      </c>
      <c r="N178">
        <v>30</v>
      </c>
      <c r="Q178">
        <f t="shared" si="11"/>
        <v>43.299377697606701</v>
      </c>
      <c r="R178">
        <f t="shared" si="12"/>
        <v>0.58999999999997499</v>
      </c>
      <c r="S178">
        <f t="shared" si="12"/>
        <v>0</v>
      </c>
      <c r="T178">
        <f t="shared" si="12"/>
        <v>0</v>
      </c>
      <c r="W178" t="s">
        <v>3</v>
      </c>
      <c r="X178">
        <f>COUNT(T164:T196)-COUNTIF(T164:T196,0)</f>
        <v>4</v>
      </c>
    </row>
    <row r="179" spans="2:24">
      <c r="B179" s="3">
        <v>223.82</v>
      </c>
      <c r="C179" s="3">
        <v>2.02</v>
      </c>
      <c r="D179" s="3">
        <v>423.9</v>
      </c>
      <c r="E179" s="3">
        <v>5</v>
      </c>
      <c r="F179" s="3">
        <v>43</v>
      </c>
      <c r="W179" t="s">
        <v>11</v>
      </c>
      <c r="X179">
        <f>COUNTBLANK(Q164:Q196)</f>
        <v>11</v>
      </c>
    </row>
    <row r="180" spans="2:24">
      <c r="B180" s="3">
        <v>213.87</v>
      </c>
      <c r="C180" s="3">
        <v>3.26</v>
      </c>
      <c r="D180" s="3">
        <v>426.3</v>
      </c>
      <c r="E180" s="3">
        <v>1</v>
      </c>
      <c r="F180" s="3">
        <v>43</v>
      </c>
      <c r="J180">
        <v>212.05</v>
      </c>
      <c r="K180" s="4">
        <v>17.693000000000001</v>
      </c>
      <c r="L180">
        <v>426.07</v>
      </c>
      <c r="M180">
        <v>1</v>
      </c>
      <c r="N180">
        <v>43</v>
      </c>
      <c r="Q180">
        <f t="shared" si="11"/>
        <v>14.547298340241738</v>
      </c>
      <c r="R180">
        <f t="shared" si="12"/>
        <v>0.23000000000001819</v>
      </c>
      <c r="S180">
        <f t="shared" si="12"/>
        <v>0</v>
      </c>
      <c r="T180">
        <f t="shared" si="12"/>
        <v>0</v>
      </c>
      <c r="W180" t="s">
        <v>12</v>
      </c>
      <c r="X180">
        <v>4</v>
      </c>
    </row>
    <row r="181" spans="2:24">
      <c r="B181" s="3">
        <v>44.76</v>
      </c>
      <c r="C181" s="3">
        <v>35.67</v>
      </c>
      <c r="D181" s="3">
        <v>433.6</v>
      </c>
      <c r="E181" s="3">
        <v>1</v>
      </c>
      <c r="F181" s="3">
        <v>43</v>
      </c>
      <c r="J181" s="4">
        <v>62.192</v>
      </c>
      <c r="K181" s="4">
        <v>44.959000000000003</v>
      </c>
      <c r="L181">
        <v>433.88</v>
      </c>
      <c r="M181">
        <v>1</v>
      </c>
      <c r="N181">
        <v>43</v>
      </c>
      <c r="Q181">
        <f t="shared" si="11"/>
        <v>19.752471870629257</v>
      </c>
      <c r="R181">
        <f t="shared" si="12"/>
        <v>0.27999999999997272</v>
      </c>
      <c r="S181">
        <f t="shared" si="12"/>
        <v>0</v>
      </c>
      <c r="T181">
        <f t="shared" si="12"/>
        <v>0</v>
      </c>
    </row>
    <row r="182" spans="2:24">
      <c r="B182" s="3">
        <v>154.19</v>
      </c>
      <c r="C182" s="3">
        <v>109.21</v>
      </c>
      <c r="D182" s="3">
        <v>436.7</v>
      </c>
      <c r="E182" s="3">
        <v>1</v>
      </c>
      <c r="F182" s="3">
        <v>43</v>
      </c>
    </row>
    <row r="183" spans="2:24">
      <c r="B183" s="3">
        <v>80.819999999999993</v>
      </c>
      <c r="C183" s="3">
        <v>192.73</v>
      </c>
      <c r="D183" s="3">
        <v>437.3</v>
      </c>
      <c r="E183" s="3">
        <v>8</v>
      </c>
      <c r="F183" s="3">
        <v>30</v>
      </c>
    </row>
    <row r="184" spans="2:24">
      <c r="B184" s="3">
        <v>282.26</v>
      </c>
      <c r="C184" s="3">
        <v>156.56</v>
      </c>
      <c r="D184" s="3">
        <v>441.7</v>
      </c>
      <c r="E184" s="3">
        <v>7</v>
      </c>
      <c r="F184" s="3">
        <v>30</v>
      </c>
      <c r="J184">
        <v>273.62</v>
      </c>
      <c r="K184">
        <v>159.77000000000001</v>
      </c>
      <c r="L184">
        <v>441.74</v>
      </c>
      <c r="M184">
        <v>4</v>
      </c>
      <c r="N184">
        <v>43</v>
      </c>
      <c r="Q184">
        <f t="shared" si="11"/>
        <v>9.2170331452154279</v>
      </c>
      <c r="R184">
        <f t="shared" si="12"/>
        <v>4.0000000000020464E-2</v>
      </c>
      <c r="S184">
        <f t="shared" si="12"/>
        <v>3</v>
      </c>
      <c r="T184">
        <f t="shared" si="12"/>
        <v>13</v>
      </c>
    </row>
    <row r="185" spans="2:24">
      <c r="B185" s="3">
        <v>232.52</v>
      </c>
      <c r="C185" s="3">
        <v>220.13</v>
      </c>
      <c r="D185" s="3">
        <v>443.7</v>
      </c>
      <c r="E185" s="3">
        <v>1</v>
      </c>
      <c r="F185" s="3">
        <v>43</v>
      </c>
      <c r="J185">
        <v>248.08</v>
      </c>
      <c r="K185">
        <v>209.58</v>
      </c>
      <c r="L185">
        <v>443.45</v>
      </c>
      <c r="M185">
        <v>1</v>
      </c>
      <c r="N185">
        <v>43</v>
      </c>
      <c r="Q185">
        <f t="shared" si="11"/>
        <v>18.799364350956118</v>
      </c>
      <c r="R185">
        <f t="shared" si="12"/>
        <v>0.25</v>
      </c>
      <c r="S185">
        <f t="shared" si="12"/>
        <v>0</v>
      </c>
      <c r="T185">
        <f t="shared" si="12"/>
        <v>0</v>
      </c>
    </row>
    <row r="186" spans="2:24">
      <c r="B186" s="3">
        <v>123.1</v>
      </c>
      <c r="C186" s="3">
        <v>324.83999999999997</v>
      </c>
      <c r="D186" s="3">
        <v>449.8</v>
      </c>
      <c r="E186" s="3">
        <v>1</v>
      </c>
      <c r="F186" s="3">
        <v>43</v>
      </c>
      <c r="J186">
        <v>115.56</v>
      </c>
      <c r="K186">
        <v>302.41000000000003</v>
      </c>
      <c r="L186">
        <v>450.09</v>
      </c>
      <c r="M186">
        <v>1</v>
      </c>
      <c r="N186">
        <v>43</v>
      </c>
      <c r="Q186">
        <f t="shared" si="11"/>
        <v>23.663400009297007</v>
      </c>
      <c r="R186">
        <f t="shared" si="12"/>
        <v>0.28999999999996362</v>
      </c>
      <c r="S186">
        <f t="shared" si="12"/>
        <v>0</v>
      </c>
      <c r="T186">
        <f t="shared" si="12"/>
        <v>0</v>
      </c>
    </row>
    <row r="187" spans="2:24">
      <c r="B187" s="3">
        <v>200.19</v>
      </c>
      <c r="C187" s="3">
        <v>327.33</v>
      </c>
      <c r="D187" s="3">
        <v>453.6</v>
      </c>
      <c r="E187" s="3">
        <v>1</v>
      </c>
      <c r="F187" s="3">
        <v>43</v>
      </c>
    </row>
    <row r="188" spans="2:24">
      <c r="B188" s="3">
        <v>171.6</v>
      </c>
      <c r="C188" s="3">
        <v>287.44</v>
      </c>
      <c r="D188" s="3">
        <v>454.3</v>
      </c>
      <c r="E188" s="3">
        <v>1</v>
      </c>
      <c r="F188" s="3">
        <v>43</v>
      </c>
      <c r="J188">
        <v>181.56</v>
      </c>
      <c r="K188">
        <v>307.12</v>
      </c>
      <c r="L188">
        <v>453.62</v>
      </c>
      <c r="M188">
        <v>1</v>
      </c>
      <c r="N188">
        <v>43</v>
      </c>
      <c r="Q188">
        <f t="shared" si="11"/>
        <v>22.056835675137094</v>
      </c>
      <c r="R188">
        <f t="shared" si="12"/>
        <v>0.68000000000000682</v>
      </c>
      <c r="S188">
        <f t="shared" si="12"/>
        <v>0</v>
      </c>
      <c r="T188">
        <f t="shared" si="12"/>
        <v>0</v>
      </c>
    </row>
    <row r="189" spans="2:24">
      <c r="B189" s="3">
        <v>131.81</v>
      </c>
      <c r="C189" s="3">
        <v>304.89</v>
      </c>
      <c r="D189" s="3">
        <v>455.1</v>
      </c>
      <c r="E189" s="3">
        <v>8</v>
      </c>
      <c r="F189" s="3">
        <v>30</v>
      </c>
      <c r="J189">
        <v>151.49</v>
      </c>
      <c r="K189">
        <v>287.55</v>
      </c>
      <c r="L189">
        <v>454.49</v>
      </c>
      <c r="M189">
        <v>1</v>
      </c>
      <c r="N189">
        <v>43</v>
      </c>
      <c r="Q189">
        <f t="shared" si="11"/>
        <v>26.229334722786991</v>
      </c>
      <c r="R189">
        <f t="shared" si="12"/>
        <v>0.61000000000001364</v>
      </c>
      <c r="S189">
        <f t="shared" si="12"/>
        <v>7</v>
      </c>
      <c r="T189">
        <f t="shared" si="12"/>
        <v>13</v>
      </c>
    </row>
    <row r="190" spans="2:24">
      <c r="B190" s="3">
        <v>144.24</v>
      </c>
      <c r="C190" s="3">
        <v>286.2</v>
      </c>
      <c r="D190" s="3">
        <v>456.1</v>
      </c>
      <c r="E190" s="3">
        <v>1</v>
      </c>
      <c r="F190" s="3">
        <v>30</v>
      </c>
      <c r="J190">
        <v>174.8</v>
      </c>
      <c r="K190">
        <v>286.64</v>
      </c>
      <c r="L190">
        <v>456.65</v>
      </c>
      <c r="M190">
        <v>1</v>
      </c>
      <c r="N190">
        <v>30</v>
      </c>
      <c r="Q190">
        <f t="shared" si="11"/>
        <v>30.56316737512655</v>
      </c>
      <c r="R190">
        <f t="shared" si="12"/>
        <v>0.54999999999995453</v>
      </c>
      <c r="S190">
        <f t="shared" si="12"/>
        <v>0</v>
      </c>
      <c r="T190">
        <f t="shared" si="12"/>
        <v>0</v>
      </c>
    </row>
    <row r="191" spans="2:24">
      <c r="B191" s="3">
        <v>195.22</v>
      </c>
      <c r="C191" s="3">
        <v>336.06</v>
      </c>
      <c r="D191" s="3">
        <v>456.7</v>
      </c>
      <c r="E191" s="3">
        <v>1</v>
      </c>
      <c r="F191" s="3">
        <v>30</v>
      </c>
    </row>
    <row r="192" spans="2:24">
      <c r="B192" s="3">
        <v>222.58</v>
      </c>
      <c r="C192" s="3">
        <v>243.82</v>
      </c>
      <c r="D192" s="3">
        <v>458</v>
      </c>
      <c r="E192" s="3">
        <v>8</v>
      </c>
      <c r="F192" s="3">
        <v>43</v>
      </c>
    </row>
    <row r="193" spans="1:27">
      <c r="B193" s="3">
        <v>184.03</v>
      </c>
      <c r="C193" s="3">
        <v>260.02</v>
      </c>
      <c r="D193" s="3">
        <v>458.1</v>
      </c>
      <c r="E193" s="3">
        <v>8</v>
      </c>
      <c r="F193" s="3">
        <v>30</v>
      </c>
    </row>
    <row r="194" spans="1:27">
      <c r="B194" s="3">
        <v>213.87</v>
      </c>
      <c r="C194" s="3">
        <v>251.29</v>
      </c>
      <c r="D194" s="3">
        <v>460.1</v>
      </c>
      <c r="E194" s="3">
        <v>1</v>
      </c>
      <c r="F194" s="3">
        <v>30</v>
      </c>
      <c r="J194">
        <v>231.75</v>
      </c>
      <c r="K194">
        <v>242</v>
      </c>
      <c r="L194">
        <v>460.5</v>
      </c>
      <c r="M194">
        <v>1</v>
      </c>
      <c r="N194">
        <v>30</v>
      </c>
      <c r="Q194">
        <f t="shared" si="11"/>
        <v>20.149404457700474</v>
      </c>
      <c r="R194">
        <f t="shared" si="12"/>
        <v>0.39999999999997726</v>
      </c>
      <c r="S194">
        <f t="shared" si="12"/>
        <v>0</v>
      </c>
      <c r="T194">
        <f t="shared" si="12"/>
        <v>0</v>
      </c>
    </row>
    <row r="195" spans="1:27">
      <c r="B195" s="3">
        <v>345.68</v>
      </c>
      <c r="C195" s="3">
        <v>171.52</v>
      </c>
      <c r="D195" s="3">
        <v>462.9</v>
      </c>
      <c r="E195" s="3">
        <v>1</v>
      </c>
      <c r="F195" s="3">
        <v>30</v>
      </c>
      <c r="J195">
        <v>351.18</v>
      </c>
      <c r="K195">
        <v>166.52</v>
      </c>
      <c r="L195">
        <v>463.03</v>
      </c>
      <c r="M195">
        <v>1</v>
      </c>
      <c r="N195">
        <v>30</v>
      </c>
      <c r="Q195">
        <f t="shared" si="11"/>
        <v>7.433034373659253</v>
      </c>
      <c r="R195">
        <f t="shared" si="12"/>
        <v>0.12999999999999545</v>
      </c>
      <c r="S195">
        <f t="shared" si="12"/>
        <v>0</v>
      </c>
      <c r="T195">
        <f t="shared" si="12"/>
        <v>0</v>
      </c>
    </row>
    <row r="196" spans="1:27">
      <c r="B196" s="3">
        <v>619.24</v>
      </c>
      <c r="C196" s="3">
        <v>9.4700000000000006</v>
      </c>
      <c r="D196" s="3">
        <v>467.5</v>
      </c>
      <c r="E196" s="3">
        <v>7</v>
      </c>
      <c r="F196" s="3">
        <v>30</v>
      </c>
      <c r="J196">
        <v>588.83000000000004</v>
      </c>
      <c r="K196">
        <v>17.440000000000001</v>
      </c>
      <c r="L196">
        <v>467.79</v>
      </c>
      <c r="M196">
        <v>4</v>
      </c>
      <c r="N196">
        <v>30</v>
      </c>
      <c r="Q196">
        <f t="shared" si="11"/>
        <v>31.437064112286283</v>
      </c>
      <c r="R196">
        <f t="shared" si="12"/>
        <v>0.29000000000002046</v>
      </c>
      <c r="S196">
        <f t="shared" si="12"/>
        <v>3</v>
      </c>
      <c r="T196">
        <f t="shared" si="12"/>
        <v>0</v>
      </c>
    </row>
    <row r="200" spans="1:27">
      <c r="A200" t="s">
        <v>9</v>
      </c>
    </row>
    <row r="201" spans="1:27">
      <c r="B201" s="3">
        <v>95.75</v>
      </c>
      <c r="C201" s="3">
        <v>75.56</v>
      </c>
      <c r="D201" s="3">
        <v>404.1</v>
      </c>
      <c r="E201" s="3">
        <v>7</v>
      </c>
      <c r="F201" s="3">
        <v>30</v>
      </c>
    </row>
    <row r="202" spans="1:27">
      <c r="B202" s="3">
        <v>162.88999999999999</v>
      </c>
      <c r="C202" s="3">
        <v>104.23</v>
      </c>
      <c r="D202" s="3">
        <v>407.1</v>
      </c>
      <c r="E202" s="3">
        <v>1</v>
      </c>
      <c r="F202" s="3">
        <v>30</v>
      </c>
      <c r="J202">
        <v>149.34</v>
      </c>
      <c r="K202" s="4">
        <v>84.965999999999994</v>
      </c>
      <c r="L202">
        <v>407.56</v>
      </c>
      <c r="M202">
        <v>1</v>
      </c>
      <c r="N202">
        <v>30</v>
      </c>
      <c r="Q202">
        <f t="shared" ref="Q202:Q233" si="13">SQRT((B202-J202)^2+(C202-K202)^2)</f>
        <v>23.552159051772726</v>
      </c>
      <c r="R202">
        <f t="shared" ref="R202:T233" si="14">ABS(D202-L202)</f>
        <v>0.45999999999997954</v>
      </c>
      <c r="S202">
        <f t="shared" si="14"/>
        <v>0</v>
      </c>
      <c r="T202">
        <f t="shared" si="14"/>
        <v>0</v>
      </c>
      <c r="W202" s="1">
        <v>271.82</v>
      </c>
      <c r="X202" s="5">
        <v>7</v>
      </c>
      <c r="Y202" s="1">
        <v>424.89</v>
      </c>
      <c r="Z202" s="1">
        <v>5</v>
      </c>
      <c r="AA202" s="1">
        <v>30</v>
      </c>
    </row>
    <row r="203" spans="1:27">
      <c r="B203" s="3">
        <v>212.63</v>
      </c>
      <c r="C203" s="3">
        <v>70.569999999999993</v>
      </c>
      <c r="D203" s="3">
        <v>409</v>
      </c>
      <c r="E203" s="3">
        <v>1</v>
      </c>
      <c r="F203" s="3">
        <v>30</v>
      </c>
      <c r="J203">
        <v>212.14</v>
      </c>
      <c r="K203" s="4">
        <v>69.484999999999999</v>
      </c>
      <c r="L203">
        <v>409.18</v>
      </c>
      <c r="M203">
        <v>1</v>
      </c>
      <c r="N203">
        <v>30</v>
      </c>
      <c r="Q203">
        <f t="shared" si="13"/>
        <v>1.1905145946186444</v>
      </c>
      <c r="R203">
        <f t="shared" si="14"/>
        <v>0.18000000000000682</v>
      </c>
      <c r="S203">
        <f t="shared" si="14"/>
        <v>0</v>
      </c>
      <c r="T203">
        <f t="shared" si="14"/>
        <v>0</v>
      </c>
      <c r="W203" s="1">
        <v>116.88</v>
      </c>
      <c r="X203" s="1">
        <v>300.64999999999998</v>
      </c>
      <c r="Y203" s="1">
        <v>450.2</v>
      </c>
      <c r="Z203" s="1">
        <v>1</v>
      </c>
      <c r="AA203" s="1">
        <v>43</v>
      </c>
    </row>
    <row r="204" spans="1:27">
      <c r="B204" s="3">
        <v>218.85</v>
      </c>
      <c r="C204" s="3">
        <v>61.85</v>
      </c>
      <c r="D204" s="3">
        <v>409.3</v>
      </c>
      <c r="E204" s="3">
        <v>8</v>
      </c>
      <c r="F204" s="3">
        <v>43</v>
      </c>
    </row>
    <row r="205" spans="1:27">
      <c r="B205" s="3">
        <v>238.74</v>
      </c>
      <c r="C205" s="3">
        <v>61.85</v>
      </c>
      <c r="D205" s="3">
        <v>410.7</v>
      </c>
      <c r="E205" s="3">
        <v>1</v>
      </c>
      <c r="F205" s="3">
        <v>43</v>
      </c>
      <c r="J205">
        <v>251.03</v>
      </c>
      <c r="K205" s="4">
        <v>78.582999999999998</v>
      </c>
      <c r="L205">
        <v>410.55</v>
      </c>
      <c r="M205">
        <v>1</v>
      </c>
      <c r="N205">
        <v>43</v>
      </c>
      <c r="Q205">
        <f t="shared" si="13"/>
        <v>20.761439954877883</v>
      </c>
      <c r="R205">
        <f t="shared" si="14"/>
        <v>0.14999999999997726</v>
      </c>
      <c r="S205">
        <f t="shared" si="14"/>
        <v>0</v>
      </c>
      <c r="T205">
        <f t="shared" si="14"/>
        <v>0</v>
      </c>
    </row>
    <row r="206" spans="1:27">
      <c r="B206" s="3">
        <v>203.93</v>
      </c>
      <c r="C206" s="3">
        <v>81.790000000000006</v>
      </c>
      <c r="D206" s="3">
        <v>412.2</v>
      </c>
      <c r="E206" s="3">
        <v>8</v>
      </c>
      <c r="F206" s="3">
        <v>30</v>
      </c>
    </row>
    <row r="207" spans="1:27">
      <c r="B207" s="3">
        <v>207.66</v>
      </c>
      <c r="C207" s="3">
        <v>58.11</v>
      </c>
      <c r="D207" s="3">
        <v>413.8</v>
      </c>
      <c r="E207" s="3">
        <v>1</v>
      </c>
      <c r="F207" s="3">
        <v>43</v>
      </c>
      <c r="J207">
        <v>214.82</v>
      </c>
      <c r="K207" s="4">
        <v>87.442999999999998</v>
      </c>
      <c r="L207">
        <v>413.12</v>
      </c>
      <c r="M207">
        <v>1</v>
      </c>
      <c r="N207">
        <v>30</v>
      </c>
      <c r="Q207">
        <f t="shared" si="13"/>
        <v>30.194212839549234</v>
      </c>
      <c r="R207">
        <f t="shared" si="14"/>
        <v>0.68000000000000682</v>
      </c>
      <c r="S207">
        <f t="shared" si="14"/>
        <v>0</v>
      </c>
      <c r="T207">
        <f t="shared" si="14"/>
        <v>13</v>
      </c>
    </row>
    <row r="208" spans="1:27">
      <c r="B208" s="3">
        <v>181.54</v>
      </c>
      <c r="C208" s="3">
        <v>100.49</v>
      </c>
      <c r="D208" s="3">
        <v>414.8</v>
      </c>
      <c r="E208" s="3">
        <v>8</v>
      </c>
      <c r="F208" s="3">
        <v>30</v>
      </c>
    </row>
    <row r="209" spans="1:24">
      <c r="B209" s="3">
        <v>180.3</v>
      </c>
      <c r="C209" s="3">
        <v>100.49</v>
      </c>
      <c r="D209" s="3">
        <v>415.2</v>
      </c>
      <c r="E209" s="3">
        <v>8</v>
      </c>
      <c r="F209" s="3">
        <v>43</v>
      </c>
      <c r="J209">
        <v>191.15</v>
      </c>
      <c r="K209" s="4">
        <v>87.790999999999997</v>
      </c>
      <c r="L209">
        <v>415.4</v>
      </c>
      <c r="M209">
        <v>1</v>
      </c>
      <c r="N209">
        <v>43</v>
      </c>
      <c r="Q209">
        <f t="shared" si="13"/>
        <v>16.702906962561929</v>
      </c>
      <c r="R209">
        <f t="shared" si="14"/>
        <v>0.19999999999998863</v>
      </c>
      <c r="S209">
        <f t="shared" si="14"/>
        <v>7</v>
      </c>
      <c r="T209">
        <f t="shared" si="14"/>
        <v>0</v>
      </c>
    </row>
    <row r="210" spans="1:24">
      <c r="B210" s="3">
        <v>223.82</v>
      </c>
      <c r="C210" s="3">
        <v>70.569999999999993</v>
      </c>
      <c r="D210" s="3">
        <v>416.4</v>
      </c>
      <c r="E210" s="3">
        <v>8</v>
      </c>
      <c r="F210" s="3">
        <v>30</v>
      </c>
    </row>
    <row r="211" spans="1:24">
      <c r="B211" s="3">
        <v>237.5</v>
      </c>
      <c r="C211" s="3">
        <v>68.08</v>
      </c>
      <c r="D211" s="3">
        <v>417.7</v>
      </c>
      <c r="E211" s="3">
        <v>1</v>
      </c>
      <c r="F211" s="3">
        <v>30</v>
      </c>
      <c r="J211">
        <v>233.23</v>
      </c>
      <c r="K211" s="4">
        <v>69.872</v>
      </c>
      <c r="L211">
        <v>417.51</v>
      </c>
      <c r="M211">
        <v>1</v>
      </c>
      <c r="N211">
        <v>30</v>
      </c>
      <c r="Q211">
        <f t="shared" si="13"/>
        <v>4.6307843828016972</v>
      </c>
      <c r="R211">
        <f t="shared" si="14"/>
        <v>0.18999999999999773</v>
      </c>
      <c r="S211">
        <f t="shared" si="14"/>
        <v>0</v>
      </c>
      <c r="T211">
        <f t="shared" si="14"/>
        <v>0</v>
      </c>
    </row>
    <row r="212" spans="1:24">
      <c r="B212" s="3">
        <v>368.06</v>
      </c>
      <c r="C212" s="3">
        <v>53.12</v>
      </c>
      <c r="D212" s="3">
        <v>418.6</v>
      </c>
      <c r="E212" s="3">
        <v>8</v>
      </c>
      <c r="F212" s="3">
        <v>43</v>
      </c>
      <c r="J212">
        <v>376.9</v>
      </c>
      <c r="K212" s="4">
        <v>60.970999999999997</v>
      </c>
      <c r="L212">
        <v>418.7</v>
      </c>
      <c r="M212">
        <v>8</v>
      </c>
      <c r="N212">
        <v>43</v>
      </c>
      <c r="Q212">
        <f t="shared" si="13"/>
        <v>11.823019961075916</v>
      </c>
      <c r="R212">
        <f t="shared" si="14"/>
        <v>9.9999999999965894E-2</v>
      </c>
      <c r="S212">
        <f t="shared" si="14"/>
        <v>0</v>
      </c>
      <c r="T212">
        <f t="shared" si="14"/>
        <v>0</v>
      </c>
    </row>
    <row r="213" spans="1:24">
      <c r="A213" s="7" t="s">
        <v>7</v>
      </c>
      <c r="B213" s="3">
        <v>359.36</v>
      </c>
      <c r="C213" s="3">
        <v>54.37</v>
      </c>
      <c r="D213" s="3">
        <v>418.6</v>
      </c>
      <c r="E213" s="3">
        <v>1</v>
      </c>
      <c r="F213" s="3">
        <v>43</v>
      </c>
      <c r="W213" t="s">
        <v>0</v>
      </c>
      <c r="X213">
        <f>SUM(Q202:Q234)/COUNT(Q202:Q234)</f>
        <v>19.375781967959739</v>
      </c>
    </row>
    <row r="214" spans="1:24">
      <c r="B214" s="3">
        <v>266.10000000000002</v>
      </c>
      <c r="C214" s="3">
        <v>38.159999999999997</v>
      </c>
      <c r="D214" s="3">
        <v>420.4</v>
      </c>
      <c r="E214" s="3">
        <v>8</v>
      </c>
      <c r="F214" s="3">
        <v>30</v>
      </c>
      <c r="J214">
        <v>273.3</v>
      </c>
      <c r="K214" s="4">
        <v>50.308</v>
      </c>
      <c r="L214">
        <v>420.86</v>
      </c>
      <c r="M214">
        <v>7</v>
      </c>
      <c r="N214">
        <v>30</v>
      </c>
      <c r="Q214">
        <f t="shared" si="13"/>
        <v>14.121398797569592</v>
      </c>
      <c r="R214">
        <f t="shared" si="14"/>
        <v>0.46000000000003638</v>
      </c>
      <c r="S214">
        <f t="shared" si="14"/>
        <v>1</v>
      </c>
      <c r="T214">
        <f t="shared" si="14"/>
        <v>0</v>
      </c>
      <c r="W214" t="s">
        <v>1</v>
      </c>
      <c r="X214">
        <f>SUM(R202:R234)/COUNT(R202:R234)</f>
        <v>0.34166666666665907</v>
      </c>
    </row>
    <row r="215" spans="1:24">
      <c r="B215" s="3">
        <v>210.14</v>
      </c>
      <c r="C215" s="3">
        <v>24.45</v>
      </c>
      <c r="D215" s="3">
        <v>421.9</v>
      </c>
      <c r="E215" s="3">
        <v>1</v>
      </c>
      <c r="F215" s="3">
        <v>30</v>
      </c>
      <c r="J215">
        <v>191.16</v>
      </c>
      <c r="K215" s="4">
        <v>32.274999999999999</v>
      </c>
      <c r="L215">
        <v>422.09</v>
      </c>
      <c r="M215">
        <v>1</v>
      </c>
      <c r="N215">
        <v>30</v>
      </c>
      <c r="Q215">
        <f t="shared" si="13"/>
        <v>20.529759496886456</v>
      </c>
      <c r="R215">
        <f t="shared" si="14"/>
        <v>0.18999999999999773</v>
      </c>
      <c r="S215">
        <f t="shared" si="14"/>
        <v>0</v>
      </c>
      <c r="T215">
        <f t="shared" si="14"/>
        <v>0</v>
      </c>
      <c r="W215" t="s">
        <v>2</v>
      </c>
      <c r="X215">
        <f>COUNT(S202:S234)-COUNTIF(S202:S234,0)</f>
        <v>3</v>
      </c>
    </row>
    <row r="216" spans="1:24">
      <c r="B216" s="3">
        <v>213.87</v>
      </c>
      <c r="C216" s="3">
        <v>30.68</v>
      </c>
      <c r="D216" s="3">
        <v>422.9</v>
      </c>
      <c r="E216" s="3">
        <v>1</v>
      </c>
      <c r="F216" s="3">
        <v>30</v>
      </c>
      <c r="J216">
        <v>251.94</v>
      </c>
      <c r="K216" s="4">
        <v>24.478999999999999</v>
      </c>
      <c r="L216">
        <v>422.5</v>
      </c>
      <c r="M216">
        <v>1</v>
      </c>
      <c r="N216">
        <v>30</v>
      </c>
      <c r="Q216">
        <f t="shared" si="13"/>
        <v>38.571716334640847</v>
      </c>
      <c r="R216">
        <f t="shared" si="14"/>
        <v>0.39999999999997726</v>
      </c>
      <c r="S216">
        <f t="shared" si="14"/>
        <v>0</v>
      </c>
      <c r="T216">
        <f t="shared" si="14"/>
        <v>0</v>
      </c>
      <c r="W216" t="s">
        <v>3</v>
      </c>
      <c r="X216">
        <f>COUNT(T202:T234)-COUNTIF(T202:T234,0)</f>
        <v>2</v>
      </c>
    </row>
    <row r="217" spans="1:24">
      <c r="B217" s="3">
        <v>223.82</v>
      </c>
      <c r="C217" s="3">
        <v>2.02</v>
      </c>
      <c r="D217" s="3">
        <v>423.9</v>
      </c>
      <c r="E217" s="3">
        <v>5</v>
      </c>
      <c r="F217" s="3">
        <v>43</v>
      </c>
      <c r="K217" s="4"/>
      <c r="W217" t="s">
        <v>11</v>
      </c>
      <c r="X217">
        <f>COUNTBLANK(Q202:Q234)</f>
        <v>15</v>
      </c>
    </row>
    <row r="218" spans="1:24">
      <c r="B218" s="3">
        <v>213.87</v>
      </c>
      <c r="C218" s="3">
        <v>3.26</v>
      </c>
      <c r="D218" s="3">
        <v>426.3</v>
      </c>
      <c r="E218" s="3">
        <v>1</v>
      </c>
      <c r="F218" s="3">
        <v>43</v>
      </c>
      <c r="J218">
        <v>207.78</v>
      </c>
      <c r="K218" s="4">
        <v>17.222999999999999</v>
      </c>
      <c r="L218">
        <v>426.06</v>
      </c>
      <c r="M218">
        <v>1</v>
      </c>
      <c r="N218">
        <v>43</v>
      </c>
      <c r="Q218">
        <f t="shared" si="13"/>
        <v>15.233301316523612</v>
      </c>
      <c r="R218">
        <f t="shared" si="14"/>
        <v>0.24000000000000909</v>
      </c>
      <c r="S218">
        <f t="shared" si="14"/>
        <v>0</v>
      </c>
      <c r="T218">
        <f t="shared" si="14"/>
        <v>0</v>
      </c>
      <c r="W218" t="s">
        <v>12</v>
      </c>
      <c r="X218">
        <v>2</v>
      </c>
    </row>
    <row r="219" spans="1:24">
      <c r="B219" s="3">
        <v>44.76</v>
      </c>
      <c r="C219" s="3">
        <v>35.67</v>
      </c>
      <c r="D219" s="3">
        <v>433.6</v>
      </c>
      <c r="E219" s="3">
        <v>1</v>
      </c>
      <c r="F219" s="3">
        <v>43</v>
      </c>
      <c r="J219" s="4">
        <v>66.418000000000006</v>
      </c>
      <c r="K219" s="4">
        <v>51.912999999999997</v>
      </c>
      <c r="L219">
        <v>434.1</v>
      </c>
      <c r="M219">
        <v>1</v>
      </c>
      <c r="N219">
        <v>43</v>
      </c>
      <c r="Q219">
        <f t="shared" si="13"/>
        <v>27.072200002955064</v>
      </c>
      <c r="R219">
        <f t="shared" si="14"/>
        <v>0.5</v>
      </c>
      <c r="S219">
        <f t="shared" si="14"/>
        <v>0</v>
      </c>
      <c r="T219">
        <f t="shared" si="14"/>
        <v>0</v>
      </c>
    </row>
    <row r="220" spans="1:24">
      <c r="B220" s="3">
        <v>154.19</v>
      </c>
      <c r="C220" s="3">
        <v>109.21</v>
      </c>
      <c r="D220" s="3">
        <v>436.7</v>
      </c>
      <c r="E220" s="3">
        <v>1</v>
      </c>
      <c r="F220" s="3">
        <v>43</v>
      </c>
    </row>
    <row r="221" spans="1:24">
      <c r="B221" s="3">
        <v>80.819999999999993</v>
      </c>
      <c r="C221" s="3">
        <v>192.73</v>
      </c>
      <c r="D221" s="3">
        <v>437.3</v>
      </c>
      <c r="E221" s="3">
        <v>8</v>
      </c>
      <c r="F221" s="3">
        <v>30</v>
      </c>
    </row>
    <row r="222" spans="1:24">
      <c r="B222" s="3">
        <v>282.26</v>
      </c>
      <c r="C222" s="3">
        <v>156.56</v>
      </c>
      <c r="D222" s="3">
        <v>441.7</v>
      </c>
      <c r="E222" s="3">
        <v>7</v>
      </c>
      <c r="F222" s="3">
        <v>30</v>
      </c>
    </row>
    <row r="223" spans="1:24">
      <c r="B223" s="3">
        <v>232.52</v>
      </c>
      <c r="C223" s="3">
        <v>220.13</v>
      </c>
      <c r="D223" s="3">
        <v>443.7</v>
      </c>
      <c r="E223" s="3">
        <v>1</v>
      </c>
      <c r="F223" s="3">
        <v>43</v>
      </c>
      <c r="J223">
        <v>254.83</v>
      </c>
      <c r="K223">
        <v>197.19</v>
      </c>
      <c r="L223">
        <v>443.12</v>
      </c>
      <c r="M223">
        <v>1</v>
      </c>
      <c r="N223">
        <v>43</v>
      </c>
      <c r="Q223">
        <f t="shared" si="13"/>
        <v>31.999682810927986</v>
      </c>
      <c r="R223">
        <f t="shared" si="14"/>
        <v>0.57999999999998408</v>
      </c>
      <c r="S223">
        <f t="shared" si="14"/>
        <v>0</v>
      </c>
      <c r="T223">
        <f t="shared" si="14"/>
        <v>0</v>
      </c>
    </row>
    <row r="224" spans="1:24">
      <c r="B224" s="3">
        <v>123.1</v>
      </c>
      <c r="C224" s="3">
        <v>324.83999999999997</v>
      </c>
      <c r="D224" s="3">
        <v>449.8</v>
      </c>
      <c r="E224" s="3">
        <v>1</v>
      </c>
      <c r="F224" s="3">
        <v>43</v>
      </c>
      <c r="J224">
        <v>525.25</v>
      </c>
      <c r="K224">
        <v>160.43</v>
      </c>
      <c r="L224">
        <v>450.44</v>
      </c>
      <c r="M224">
        <v>1</v>
      </c>
      <c r="N224">
        <v>43</v>
      </c>
    </row>
    <row r="225" spans="2:20">
      <c r="B225" s="3">
        <v>200.19</v>
      </c>
      <c r="C225" s="3">
        <v>327.33</v>
      </c>
      <c r="D225" s="3">
        <v>453.6</v>
      </c>
      <c r="E225" s="3">
        <v>1</v>
      </c>
      <c r="F225" s="3">
        <v>43</v>
      </c>
    </row>
    <row r="226" spans="2:20">
      <c r="B226" s="3">
        <v>171.6</v>
      </c>
      <c r="C226" s="3">
        <v>287.44</v>
      </c>
      <c r="D226" s="3">
        <v>454.3</v>
      </c>
      <c r="E226" s="3">
        <v>1</v>
      </c>
      <c r="F226" s="3">
        <v>43</v>
      </c>
      <c r="J226">
        <v>174.4</v>
      </c>
      <c r="K226">
        <v>281.12</v>
      </c>
      <c r="L226">
        <v>454.05</v>
      </c>
      <c r="M226">
        <v>1</v>
      </c>
      <c r="N226">
        <v>43</v>
      </c>
      <c r="Q226">
        <f t="shared" si="13"/>
        <v>6.9124814647129424</v>
      </c>
      <c r="R226">
        <f t="shared" si="14"/>
        <v>0.25</v>
      </c>
      <c r="S226">
        <f t="shared" si="14"/>
        <v>0</v>
      </c>
      <c r="T226">
        <f t="shared" si="14"/>
        <v>0</v>
      </c>
    </row>
    <row r="227" spans="2:20">
      <c r="B227" s="3">
        <v>131.81</v>
      </c>
      <c r="C227" s="3">
        <v>304.89</v>
      </c>
      <c r="D227" s="3">
        <v>455.1</v>
      </c>
      <c r="E227" s="3">
        <v>8</v>
      </c>
      <c r="F227" s="3">
        <v>30</v>
      </c>
    </row>
    <row r="228" spans="2:20">
      <c r="B228" s="3">
        <v>144.24</v>
      </c>
      <c r="C228" s="3">
        <v>286.2</v>
      </c>
      <c r="D228" s="3">
        <v>456.1</v>
      </c>
      <c r="E228" s="3">
        <v>1</v>
      </c>
      <c r="F228" s="3">
        <v>30</v>
      </c>
      <c r="J228">
        <v>168.23</v>
      </c>
      <c r="K228">
        <v>281.69</v>
      </c>
      <c r="L228">
        <v>456.31</v>
      </c>
      <c r="M228">
        <v>1</v>
      </c>
      <c r="N228">
        <v>30</v>
      </c>
      <c r="Q228">
        <f t="shared" si="13"/>
        <v>24.410247847983825</v>
      </c>
      <c r="R228">
        <f t="shared" si="14"/>
        <v>0.20999999999997954</v>
      </c>
      <c r="S228">
        <f t="shared" si="14"/>
        <v>0</v>
      </c>
      <c r="T228">
        <f t="shared" si="14"/>
        <v>0</v>
      </c>
    </row>
    <row r="229" spans="2:20">
      <c r="B229" s="3">
        <v>195.22</v>
      </c>
      <c r="C229" s="3">
        <v>336.06</v>
      </c>
      <c r="D229" s="3">
        <v>456.7</v>
      </c>
      <c r="E229" s="3">
        <v>1</v>
      </c>
      <c r="F229" s="3">
        <v>30</v>
      </c>
    </row>
    <row r="230" spans="2:20">
      <c r="B230" s="3">
        <v>222.58</v>
      </c>
      <c r="C230" s="3">
        <v>243.82</v>
      </c>
      <c r="D230" s="3">
        <v>458</v>
      </c>
      <c r="E230" s="3">
        <v>8</v>
      </c>
      <c r="F230" s="3">
        <v>43</v>
      </c>
      <c r="J230">
        <v>216.79</v>
      </c>
      <c r="K230">
        <v>201.74</v>
      </c>
      <c r="L230">
        <v>459.12</v>
      </c>
      <c r="M230">
        <v>1</v>
      </c>
      <c r="N230">
        <v>30</v>
      </c>
      <c r="Q230">
        <f t="shared" si="13"/>
        <v>42.476469956906719</v>
      </c>
      <c r="R230">
        <f t="shared" si="14"/>
        <v>1.1200000000000045</v>
      </c>
      <c r="S230">
        <f t="shared" si="14"/>
        <v>7</v>
      </c>
      <c r="T230">
        <f t="shared" si="14"/>
        <v>13</v>
      </c>
    </row>
    <row r="231" spans="2:20">
      <c r="B231" s="3">
        <v>184.03</v>
      </c>
      <c r="C231" s="3">
        <v>260.02</v>
      </c>
      <c r="D231" s="3">
        <v>458.1</v>
      </c>
      <c r="E231" s="3">
        <v>8</v>
      </c>
      <c r="F231" s="3">
        <v>30</v>
      </c>
    </row>
    <row r="232" spans="2:20">
      <c r="B232" s="3">
        <v>213.87</v>
      </c>
      <c r="C232" s="3">
        <v>251.29</v>
      </c>
      <c r="D232" s="3">
        <v>460.1</v>
      </c>
      <c r="E232" s="3">
        <v>1</v>
      </c>
      <c r="F232" s="3">
        <v>30</v>
      </c>
      <c r="J232">
        <v>224.26</v>
      </c>
      <c r="K232">
        <v>255.49</v>
      </c>
      <c r="L232">
        <v>460.28</v>
      </c>
      <c r="M232">
        <v>1</v>
      </c>
      <c r="N232">
        <v>30</v>
      </c>
      <c r="Q232">
        <f t="shared" si="13"/>
        <v>11.20678812149136</v>
      </c>
      <c r="R232">
        <f t="shared" si="14"/>
        <v>0.17999999999994998</v>
      </c>
      <c r="S232">
        <f t="shared" si="14"/>
        <v>0</v>
      </c>
      <c r="T232">
        <f t="shared" si="14"/>
        <v>0</v>
      </c>
    </row>
    <row r="233" spans="2:20">
      <c r="B233" s="3">
        <v>345.68</v>
      </c>
      <c r="C233" s="3">
        <v>171.52</v>
      </c>
      <c r="D233" s="3">
        <v>462.9</v>
      </c>
      <c r="E233" s="3">
        <v>1</v>
      </c>
      <c r="F233" s="3">
        <v>30</v>
      </c>
      <c r="J233">
        <v>352.95</v>
      </c>
      <c r="K233">
        <v>170.28</v>
      </c>
      <c r="L233">
        <v>462.96</v>
      </c>
      <c r="M233">
        <v>1</v>
      </c>
      <c r="N233">
        <v>30</v>
      </c>
      <c r="Q233">
        <f t="shared" si="13"/>
        <v>7.3749915254188432</v>
      </c>
      <c r="R233">
        <f t="shared" si="14"/>
        <v>6.0000000000002274E-2</v>
      </c>
      <c r="S233">
        <f t="shared" si="14"/>
        <v>0</v>
      </c>
      <c r="T233">
        <f t="shared" si="14"/>
        <v>0</v>
      </c>
    </row>
    <row r="234" spans="2:20">
      <c r="B234" s="3">
        <v>619.24</v>
      </c>
      <c r="C234" s="3">
        <v>9.4700000000000006</v>
      </c>
      <c r="D234" s="3">
        <v>467.5</v>
      </c>
      <c r="E234" s="3">
        <v>7</v>
      </c>
      <c r="F234" s="3">
        <v>30</v>
      </c>
      <c r="J234">
        <v>616.54</v>
      </c>
      <c r="K234" s="4">
        <v>124.24</v>
      </c>
      <c r="L234">
        <v>468.98</v>
      </c>
      <c r="M234">
        <v>4</v>
      </c>
      <c r="N234">
        <v>30</v>
      </c>
    </row>
    <row r="241" spans="1:25">
      <c r="A241" t="s">
        <v>10</v>
      </c>
    </row>
    <row r="242" spans="1:25">
      <c r="B242" s="3">
        <v>95.75</v>
      </c>
      <c r="C242" s="3">
        <v>75.56</v>
      </c>
      <c r="D242" s="3">
        <v>404.1</v>
      </c>
      <c r="E242" s="3">
        <v>7</v>
      </c>
      <c r="F242" s="3">
        <v>30</v>
      </c>
    </row>
    <row r="243" spans="1:25">
      <c r="B243" s="3">
        <v>162.88999999999999</v>
      </c>
      <c r="C243" s="3">
        <v>104.23</v>
      </c>
      <c r="D243" s="3">
        <v>407.1</v>
      </c>
      <c r="E243" s="3">
        <v>1</v>
      </c>
      <c r="F243" s="3">
        <v>30</v>
      </c>
      <c r="J243">
        <v>135.27000000000001</v>
      </c>
      <c r="K243" s="4">
        <v>85.260999999999996</v>
      </c>
      <c r="L243">
        <v>407.29</v>
      </c>
      <c r="M243">
        <v>1</v>
      </c>
      <c r="N243">
        <v>30</v>
      </c>
      <c r="Q243">
        <f t="shared" ref="Q243:Q275" si="15">SQRT((B243-J243)^2+(C243-K243)^2)</f>
        <v>33.50652714024536</v>
      </c>
      <c r="R243">
        <f t="shared" ref="R243:T275" si="16">ABS(D243-L243)</f>
        <v>0.18999999999999773</v>
      </c>
      <c r="S243">
        <f t="shared" si="16"/>
        <v>0</v>
      </c>
      <c r="T243">
        <f t="shared" si="16"/>
        <v>0</v>
      </c>
      <c r="U243">
        <v>539.58000000000004</v>
      </c>
      <c r="V243">
        <v>131</v>
      </c>
      <c r="W243">
        <v>449.83</v>
      </c>
      <c r="X243">
        <v>1</v>
      </c>
      <c r="Y243">
        <v>43</v>
      </c>
    </row>
    <row r="244" spans="1:25">
      <c r="B244" s="3">
        <v>212.63</v>
      </c>
      <c r="C244" s="3">
        <v>70.569999999999993</v>
      </c>
      <c r="D244" s="3">
        <v>409</v>
      </c>
      <c r="E244" s="3">
        <v>1</v>
      </c>
      <c r="F244" s="3">
        <v>30</v>
      </c>
      <c r="J244">
        <v>184.84</v>
      </c>
      <c r="K244" s="4">
        <v>81.289000000000001</v>
      </c>
      <c r="L244">
        <v>407.27</v>
      </c>
      <c r="M244">
        <v>1</v>
      </c>
      <c r="N244">
        <v>30</v>
      </c>
      <c r="Q244">
        <f t="shared" si="15"/>
        <v>29.78558478526147</v>
      </c>
      <c r="R244">
        <f t="shared" si="16"/>
        <v>1.7300000000000182</v>
      </c>
      <c r="S244">
        <f t="shared" si="16"/>
        <v>0</v>
      </c>
      <c r="T244">
        <f t="shared" si="16"/>
        <v>0</v>
      </c>
    </row>
    <row r="245" spans="1:25">
      <c r="B245" s="3">
        <v>218.85</v>
      </c>
      <c r="C245" s="3">
        <v>61.85</v>
      </c>
      <c r="D245" s="3">
        <v>409.3</v>
      </c>
      <c r="E245" s="3">
        <v>8</v>
      </c>
      <c r="F245" s="3">
        <v>43</v>
      </c>
    </row>
    <row r="246" spans="1:25">
      <c r="B246" s="3">
        <v>238.74</v>
      </c>
      <c r="C246" s="3">
        <v>61.85</v>
      </c>
      <c r="D246" s="3">
        <v>410.7</v>
      </c>
      <c r="E246" s="3">
        <v>1</v>
      </c>
      <c r="F246" s="3">
        <v>43</v>
      </c>
      <c r="J246">
        <v>251.84</v>
      </c>
      <c r="K246" s="4">
        <v>76.668999999999997</v>
      </c>
      <c r="L246">
        <v>410.31</v>
      </c>
      <c r="M246">
        <v>1</v>
      </c>
      <c r="N246">
        <v>43</v>
      </c>
      <c r="Q246">
        <f t="shared" si="15"/>
        <v>19.779099094751501</v>
      </c>
      <c r="R246">
        <f t="shared" si="16"/>
        <v>0.38999999999998636</v>
      </c>
      <c r="S246">
        <f t="shared" si="16"/>
        <v>0</v>
      </c>
      <c r="T246">
        <f t="shared" si="16"/>
        <v>0</v>
      </c>
    </row>
    <row r="247" spans="1:25">
      <c r="B247" s="3">
        <v>203.93</v>
      </c>
      <c r="C247" s="3">
        <v>81.790000000000006</v>
      </c>
      <c r="D247" s="3">
        <v>412.2</v>
      </c>
      <c r="E247" s="3">
        <v>8</v>
      </c>
      <c r="F247" s="3">
        <v>30</v>
      </c>
      <c r="J247">
        <v>234.77</v>
      </c>
      <c r="K247">
        <v>121.11</v>
      </c>
      <c r="L247">
        <v>412.43</v>
      </c>
      <c r="M247">
        <v>8</v>
      </c>
      <c r="N247">
        <v>30</v>
      </c>
      <c r="Q247">
        <f t="shared" si="15"/>
        <v>49.971671975230123</v>
      </c>
      <c r="R247">
        <f t="shared" si="16"/>
        <v>0.23000000000001819</v>
      </c>
      <c r="S247">
        <f t="shared" si="16"/>
        <v>0</v>
      </c>
      <c r="T247">
        <f t="shared" si="16"/>
        <v>0</v>
      </c>
    </row>
    <row r="248" spans="1:25">
      <c r="B248" s="3">
        <v>207.66</v>
      </c>
      <c r="C248" s="3">
        <v>58.11</v>
      </c>
      <c r="D248" s="3">
        <v>413.8</v>
      </c>
      <c r="E248" s="3">
        <v>1</v>
      </c>
      <c r="F248" s="3">
        <v>43</v>
      </c>
      <c r="J248">
        <v>228.05</v>
      </c>
      <c r="K248" s="4">
        <v>55.898000000000003</v>
      </c>
      <c r="L248">
        <v>413.95</v>
      </c>
      <c r="M248">
        <v>1</v>
      </c>
      <c r="N248">
        <v>43</v>
      </c>
      <c r="Q248">
        <f t="shared" si="15"/>
        <v>20.509632956247671</v>
      </c>
      <c r="R248">
        <f t="shared" si="16"/>
        <v>0.14999999999997726</v>
      </c>
      <c r="S248">
        <f t="shared" si="16"/>
        <v>0</v>
      </c>
      <c r="T248">
        <f t="shared" si="16"/>
        <v>0</v>
      </c>
    </row>
    <row r="249" spans="1:25">
      <c r="B249" s="3">
        <v>181.54</v>
      </c>
      <c r="C249" s="3">
        <v>100.49</v>
      </c>
      <c r="D249" s="3">
        <v>414.8</v>
      </c>
      <c r="E249" s="3">
        <v>8</v>
      </c>
      <c r="F249" s="3">
        <v>30</v>
      </c>
    </row>
    <row r="250" spans="1:25">
      <c r="B250" s="3">
        <v>180.3</v>
      </c>
      <c r="C250" s="3">
        <v>100.49</v>
      </c>
      <c r="D250" s="3">
        <v>415.2</v>
      </c>
      <c r="E250" s="3">
        <v>8</v>
      </c>
      <c r="F250" s="3">
        <v>43</v>
      </c>
      <c r="J250">
        <v>189.5</v>
      </c>
      <c r="K250">
        <v>101.01</v>
      </c>
      <c r="L250">
        <v>415.16</v>
      </c>
      <c r="M250">
        <v>1</v>
      </c>
      <c r="N250">
        <v>43</v>
      </c>
      <c r="Q250">
        <f t="shared" si="15"/>
        <v>9.2146839338091127</v>
      </c>
      <c r="R250">
        <f t="shared" si="16"/>
        <v>3.999999999996362E-2</v>
      </c>
      <c r="S250">
        <f t="shared" si="16"/>
        <v>7</v>
      </c>
      <c r="T250">
        <f t="shared" si="16"/>
        <v>0</v>
      </c>
    </row>
    <row r="251" spans="1:25">
      <c r="B251" s="3">
        <v>223.82</v>
      </c>
      <c r="C251" s="3">
        <v>70.569999999999993</v>
      </c>
      <c r="D251" s="3">
        <v>416.4</v>
      </c>
      <c r="E251" s="3">
        <v>8</v>
      </c>
      <c r="F251" s="3">
        <v>30</v>
      </c>
    </row>
    <row r="252" spans="1:25">
      <c r="B252" s="3">
        <v>237.5</v>
      </c>
      <c r="C252" s="3">
        <v>68.08</v>
      </c>
      <c r="D252" s="3">
        <v>417.7</v>
      </c>
      <c r="E252" s="3">
        <v>1</v>
      </c>
      <c r="F252" s="3">
        <v>30</v>
      </c>
      <c r="J252">
        <v>235.62</v>
      </c>
      <c r="K252" s="4">
        <v>61.168999999999997</v>
      </c>
      <c r="L252">
        <v>417.83</v>
      </c>
      <c r="M252">
        <v>1</v>
      </c>
      <c r="N252">
        <v>30</v>
      </c>
      <c r="Q252">
        <f t="shared" si="15"/>
        <v>7.1621449999284437</v>
      </c>
      <c r="R252">
        <f t="shared" si="16"/>
        <v>0.12999999999999545</v>
      </c>
      <c r="S252">
        <f t="shared" si="16"/>
        <v>0</v>
      </c>
      <c r="T252">
        <f t="shared" si="16"/>
        <v>0</v>
      </c>
    </row>
    <row r="253" spans="1:25">
      <c r="B253" s="3">
        <v>368.06</v>
      </c>
      <c r="C253" s="3">
        <v>53.12</v>
      </c>
      <c r="D253" s="3">
        <v>418.6</v>
      </c>
      <c r="E253" s="3">
        <v>8</v>
      </c>
      <c r="F253" s="3">
        <v>43</v>
      </c>
      <c r="J253">
        <v>376.76</v>
      </c>
      <c r="K253" s="4">
        <v>58.122999999999998</v>
      </c>
      <c r="L253">
        <v>418.69</v>
      </c>
      <c r="M253">
        <v>8</v>
      </c>
      <c r="N253">
        <v>43</v>
      </c>
      <c r="Q253">
        <f t="shared" si="15"/>
        <v>10.035935880624178</v>
      </c>
      <c r="R253">
        <f t="shared" si="16"/>
        <v>8.9999999999974989E-2</v>
      </c>
      <c r="S253">
        <f t="shared" si="16"/>
        <v>0</v>
      </c>
      <c r="T253">
        <f t="shared" si="16"/>
        <v>0</v>
      </c>
    </row>
    <row r="254" spans="1:25">
      <c r="A254" s="7" t="s">
        <v>7</v>
      </c>
      <c r="B254" s="3">
        <v>359.36</v>
      </c>
      <c r="C254" s="3">
        <v>54.37</v>
      </c>
      <c r="D254" s="3">
        <v>418.6</v>
      </c>
      <c r="E254" s="3">
        <v>1</v>
      </c>
      <c r="F254" s="3">
        <v>43</v>
      </c>
      <c r="W254" t="s">
        <v>0</v>
      </c>
      <c r="X254">
        <f>SUM(Q243:Q275)/COUNT(Q243:Q275)</f>
        <v>20.794331931195863</v>
      </c>
    </row>
    <row r="255" spans="1:25">
      <c r="B255" s="3">
        <v>266.10000000000002</v>
      </c>
      <c r="C255" s="3">
        <v>38.159999999999997</v>
      </c>
      <c r="D255" s="3">
        <v>420.4</v>
      </c>
      <c r="E255" s="3">
        <v>8</v>
      </c>
      <c r="F255" s="3">
        <v>30</v>
      </c>
      <c r="J255">
        <v>266.20999999999998</v>
      </c>
      <c r="K255" s="4">
        <v>51.061999999999998</v>
      </c>
      <c r="L255">
        <v>420.95</v>
      </c>
      <c r="M255">
        <v>4</v>
      </c>
      <c r="N255">
        <v>30</v>
      </c>
      <c r="Q255">
        <f t="shared" si="15"/>
        <v>12.902468911026293</v>
      </c>
      <c r="R255">
        <f t="shared" si="16"/>
        <v>0.55000000000001137</v>
      </c>
      <c r="S255">
        <f t="shared" si="16"/>
        <v>4</v>
      </c>
      <c r="T255">
        <f t="shared" si="16"/>
        <v>0</v>
      </c>
      <c r="W255" t="s">
        <v>1</v>
      </c>
      <c r="X255">
        <f>SUM(R243:R275)/COUNT(R243:R275)</f>
        <v>0.28449999999999137</v>
      </c>
    </row>
    <row r="256" spans="1:25">
      <c r="B256" s="3">
        <v>210.14</v>
      </c>
      <c r="C256" s="3">
        <v>24.45</v>
      </c>
      <c r="D256" s="3">
        <v>421.9</v>
      </c>
      <c r="E256" s="3">
        <v>1</v>
      </c>
      <c r="F256" s="3">
        <v>30</v>
      </c>
      <c r="W256" t="s">
        <v>2</v>
      </c>
      <c r="X256">
        <f>COUNT(S243:S275)-COUNTIF(S243:S275,0)</f>
        <v>5</v>
      </c>
    </row>
    <row r="257" spans="2:24">
      <c r="B257" s="3">
        <v>213.87</v>
      </c>
      <c r="C257" s="3">
        <v>30.68</v>
      </c>
      <c r="D257" s="3">
        <v>422.9</v>
      </c>
      <c r="E257" s="3">
        <v>1</v>
      </c>
      <c r="F257" s="3">
        <v>30</v>
      </c>
      <c r="J257">
        <v>239.18</v>
      </c>
      <c r="K257" s="4">
        <v>26.356999999999999</v>
      </c>
      <c r="L257">
        <v>422.68</v>
      </c>
      <c r="M257">
        <v>1</v>
      </c>
      <c r="N257">
        <v>30</v>
      </c>
      <c r="Q257">
        <f t="shared" si="15"/>
        <v>25.67653459873431</v>
      </c>
      <c r="R257">
        <f t="shared" si="16"/>
        <v>0.21999999999997044</v>
      </c>
      <c r="S257">
        <f t="shared" si="16"/>
        <v>0</v>
      </c>
      <c r="T257">
        <f t="shared" si="16"/>
        <v>0</v>
      </c>
      <c r="W257" t="s">
        <v>3</v>
      </c>
      <c r="X257">
        <f>COUNT(T243:T275)-COUNTIF(T243:T275,0)</f>
        <v>1</v>
      </c>
    </row>
    <row r="258" spans="2:24">
      <c r="B258" s="3">
        <v>223.82</v>
      </c>
      <c r="C258" s="3">
        <v>2.02</v>
      </c>
      <c r="D258" s="3">
        <v>423.9</v>
      </c>
      <c r="E258" s="3">
        <v>5</v>
      </c>
      <c r="F258" s="3">
        <v>43</v>
      </c>
      <c r="W258" t="s">
        <v>11</v>
      </c>
      <c r="X258">
        <f>COUNTBLANK(Q243:Q275)</f>
        <v>13</v>
      </c>
    </row>
    <row r="259" spans="2:24">
      <c r="B259" s="3">
        <v>213.87</v>
      </c>
      <c r="C259" s="3">
        <v>3.26</v>
      </c>
      <c r="D259" s="3">
        <v>426.3</v>
      </c>
      <c r="E259" s="3">
        <v>1</v>
      </c>
      <c r="F259" s="3">
        <v>43</v>
      </c>
      <c r="J259">
        <v>225.36</v>
      </c>
      <c r="K259" s="4">
        <v>3.3677999999999999</v>
      </c>
      <c r="L259">
        <v>425.72</v>
      </c>
      <c r="M259">
        <v>5</v>
      </c>
      <c r="N259">
        <v>43</v>
      </c>
      <c r="Q259">
        <f t="shared" si="15"/>
        <v>11.490505682518947</v>
      </c>
      <c r="R259">
        <f t="shared" si="16"/>
        <v>0.57999999999998408</v>
      </c>
      <c r="S259">
        <f t="shared" si="16"/>
        <v>4</v>
      </c>
      <c r="T259">
        <f t="shared" si="16"/>
        <v>0</v>
      </c>
      <c r="W259" t="s">
        <v>12</v>
      </c>
      <c r="X259">
        <v>1</v>
      </c>
    </row>
    <row r="260" spans="2:24">
      <c r="B260" s="3">
        <v>44.76</v>
      </c>
      <c r="C260" s="3">
        <v>35.67</v>
      </c>
      <c r="D260" s="3">
        <v>433.6</v>
      </c>
      <c r="E260" s="3">
        <v>1</v>
      </c>
      <c r="F260" s="3">
        <v>43</v>
      </c>
      <c r="J260" s="4">
        <v>68.525999999999996</v>
      </c>
      <c r="K260" s="4">
        <v>47.713999999999999</v>
      </c>
      <c r="L260">
        <v>433.82</v>
      </c>
      <c r="M260">
        <v>1</v>
      </c>
      <c r="N260">
        <v>43</v>
      </c>
      <c r="Q260">
        <f t="shared" si="15"/>
        <v>26.643586320163429</v>
      </c>
      <c r="R260">
        <f t="shared" si="16"/>
        <v>0.21999999999997044</v>
      </c>
      <c r="S260">
        <f t="shared" si="16"/>
        <v>0</v>
      </c>
      <c r="T260">
        <f t="shared" si="16"/>
        <v>0</v>
      </c>
    </row>
    <row r="261" spans="2:24">
      <c r="B261" s="3">
        <v>154.19</v>
      </c>
      <c r="C261" s="3">
        <v>109.21</v>
      </c>
      <c r="D261" s="3">
        <v>436.7</v>
      </c>
      <c r="E261" s="3">
        <v>1</v>
      </c>
      <c r="F261" s="3">
        <v>43</v>
      </c>
    </row>
    <row r="262" spans="2:24">
      <c r="B262" s="3">
        <v>80.819999999999993</v>
      </c>
      <c r="C262" s="3">
        <v>192.73</v>
      </c>
      <c r="D262" s="3">
        <v>437.3</v>
      </c>
      <c r="E262" s="3">
        <v>8</v>
      </c>
      <c r="F262" s="3">
        <v>30</v>
      </c>
    </row>
    <row r="263" spans="2:24">
      <c r="B263" s="3">
        <v>282.26</v>
      </c>
      <c r="C263" s="3">
        <v>156.56</v>
      </c>
      <c r="D263" s="3">
        <v>441.7</v>
      </c>
      <c r="E263" s="3">
        <v>7</v>
      </c>
      <c r="F263" s="3">
        <v>30</v>
      </c>
      <c r="J263">
        <v>276.22000000000003</v>
      </c>
      <c r="K263">
        <v>172.95</v>
      </c>
      <c r="L263">
        <v>441.99</v>
      </c>
      <c r="M263">
        <v>4</v>
      </c>
      <c r="N263">
        <v>43</v>
      </c>
      <c r="Q263">
        <f t="shared" si="15"/>
        <v>17.467504114784088</v>
      </c>
      <c r="R263">
        <f t="shared" si="16"/>
        <v>0.29000000000002046</v>
      </c>
      <c r="S263">
        <f t="shared" si="16"/>
        <v>3</v>
      </c>
      <c r="T263">
        <f t="shared" si="16"/>
        <v>13</v>
      </c>
    </row>
    <row r="264" spans="2:24">
      <c r="B264" s="3">
        <v>232.52</v>
      </c>
      <c r="C264" s="3">
        <v>220.13</v>
      </c>
      <c r="D264" s="3">
        <v>443.7</v>
      </c>
      <c r="E264" s="3">
        <v>1</v>
      </c>
      <c r="F264" s="3">
        <v>43</v>
      </c>
      <c r="J264">
        <v>240.96</v>
      </c>
      <c r="K264">
        <v>209.24</v>
      </c>
      <c r="L264">
        <v>443.58</v>
      </c>
      <c r="M264">
        <v>1</v>
      </c>
      <c r="N264">
        <v>43</v>
      </c>
      <c r="Q264">
        <f t="shared" si="15"/>
        <v>13.777724775883705</v>
      </c>
      <c r="R264">
        <f t="shared" si="16"/>
        <v>0.12000000000000455</v>
      </c>
      <c r="S264">
        <f t="shared" si="16"/>
        <v>0</v>
      </c>
      <c r="T264">
        <f t="shared" si="16"/>
        <v>0</v>
      </c>
    </row>
    <row r="265" spans="2:24">
      <c r="B265" s="3">
        <v>123.1</v>
      </c>
      <c r="C265" s="3">
        <v>324.83999999999997</v>
      </c>
      <c r="D265" s="3">
        <v>449.8</v>
      </c>
      <c r="E265" s="3">
        <v>1</v>
      </c>
      <c r="F265" s="3">
        <v>43</v>
      </c>
      <c r="J265">
        <v>118.5</v>
      </c>
      <c r="K265">
        <v>305.07</v>
      </c>
      <c r="L265">
        <v>449.82</v>
      </c>
      <c r="M265">
        <v>1</v>
      </c>
      <c r="N265">
        <v>43</v>
      </c>
      <c r="Q265">
        <f t="shared" si="15"/>
        <v>20.298100896389279</v>
      </c>
      <c r="R265">
        <f t="shared" si="16"/>
        <v>1.999999999998181E-2</v>
      </c>
      <c r="S265">
        <f t="shared" si="16"/>
        <v>0</v>
      </c>
      <c r="T265">
        <f t="shared" si="16"/>
        <v>0</v>
      </c>
    </row>
    <row r="266" spans="2:24">
      <c r="B266" s="3">
        <v>200.19</v>
      </c>
      <c r="C266" s="3">
        <v>327.33</v>
      </c>
      <c r="D266" s="3">
        <v>453.6</v>
      </c>
      <c r="E266" s="3">
        <v>1</v>
      </c>
      <c r="F266" s="3">
        <v>43</v>
      </c>
      <c r="J266">
        <v>182.38</v>
      </c>
      <c r="K266">
        <v>306.56</v>
      </c>
      <c r="L266">
        <v>453.71</v>
      </c>
      <c r="M266">
        <v>1</v>
      </c>
      <c r="N266">
        <v>43</v>
      </c>
      <c r="Q266">
        <f t="shared" si="15"/>
        <v>27.360354529866736</v>
      </c>
      <c r="R266">
        <f t="shared" si="16"/>
        <v>0.1099999999999568</v>
      </c>
      <c r="S266">
        <f t="shared" si="16"/>
        <v>0</v>
      </c>
      <c r="T266">
        <f t="shared" si="16"/>
        <v>0</v>
      </c>
    </row>
    <row r="267" spans="2:24">
      <c r="B267" s="3">
        <v>171.6</v>
      </c>
      <c r="C267" s="3">
        <v>287.44</v>
      </c>
      <c r="D267" s="3">
        <v>454.3</v>
      </c>
      <c r="E267" s="3">
        <v>1</v>
      </c>
      <c r="F267" s="3">
        <v>43</v>
      </c>
    </row>
    <row r="268" spans="2:24">
      <c r="B268" s="3">
        <v>131.81</v>
      </c>
      <c r="C268" s="3">
        <v>304.89</v>
      </c>
      <c r="D268" s="3">
        <v>455.1</v>
      </c>
      <c r="E268" s="3">
        <v>8</v>
      </c>
      <c r="F268" s="3">
        <v>30</v>
      </c>
    </row>
    <row r="269" spans="2:24">
      <c r="B269" s="3">
        <v>144.24</v>
      </c>
      <c r="C269" s="3">
        <v>286.2</v>
      </c>
      <c r="D269" s="3">
        <v>456.1</v>
      </c>
      <c r="E269" s="3">
        <v>1</v>
      </c>
      <c r="F269" s="3">
        <v>30</v>
      </c>
      <c r="J269">
        <v>164.77</v>
      </c>
      <c r="K269">
        <v>285.38</v>
      </c>
      <c r="L269">
        <v>456.21</v>
      </c>
      <c r="M269">
        <v>1</v>
      </c>
      <c r="N269">
        <v>30</v>
      </c>
      <c r="Q269">
        <f t="shared" si="15"/>
        <v>20.54636950899112</v>
      </c>
      <c r="R269">
        <f t="shared" si="16"/>
        <v>0.1099999999999568</v>
      </c>
      <c r="S269">
        <f t="shared" si="16"/>
        <v>0</v>
      </c>
      <c r="T269">
        <f t="shared" si="16"/>
        <v>0</v>
      </c>
    </row>
    <row r="270" spans="2:24">
      <c r="B270" s="3">
        <v>195.22</v>
      </c>
      <c r="C270" s="3">
        <v>336.06</v>
      </c>
      <c r="D270" s="3">
        <v>456.7</v>
      </c>
      <c r="E270" s="3">
        <v>1</v>
      </c>
      <c r="F270" s="3">
        <v>30</v>
      </c>
    </row>
    <row r="271" spans="2:24">
      <c r="B271" s="3">
        <v>222.58</v>
      </c>
      <c r="C271" s="3">
        <v>243.82</v>
      </c>
      <c r="D271" s="3">
        <v>458</v>
      </c>
      <c r="E271" s="3">
        <v>8</v>
      </c>
      <c r="F271" s="3">
        <v>43</v>
      </c>
    </row>
    <row r="272" spans="2:24">
      <c r="B272" s="3">
        <v>184.03</v>
      </c>
      <c r="C272" s="3">
        <v>260.02</v>
      </c>
      <c r="D272" s="3">
        <v>458.1</v>
      </c>
      <c r="E272" s="3">
        <v>8</v>
      </c>
      <c r="F272" s="3">
        <v>30</v>
      </c>
    </row>
    <row r="273" spans="2:26">
      <c r="B273" s="3">
        <v>213.87</v>
      </c>
      <c r="C273" s="3">
        <v>251.29</v>
      </c>
      <c r="D273" s="3">
        <v>460.1</v>
      </c>
      <c r="E273" s="3">
        <v>1</v>
      </c>
      <c r="F273" s="3">
        <v>30</v>
      </c>
      <c r="J273">
        <v>228.5</v>
      </c>
      <c r="K273">
        <v>236.24</v>
      </c>
      <c r="L273">
        <v>460.08</v>
      </c>
      <c r="M273">
        <v>1</v>
      </c>
      <c r="N273">
        <v>30</v>
      </c>
      <c r="Q273">
        <f t="shared" si="15"/>
        <v>20.989030468318429</v>
      </c>
      <c r="R273">
        <f t="shared" si="16"/>
        <v>2.0000000000038654E-2</v>
      </c>
      <c r="S273">
        <f t="shared" si="16"/>
        <v>0</v>
      </c>
      <c r="T273">
        <f t="shared" si="16"/>
        <v>0</v>
      </c>
    </row>
    <row r="274" spans="2:26">
      <c r="B274" s="3">
        <v>345.68</v>
      </c>
      <c r="C274" s="3">
        <v>171.52</v>
      </c>
      <c r="D274" s="3">
        <v>462.9</v>
      </c>
      <c r="E274" s="3">
        <v>1</v>
      </c>
      <c r="F274" s="3">
        <v>30</v>
      </c>
      <c r="J274">
        <v>356.41</v>
      </c>
      <c r="K274">
        <v>166.73</v>
      </c>
      <c r="L274">
        <v>463.09</v>
      </c>
      <c r="M274">
        <v>1</v>
      </c>
      <c r="N274">
        <v>30</v>
      </c>
      <c r="Q274">
        <f t="shared" si="15"/>
        <v>11.750617005076823</v>
      </c>
      <c r="R274">
        <f t="shared" si="16"/>
        <v>0.18999999999999773</v>
      </c>
      <c r="S274">
        <f t="shared" si="16"/>
        <v>0</v>
      </c>
      <c r="T274">
        <f t="shared" si="16"/>
        <v>0</v>
      </c>
    </row>
    <row r="275" spans="2:26">
      <c r="B275" s="3">
        <v>619.24</v>
      </c>
      <c r="C275" s="3">
        <v>9.4700000000000006</v>
      </c>
      <c r="D275" s="3">
        <v>467.5</v>
      </c>
      <c r="E275" s="3">
        <v>7</v>
      </c>
      <c r="F275" s="3">
        <v>30</v>
      </c>
      <c r="J275">
        <v>592.88</v>
      </c>
      <c r="K275" s="4">
        <v>15.398999999999999</v>
      </c>
      <c r="L275">
        <v>467.81</v>
      </c>
      <c r="M275">
        <v>4</v>
      </c>
      <c r="N275">
        <v>30</v>
      </c>
      <c r="Q275">
        <f t="shared" si="15"/>
        <v>27.018561046066104</v>
      </c>
      <c r="R275">
        <f t="shared" si="16"/>
        <v>0.31000000000000227</v>
      </c>
      <c r="S275">
        <f t="shared" si="16"/>
        <v>3</v>
      </c>
      <c r="T275">
        <f t="shared" si="16"/>
        <v>0</v>
      </c>
    </row>
    <row r="280" spans="2:26">
      <c r="B280" s="3">
        <v>95.75</v>
      </c>
      <c r="C280" s="3">
        <v>75.56</v>
      </c>
      <c r="D280" s="3">
        <v>404.1</v>
      </c>
      <c r="E280" s="3">
        <v>7</v>
      </c>
      <c r="F280" s="3">
        <v>30</v>
      </c>
      <c r="V280" s="4">
        <v>616.45000000000005</v>
      </c>
      <c r="W280" s="4">
        <v>15727</v>
      </c>
      <c r="X280">
        <v>468.38</v>
      </c>
      <c r="Y280">
        <v>4</v>
      </c>
      <c r="Z280">
        <v>30</v>
      </c>
    </row>
    <row r="281" spans="2:26">
      <c r="B281" s="3">
        <v>162.88999999999999</v>
      </c>
      <c r="C281" s="3">
        <v>104.23</v>
      </c>
      <c r="D281" s="3">
        <v>407.1</v>
      </c>
      <c r="E281" s="3">
        <v>1</v>
      </c>
      <c r="F281" s="3">
        <v>30</v>
      </c>
      <c r="J281">
        <v>147.13</v>
      </c>
      <c r="K281">
        <v>83.55</v>
      </c>
      <c r="L281">
        <v>407.27</v>
      </c>
      <c r="M281">
        <v>1</v>
      </c>
      <c r="N281">
        <v>30</v>
      </c>
      <c r="Q281">
        <f t="shared" ref="Q281:Q313" si="17">SQRT((B281-J281)^2+(C281-K281)^2)</f>
        <v>26.000769219390413</v>
      </c>
      <c r="R281">
        <f t="shared" ref="R281:T313" si="18">ABS(D281-L281)</f>
        <v>0.16999999999995907</v>
      </c>
      <c r="S281">
        <f t="shared" si="18"/>
        <v>0</v>
      </c>
      <c r="T281">
        <f t="shared" si="18"/>
        <v>0</v>
      </c>
    </row>
    <row r="282" spans="2:26">
      <c r="B282" s="3">
        <v>212.63</v>
      </c>
      <c r="C282" s="3">
        <v>70.569999999999993</v>
      </c>
      <c r="D282" s="3">
        <v>409</v>
      </c>
      <c r="E282" s="3">
        <v>1</v>
      </c>
      <c r="F282" s="3">
        <v>30</v>
      </c>
    </row>
    <row r="283" spans="2:26">
      <c r="B283" s="3">
        <v>218.85</v>
      </c>
      <c r="C283" s="3">
        <v>61.85</v>
      </c>
      <c r="D283" s="3">
        <v>409.3</v>
      </c>
      <c r="E283" s="3">
        <v>8</v>
      </c>
      <c r="F283" s="3">
        <v>43</v>
      </c>
      <c r="J283">
        <v>242.78</v>
      </c>
      <c r="K283" s="4">
        <v>73.025999999999996</v>
      </c>
      <c r="L283">
        <v>409.69</v>
      </c>
      <c r="M283">
        <v>8</v>
      </c>
      <c r="N283">
        <v>43</v>
      </c>
      <c r="Q283">
        <f t="shared" si="17"/>
        <v>26.411131668294718</v>
      </c>
      <c r="R283">
        <f t="shared" si="18"/>
        <v>0.38999999999998636</v>
      </c>
      <c r="S283">
        <f t="shared" si="18"/>
        <v>0</v>
      </c>
      <c r="T283">
        <f t="shared" si="18"/>
        <v>0</v>
      </c>
    </row>
    <row r="284" spans="2:26">
      <c r="B284" s="3">
        <v>238.74</v>
      </c>
      <c r="C284" s="3">
        <v>61.85</v>
      </c>
      <c r="D284" s="3">
        <v>410.7</v>
      </c>
      <c r="E284" s="3">
        <v>1</v>
      </c>
      <c r="F284" s="3">
        <v>43</v>
      </c>
      <c r="J284">
        <v>246.16</v>
      </c>
      <c r="K284" s="4">
        <v>80.655000000000001</v>
      </c>
      <c r="L284">
        <v>410.89</v>
      </c>
      <c r="M284">
        <v>1</v>
      </c>
      <c r="N284">
        <v>43</v>
      </c>
      <c r="Q284">
        <f t="shared" si="17"/>
        <v>20.215944820858603</v>
      </c>
      <c r="R284">
        <f t="shared" si="18"/>
        <v>0.18999999999999773</v>
      </c>
      <c r="S284">
        <f t="shared" si="18"/>
        <v>0</v>
      </c>
      <c r="T284">
        <f t="shared" si="18"/>
        <v>0</v>
      </c>
    </row>
    <row r="285" spans="2:26">
      <c r="B285" s="3">
        <v>203.93</v>
      </c>
      <c r="C285" s="3">
        <v>81.790000000000006</v>
      </c>
      <c r="D285" s="3">
        <v>412.2</v>
      </c>
      <c r="E285" s="3">
        <v>8</v>
      </c>
      <c r="F285" s="3">
        <v>30</v>
      </c>
      <c r="J285">
        <v>224.36</v>
      </c>
      <c r="K285" s="4">
        <v>99.915000000000006</v>
      </c>
      <c r="L285">
        <v>412.45</v>
      </c>
      <c r="M285">
        <v>8</v>
      </c>
      <c r="N285">
        <v>30</v>
      </c>
      <c r="Q285">
        <f t="shared" si="17"/>
        <v>27.311179487528552</v>
      </c>
      <c r="R285">
        <f t="shared" si="18"/>
        <v>0.25</v>
      </c>
      <c r="S285">
        <f t="shared" si="18"/>
        <v>0</v>
      </c>
      <c r="T285">
        <f t="shared" si="18"/>
        <v>0</v>
      </c>
    </row>
    <row r="286" spans="2:26">
      <c r="B286" s="3">
        <v>207.66</v>
      </c>
      <c r="C286" s="3">
        <v>58.11</v>
      </c>
      <c r="D286" s="3">
        <v>413.8</v>
      </c>
      <c r="E286" s="3">
        <v>1</v>
      </c>
      <c r="F286" s="3">
        <v>43</v>
      </c>
      <c r="J286">
        <v>206</v>
      </c>
      <c r="K286" s="4">
        <v>63.131999999999998</v>
      </c>
      <c r="L286">
        <v>413.86</v>
      </c>
      <c r="M286">
        <v>1</v>
      </c>
      <c r="N286">
        <v>43</v>
      </c>
      <c r="Q286">
        <f t="shared" si="17"/>
        <v>5.2892422897802644</v>
      </c>
      <c r="R286">
        <f t="shared" si="18"/>
        <v>6.0000000000002274E-2</v>
      </c>
      <c r="S286">
        <f t="shared" si="18"/>
        <v>0</v>
      </c>
      <c r="T286">
        <f t="shared" si="18"/>
        <v>0</v>
      </c>
    </row>
    <row r="287" spans="2:26">
      <c r="B287" s="3">
        <v>181.54</v>
      </c>
      <c r="C287" s="3">
        <v>100.49</v>
      </c>
      <c r="D287" s="3">
        <v>414.8</v>
      </c>
      <c r="E287" s="3">
        <v>8</v>
      </c>
      <c r="F287" s="3">
        <v>30</v>
      </c>
      <c r="J287">
        <v>199.44</v>
      </c>
      <c r="K287" s="4">
        <v>98.504999999999995</v>
      </c>
      <c r="L287">
        <v>414.53</v>
      </c>
      <c r="M287">
        <v>1</v>
      </c>
      <c r="N287">
        <v>43</v>
      </c>
      <c r="Q287">
        <f t="shared" si="17"/>
        <v>18.009725844665159</v>
      </c>
      <c r="R287">
        <f t="shared" si="18"/>
        <v>0.27000000000003865</v>
      </c>
      <c r="S287">
        <f t="shared" si="18"/>
        <v>7</v>
      </c>
      <c r="T287">
        <f t="shared" si="18"/>
        <v>13</v>
      </c>
    </row>
    <row r="288" spans="2:26">
      <c r="B288" s="3">
        <v>180.3</v>
      </c>
      <c r="C288" s="3">
        <v>100.49</v>
      </c>
      <c r="D288" s="3">
        <v>415.2</v>
      </c>
      <c r="E288" s="3">
        <v>8</v>
      </c>
      <c r="F288" s="3">
        <v>43</v>
      </c>
    </row>
    <row r="289" spans="1:24">
      <c r="B289" s="3">
        <v>223.82</v>
      </c>
      <c r="C289" s="3">
        <v>70.569999999999993</v>
      </c>
      <c r="D289" s="3">
        <v>416.4</v>
      </c>
      <c r="E289" s="3">
        <v>8</v>
      </c>
      <c r="F289" s="3">
        <v>30</v>
      </c>
    </row>
    <row r="290" spans="1:24">
      <c r="B290" s="3">
        <v>237.5</v>
      </c>
      <c r="C290" s="3">
        <v>68.08</v>
      </c>
      <c r="D290" s="3">
        <v>417.7</v>
      </c>
      <c r="E290" s="3">
        <v>1</v>
      </c>
      <c r="F290" s="3">
        <v>30</v>
      </c>
      <c r="J290" s="4">
        <v>228</v>
      </c>
      <c r="K290" s="4">
        <v>59.210999999999999</v>
      </c>
      <c r="L290">
        <v>417.31</v>
      </c>
      <c r="M290">
        <v>1</v>
      </c>
      <c r="N290">
        <v>30</v>
      </c>
      <c r="Q290">
        <f t="shared" si="17"/>
        <v>12.996505722693311</v>
      </c>
      <c r="R290">
        <f t="shared" si="18"/>
        <v>0.38999999999998636</v>
      </c>
      <c r="S290">
        <f t="shared" si="18"/>
        <v>0</v>
      </c>
      <c r="T290">
        <f t="shared" si="18"/>
        <v>0</v>
      </c>
    </row>
    <row r="291" spans="1:24">
      <c r="B291" s="3">
        <v>368.06</v>
      </c>
      <c r="C291" s="3">
        <v>53.12</v>
      </c>
      <c r="D291" s="3">
        <v>418.6</v>
      </c>
      <c r="E291" s="3">
        <v>8</v>
      </c>
      <c r="F291" s="3">
        <v>43</v>
      </c>
    </row>
    <row r="292" spans="1:24">
      <c r="A292" s="7" t="s">
        <v>7</v>
      </c>
      <c r="B292" s="3">
        <v>359.36</v>
      </c>
      <c r="C292" s="3">
        <v>54.37</v>
      </c>
      <c r="D292" s="3">
        <v>418.6</v>
      </c>
      <c r="E292" s="3">
        <v>1</v>
      </c>
      <c r="F292" s="3">
        <v>43</v>
      </c>
      <c r="W292" t="s">
        <v>0</v>
      </c>
      <c r="X292">
        <f>SUM(Q281:Q313)/COUNT(Q281:Q313)</f>
        <v>23.748517514275303</v>
      </c>
    </row>
    <row r="293" spans="1:24">
      <c r="B293" s="3">
        <v>266.10000000000002</v>
      </c>
      <c r="C293" s="3">
        <v>38.159999999999997</v>
      </c>
      <c r="D293" s="3">
        <v>420.4</v>
      </c>
      <c r="E293" s="3">
        <v>8</v>
      </c>
      <c r="F293" s="3">
        <v>30</v>
      </c>
      <c r="W293" t="s">
        <v>1</v>
      </c>
      <c r="X293">
        <f>SUM(R281:R313)/COUNT(R281:R313)</f>
        <v>0.24105263157894652</v>
      </c>
    </row>
    <row r="294" spans="1:24">
      <c r="B294" s="3">
        <v>210.14</v>
      </c>
      <c r="C294" s="3">
        <v>24.45</v>
      </c>
      <c r="D294" s="3">
        <v>421.9</v>
      </c>
      <c r="E294" s="3">
        <v>1</v>
      </c>
      <c r="F294" s="3">
        <v>30</v>
      </c>
      <c r="J294">
        <v>249.68</v>
      </c>
      <c r="K294" s="4">
        <v>25.72</v>
      </c>
      <c r="L294">
        <v>421.27</v>
      </c>
      <c r="M294">
        <v>1</v>
      </c>
      <c r="N294">
        <v>30</v>
      </c>
      <c r="Q294">
        <f t="shared" si="17"/>
        <v>39.560390544078324</v>
      </c>
      <c r="R294">
        <f t="shared" si="18"/>
        <v>0.62999999999999545</v>
      </c>
      <c r="S294">
        <f t="shared" si="18"/>
        <v>0</v>
      </c>
      <c r="T294">
        <f t="shared" si="18"/>
        <v>0</v>
      </c>
      <c r="W294" t="s">
        <v>2</v>
      </c>
      <c r="X294">
        <f>COUNT(S281:S313)-COUNTIF(S281:S313,0)</f>
        <v>3</v>
      </c>
    </row>
    <row r="295" spans="1:24">
      <c r="B295" s="3">
        <v>213.87</v>
      </c>
      <c r="C295" s="3">
        <v>30.68</v>
      </c>
      <c r="D295" s="3">
        <v>422.9</v>
      </c>
      <c r="E295" s="3">
        <v>1</v>
      </c>
      <c r="F295" s="3">
        <v>30</v>
      </c>
      <c r="J295">
        <v>197.29</v>
      </c>
      <c r="K295" s="4">
        <v>26.023</v>
      </c>
      <c r="L295">
        <v>422.58</v>
      </c>
      <c r="M295">
        <v>1</v>
      </c>
      <c r="N295">
        <v>30</v>
      </c>
      <c r="Q295">
        <f t="shared" si="17"/>
        <v>17.221615748819865</v>
      </c>
      <c r="R295">
        <f t="shared" si="18"/>
        <v>0.31999999999999318</v>
      </c>
      <c r="S295">
        <f t="shared" si="18"/>
        <v>0</v>
      </c>
      <c r="T295">
        <f t="shared" si="18"/>
        <v>0</v>
      </c>
      <c r="W295" t="s">
        <v>3</v>
      </c>
      <c r="X295">
        <f>COUNT(T281:T313)-COUNTIF(T281:T313,0)</f>
        <v>2</v>
      </c>
    </row>
    <row r="296" spans="1:24">
      <c r="B296" s="3">
        <v>223.82</v>
      </c>
      <c r="C296" s="3">
        <v>2.02</v>
      </c>
      <c r="D296" s="3">
        <v>423.9</v>
      </c>
      <c r="E296" s="3">
        <v>5</v>
      </c>
      <c r="F296" s="3">
        <v>43</v>
      </c>
      <c r="J296">
        <v>275.88</v>
      </c>
      <c r="K296" s="4">
        <v>15.901999999999999</v>
      </c>
      <c r="L296">
        <v>423.53</v>
      </c>
      <c r="M296">
        <v>5</v>
      </c>
      <c r="N296">
        <v>30</v>
      </c>
      <c r="Q296">
        <f t="shared" si="17"/>
        <v>53.879063874570058</v>
      </c>
      <c r="R296">
        <f t="shared" si="18"/>
        <v>0.37000000000000455</v>
      </c>
      <c r="S296">
        <f t="shared" si="18"/>
        <v>0</v>
      </c>
      <c r="T296">
        <f t="shared" si="18"/>
        <v>13</v>
      </c>
      <c r="W296" t="s">
        <v>11</v>
      </c>
      <c r="X296">
        <f>COUNTBLANK(Q281:Q313)</f>
        <v>14</v>
      </c>
    </row>
    <row r="297" spans="1:24">
      <c r="B297" s="3">
        <v>213.87</v>
      </c>
      <c r="C297" s="3">
        <v>3.26</v>
      </c>
      <c r="D297" s="3">
        <v>426.3</v>
      </c>
      <c r="E297" s="3">
        <v>1</v>
      </c>
      <c r="F297" s="3">
        <v>43</v>
      </c>
      <c r="J297">
        <v>206.57</v>
      </c>
      <c r="K297" s="4">
        <v>17.536999999999999</v>
      </c>
      <c r="L297">
        <v>426.24</v>
      </c>
      <c r="M297">
        <v>1</v>
      </c>
      <c r="N297">
        <v>43</v>
      </c>
      <c r="Q297">
        <f t="shared" si="17"/>
        <v>16.035046897343335</v>
      </c>
      <c r="R297">
        <f t="shared" si="18"/>
        <v>6.0000000000002274E-2</v>
      </c>
      <c r="S297">
        <f t="shared" si="18"/>
        <v>0</v>
      </c>
      <c r="T297">
        <f t="shared" si="18"/>
        <v>0</v>
      </c>
      <c r="W297" t="s">
        <v>12</v>
      </c>
      <c r="X297">
        <v>1</v>
      </c>
    </row>
    <row r="298" spans="1:24">
      <c r="B298" s="3">
        <v>44.76</v>
      </c>
      <c r="C298" s="3">
        <v>35.67</v>
      </c>
      <c r="D298" s="3">
        <v>433.6</v>
      </c>
      <c r="E298" s="3">
        <v>1</v>
      </c>
      <c r="F298" s="3">
        <v>43</v>
      </c>
      <c r="J298" s="4">
        <v>70.402000000000001</v>
      </c>
      <c r="K298" s="4">
        <v>47.012999999999998</v>
      </c>
      <c r="L298">
        <v>433.73</v>
      </c>
      <c r="M298">
        <v>1</v>
      </c>
      <c r="N298">
        <v>43</v>
      </c>
      <c r="Q298">
        <f t="shared" si="17"/>
        <v>28.038826883448603</v>
      </c>
      <c r="R298">
        <f t="shared" si="18"/>
        <v>0.12999999999999545</v>
      </c>
      <c r="S298">
        <f t="shared" si="18"/>
        <v>0</v>
      </c>
      <c r="T298">
        <f t="shared" si="18"/>
        <v>0</v>
      </c>
    </row>
    <row r="299" spans="1:24">
      <c r="B299" s="3">
        <v>154.19</v>
      </c>
      <c r="C299" s="3">
        <v>109.21</v>
      </c>
      <c r="D299" s="3">
        <v>436.7</v>
      </c>
      <c r="E299" s="3">
        <v>1</v>
      </c>
      <c r="F299" s="3">
        <v>43</v>
      </c>
    </row>
    <row r="300" spans="1:24">
      <c r="B300" s="3">
        <v>80.819999999999993</v>
      </c>
      <c r="C300" s="3">
        <v>192.73</v>
      </c>
      <c r="D300" s="3">
        <v>437.3</v>
      </c>
      <c r="E300" s="3">
        <v>8</v>
      </c>
      <c r="F300" s="3">
        <v>30</v>
      </c>
    </row>
    <row r="301" spans="1:24">
      <c r="B301" s="3">
        <v>282.26</v>
      </c>
      <c r="C301" s="3">
        <v>156.56</v>
      </c>
      <c r="D301" s="3">
        <v>441.7</v>
      </c>
      <c r="E301" s="3">
        <v>7</v>
      </c>
      <c r="F301" s="3">
        <v>30</v>
      </c>
      <c r="J301">
        <v>270.97000000000003</v>
      </c>
      <c r="K301">
        <v>167.08</v>
      </c>
      <c r="L301">
        <v>441.79</v>
      </c>
      <c r="M301">
        <v>4</v>
      </c>
      <c r="N301">
        <v>30</v>
      </c>
      <c r="Q301">
        <f t="shared" si="17"/>
        <v>15.431607174886205</v>
      </c>
      <c r="R301">
        <f t="shared" si="18"/>
        <v>9.0000000000031832E-2</v>
      </c>
      <c r="S301">
        <f t="shared" si="18"/>
        <v>3</v>
      </c>
      <c r="T301">
        <f t="shared" si="18"/>
        <v>0</v>
      </c>
    </row>
    <row r="302" spans="1:24">
      <c r="B302" s="3">
        <v>232.52</v>
      </c>
      <c r="C302" s="3">
        <v>220.13</v>
      </c>
      <c r="D302" s="3">
        <v>443.7</v>
      </c>
      <c r="E302" s="3">
        <v>1</v>
      </c>
      <c r="F302" s="3">
        <v>43</v>
      </c>
      <c r="J302">
        <v>251.35</v>
      </c>
      <c r="K302" s="4">
        <v>215.42</v>
      </c>
      <c r="L302">
        <v>443.59</v>
      </c>
      <c r="M302">
        <v>1</v>
      </c>
      <c r="N302">
        <v>43</v>
      </c>
      <c r="Q302">
        <f t="shared" si="17"/>
        <v>19.410126223185657</v>
      </c>
      <c r="R302">
        <f t="shared" si="18"/>
        <v>0.11000000000001364</v>
      </c>
      <c r="S302">
        <f t="shared" si="18"/>
        <v>0</v>
      </c>
      <c r="T302">
        <f t="shared" si="18"/>
        <v>0</v>
      </c>
    </row>
    <row r="303" spans="1:24">
      <c r="B303" s="3">
        <v>123.1</v>
      </c>
      <c r="C303" s="3">
        <v>324.83999999999997</v>
      </c>
      <c r="D303" s="3">
        <v>449.8</v>
      </c>
      <c r="E303" s="3">
        <v>1</v>
      </c>
      <c r="F303" s="3">
        <v>43</v>
      </c>
    </row>
    <row r="304" spans="1:24">
      <c r="B304" s="3">
        <v>200.19</v>
      </c>
      <c r="C304" s="3">
        <v>327.33</v>
      </c>
      <c r="D304" s="3">
        <v>453.6</v>
      </c>
      <c r="E304" s="3">
        <v>1</v>
      </c>
      <c r="F304" s="3">
        <v>43</v>
      </c>
      <c r="J304">
        <v>178.24</v>
      </c>
      <c r="K304" s="4">
        <v>291.76</v>
      </c>
      <c r="L304">
        <v>453.9</v>
      </c>
      <c r="M304">
        <v>1</v>
      </c>
      <c r="N304">
        <v>43</v>
      </c>
      <c r="Q304">
        <f t="shared" si="17"/>
        <v>41.797456860435886</v>
      </c>
      <c r="R304">
        <f t="shared" si="18"/>
        <v>0.29999999999995453</v>
      </c>
      <c r="S304">
        <f t="shared" si="18"/>
        <v>0</v>
      </c>
      <c r="T304">
        <f t="shared" si="18"/>
        <v>0</v>
      </c>
    </row>
    <row r="305" spans="2:20">
      <c r="B305" s="3">
        <v>171.6</v>
      </c>
      <c r="C305" s="3">
        <v>287.44</v>
      </c>
      <c r="D305" s="3">
        <v>454.3</v>
      </c>
      <c r="E305" s="3">
        <v>1</v>
      </c>
      <c r="F305" s="3">
        <v>43</v>
      </c>
    </row>
    <row r="306" spans="2:20">
      <c r="B306" s="3">
        <v>131.81</v>
      </c>
      <c r="C306" s="3">
        <v>304.89</v>
      </c>
      <c r="D306" s="3">
        <v>455.1</v>
      </c>
      <c r="E306" s="3">
        <v>8</v>
      </c>
      <c r="F306" s="3">
        <v>30</v>
      </c>
    </row>
    <row r="307" spans="2:20">
      <c r="B307" s="3">
        <v>144.24</v>
      </c>
      <c r="C307" s="3">
        <v>286.2</v>
      </c>
      <c r="D307" s="3">
        <v>456.1</v>
      </c>
      <c r="E307" s="3">
        <v>1</v>
      </c>
      <c r="F307" s="3">
        <v>30</v>
      </c>
      <c r="J307">
        <v>175.04</v>
      </c>
      <c r="K307" s="4">
        <v>285.23</v>
      </c>
      <c r="L307">
        <v>456.53</v>
      </c>
      <c r="M307">
        <v>1</v>
      </c>
      <c r="N307">
        <v>30</v>
      </c>
      <c r="Q307">
        <f t="shared" si="17"/>
        <v>30.815270565094814</v>
      </c>
      <c r="R307">
        <f t="shared" si="18"/>
        <v>0.42999999999994998</v>
      </c>
      <c r="S307">
        <f t="shared" si="18"/>
        <v>0</v>
      </c>
      <c r="T307">
        <f t="shared" si="18"/>
        <v>0</v>
      </c>
    </row>
    <row r="308" spans="2:20">
      <c r="B308" s="3">
        <v>195.22</v>
      </c>
      <c r="C308" s="3">
        <v>336.06</v>
      </c>
      <c r="D308" s="3">
        <v>456.7</v>
      </c>
      <c r="E308" s="3">
        <v>1</v>
      </c>
      <c r="F308" s="3">
        <v>30</v>
      </c>
    </row>
    <row r="309" spans="2:20">
      <c r="B309" s="3">
        <v>222.58</v>
      </c>
      <c r="C309" s="3">
        <v>243.82</v>
      </c>
      <c r="D309" s="3">
        <v>458</v>
      </c>
      <c r="E309" s="3">
        <v>8</v>
      </c>
      <c r="F309" s="3">
        <v>43</v>
      </c>
    </row>
    <row r="310" spans="2:20">
      <c r="B310" s="3">
        <v>184.03</v>
      </c>
      <c r="C310" s="3">
        <v>260.02</v>
      </c>
      <c r="D310" s="3">
        <v>458.1</v>
      </c>
      <c r="E310" s="3">
        <v>8</v>
      </c>
      <c r="F310" s="3">
        <v>30</v>
      </c>
    </row>
    <row r="311" spans="2:20">
      <c r="B311" s="3">
        <v>213.87</v>
      </c>
      <c r="C311" s="3">
        <v>251.29</v>
      </c>
      <c r="D311" s="3">
        <v>460.1</v>
      </c>
      <c r="E311" s="3">
        <v>1</v>
      </c>
      <c r="F311" s="3">
        <v>30</v>
      </c>
      <c r="J311">
        <v>229.2</v>
      </c>
      <c r="K311" s="4">
        <v>247.95</v>
      </c>
      <c r="L311">
        <v>460.1</v>
      </c>
      <c r="M311">
        <v>1</v>
      </c>
      <c r="N311">
        <v>30</v>
      </c>
      <c r="Q311">
        <f t="shared" si="17"/>
        <v>15.689630333439966</v>
      </c>
      <c r="R311">
        <f t="shared" si="18"/>
        <v>0</v>
      </c>
      <c r="S311">
        <f t="shared" si="18"/>
        <v>0</v>
      </c>
      <c r="T311">
        <f t="shared" si="18"/>
        <v>0</v>
      </c>
    </row>
    <row r="312" spans="2:20">
      <c r="B312" s="3">
        <v>345.68</v>
      </c>
      <c r="C312" s="3">
        <v>171.52</v>
      </c>
      <c r="D312" s="3">
        <v>462.9</v>
      </c>
      <c r="E312" s="3">
        <v>1</v>
      </c>
      <c r="F312" s="3">
        <v>30</v>
      </c>
      <c r="J312">
        <v>351.6</v>
      </c>
      <c r="K312" s="4">
        <v>168.65</v>
      </c>
      <c r="L312">
        <v>462.97</v>
      </c>
      <c r="M312">
        <v>1</v>
      </c>
      <c r="N312">
        <v>30</v>
      </c>
      <c r="Q312">
        <f t="shared" si="17"/>
        <v>6.5790044839626169</v>
      </c>
      <c r="R312">
        <f t="shared" si="18"/>
        <v>7.0000000000050022E-2</v>
      </c>
      <c r="S312">
        <f t="shared" si="18"/>
        <v>0</v>
      </c>
      <c r="T312">
        <f t="shared" si="18"/>
        <v>0</v>
      </c>
    </row>
    <row r="313" spans="2:20">
      <c r="B313" s="3">
        <v>619.24</v>
      </c>
      <c r="C313" s="3">
        <v>9.4700000000000006</v>
      </c>
      <c r="D313" s="3">
        <v>467.5</v>
      </c>
      <c r="E313" s="3">
        <v>7</v>
      </c>
      <c r="F313" s="3">
        <v>30</v>
      </c>
      <c r="J313" s="4">
        <v>589.07000000000005</v>
      </c>
      <c r="K313" s="4">
        <v>14.14</v>
      </c>
      <c r="L313">
        <v>467.85</v>
      </c>
      <c r="M313">
        <v>4</v>
      </c>
      <c r="N313">
        <v>30</v>
      </c>
      <c r="Q313">
        <f t="shared" si="17"/>
        <v>30.529294128754394</v>
      </c>
      <c r="R313">
        <f t="shared" si="18"/>
        <v>0.35000000000002274</v>
      </c>
      <c r="S313">
        <f t="shared" si="18"/>
        <v>3</v>
      </c>
      <c r="T313">
        <f t="shared" si="18"/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Blatt1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Sulser</dc:creator>
  <cp:lastModifiedBy>Fabio Sulser</cp:lastModifiedBy>
  <dcterms:created xsi:type="dcterms:W3CDTF">2014-05-01T11:30:21Z</dcterms:created>
  <dcterms:modified xsi:type="dcterms:W3CDTF">2014-05-12T15:12:26Z</dcterms:modified>
</cp:coreProperties>
</file>