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GFX9\"/>
    </mc:Choice>
  </mc:AlternateContent>
  <bookViews>
    <workbookView xWindow="0" yWindow="0" windowWidth="28800" windowHeight="13020" activeTab="9"/>
  </bookViews>
  <sheets>
    <sheet name="ReadME" sheetId="1" r:id="rId1"/>
    <sheet name="ResNeXT-50" sheetId="5" r:id="rId2"/>
    <sheet name="ResNET-50" sheetId="2" r:id="rId3"/>
    <sheet name="Inception_V4" sheetId="3" r:id="rId4"/>
    <sheet name="VGG-19" sheetId="6" r:id="rId5"/>
    <sheet name="inception_resnet_v2" sheetId="7" r:id="rId6"/>
    <sheet name="inception_v1" sheetId="9" r:id="rId7"/>
    <sheet name="inception_v2" sheetId="10" r:id="rId8"/>
    <sheet name="inception_v3" sheetId="11" r:id="rId9"/>
    <sheet name="mobilenets" sheetId="12" r:id="rId10"/>
  </sheets>
  <definedNames>
    <definedName name="_xlnm._FilterDatabase" localSheetId="5" hidden="1">inception_resnet_v2!$B$15:$M$340</definedName>
    <definedName name="_xlnm._FilterDatabase" localSheetId="9" hidden="1">mobilenets!$A$15:$N$99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2" l="1"/>
  <c r="N99" i="12"/>
  <c r="M99" i="12"/>
  <c r="L99" i="12"/>
  <c r="N98" i="12"/>
  <c r="M98" i="12"/>
  <c r="L98" i="12"/>
  <c r="N97" i="12"/>
  <c r="L97" i="12"/>
  <c r="N96" i="12"/>
  <c r="N93" i="12"/>
  <c r="N90" i="12"/>
  <c r="N87" i="12"/>
  <c r="N84" i="12"/>
  <c r="N81" i="12"/>
  <c r="N78" i="12"/>
  <c r="N75" i="12"/>
  <c r="N72" i="12"/>
  <c r="N69" i="12"/>
  <c r="N63" i="12"/>
  <c r="N66" i="12"/>
  <c r="N60" i="12"/>
  <c r="N54" i="12"/>
  <c r="N57" i="12"/>
  <c r="N51" i="12"/>
  <c r="N48" i="12"/>
  <c r="N45" i="12"/>
  <c r="N42" i="12"/>
  <c r="N39" i="12"/>
  <c r="N36" i="12"/>
  <c r="N33" i="12"/>
  <c r="N30" i="12"/>
  <c r="N27" i="12"/>
  <c r="N24" i="12"/>
  <c r="N21" i="12"/>
  <c r="N18" i="12"/>
  <c r="L96" i="12"/>
  <c r="L93" i="12"/>
  <c r="L90" i="12"/>
  <c r="L87" i="12"/>
  <c r="L84" i="12"/>
  <c r="L81" i="12"/>
  <c r="L78" i="12"/>
  <c r="L72" i="12"/>
  <c r="L75" i="12"/>
  <c r="L69" i="12"/>
  <c r="L66" i="12"/>
  <c r="L63" i="12"/>
  <c r="L60" i="12"/>
  <c r="L57" i="12"/>
  <c r="L54" i="12"/>
  <c r="L51" i="12"/>
  <c r="L45" i="12"/>
  <c r="L48" i="12"/>
  <c r="L42" i="12"/>
  <c r="L39" i="12"/>
  <c r="L36" i="12"/>
  <c r="L33" i="12"/>
  <c r="L30" i="12"/>
  <c r="L27" i="12"/>
  <c r="L24" i="12"/>
  <c r="L21" i="12"/>
  <c r="L18" i="12"/>
  <c r="N74" i="12"/>
  <c r="N38" i="12"/>
  <c r="B8" i="12"/>
  <c r="B7" i="12"/>
  <c r="B4" i="12"/>
  <c r="L95" i="12"/>
  <c r="N95" i="12" s="1"/>
  <c r="L92" i="12"/>
  <c r="N92" i="12" s="1"/>
  <c r="L89" i="12"/>
  <c r="N89" i="12" s="1"/>
  <c r="L86" i="12"/>
  <c r="N86" i="12" s="1"/>
  <c r="L83" i="12"/>
  <c r="N83" i="12" s="1"/>
  <c r="L80" i="12"/>
  <c r="N80" i="12" s="1"/>
  <c r="L77" i="12"/>
  <c r="N77" i="12" s="1"/>
  <c r="L74" i="12"/>
  <c r="L71" i="12"/>
  <c r="N71" i="12" s="1"/>
  <c r="L68" i="12"/>
  <c r="N68" i="12" s="1"/>
  <c r="L65" i="12"/>
  <c r="N65" i="12" s="1"/>
  <c r="L62" i="12"/>
  <c r="N62" i="12" s="1"/>
  <c r="L59" i="12"/>
  <c r="N59" i="12" s="1"/>
  <c r="L56" i="12"/>
  <c r="N56" i="12" s="1"/>
  <c r="L53" i="12"/>
  <c r="N53" i="12" s="1"/>
  <c r="L50" i="12"/>
  <c r="N50" i="12" s="1"/>
  <c r="L47" i="12"/>
  <c r="N47" i="12" s="1"/>
  <c r="L44" i="12"/>
  <c r="N44" i="12" s="1"/>
  <c r="L41" i="12"/>
  <c r="N41" i="12" s="1"/>
  <c r="L38" i="12"/>
  <c r="L35" i="12"/>
  <c r="N35" i="12" s="1"/>
  <c r="L32" i="12"/>
  <c r="N32" i="12" s="1"/>
  <c r="L29" i="12"/>
  <c r="N29" i="12" s="1"/>
  <c r="L26" i="12"/>
  <c r="N26" i="12" s="1"/>
  <c r="L23" i="12"/>
  <c r="N23" i="12" s="1"/>
  <c r="L20" i="12"/>
  <c r="N20" i="12" s="1"/>
  <c r="L17" i="12"/>
  <c r="N17" i="12" s="1"/>
  <c r="N91" i="12"/>
  <c r="N85" i="12"/>
  <c r="N79" i="12"/>
  <c r="N73" i="12"/>
  <c r="N61" i="12"/>
  <c r="N67" i="12"/>
  <c r="N55" i="12"/>
  <c r="N49" i="12"/>
  <c r="N43" i="12"/>
  <c r="N37" i="12"/>
  <c r="N31" i="12"/>
  <c r="N25" i="12"/>
  <c r="N19" i="12"/>
  <c r="M91" i="12"/>
  <c r="M85" i="12"/>
  <c r="M79" i="12"/>
  <c r="M73" i="12"/>
  <c r="M67" i="12"/>
  <c r="M61" i="12"/>
  <c r="M55" i="12"/>
  <c r="M49" i="12"/>
  <c r="M43" i="12"/>
  <c r="M37" i="12"/>
  <c r="M31" i="12"/>
  <c r="M25" i="12"/>
  <c r="M19" i="12"/>
  <c r="L91" i="12"/>
  <c r="L85" i="12"/>
  <c r="L73" i="12"/>
  <c r="L79" i="12"/>
  <c r="L67" i="12"/>
  <c r="L61" i="12"/>
  <c r="L55" i="12"/>
  <c r="L49" i="12"/>
  <c r="L43" i="12"/>
  <c r="L37" i="12"/>
  <c r="L31" i="12"/>
  <c r="L25" i="12"/>
  <c r="L19" i="12"/>
  <c r="N94" i="12"/>
  <c r="N88" i="12"/>
  <c r="N82" i="12"/>
  <c r="N76" i="12"/>
  <c r="N70" i="12"/>
  <c r="N64" i="12"/>
  <c r="N58" i="12"/>
  <c r="N52" i="12"/>
  <c r="N46" i="12"/>
  <c r="N40" i="12"/>
  <c r="N28" i="12"/>
  <c r="N34" i="12"/>
  <c r="N22" i="12"/>
  <c r="N16" i="12"/>
  <c r="M94" i="12"/>
  <c r="M88" i="12"/>
  <c r="M82" i="12"/>
  <c r="M76" i="12"/>
  <c r="M70" i="12"/>
  <c r="M64" i="12"/>
  <c r="M58" i="12"/>
  <c r="M52" i="12"/>
  <c r="M46" i="12"/>
  <c r="M40" i="12"/>
  <c r="M34" i="12"/>
  <c r="M28" i="12"/>
  <c r="M22" i="12"/>
  <c r="M16" i="12"/>
  <c r="L94" i="12"/>
  <c r="L88" i="12"/>
  <c r="L82" i="12"/>
  <c r="L76" i="12"/>
  <c r="L70" i="12"/>
  <c r="L58" i="12"/>
  <c r="L64" i="12"/>
  <c r="L52" i="12"/>
  <c r="L46" i="12"/>
  <c r="L40" i="12"/>
  <c r="L34" i="12"/>
  <c r="L28" i="12"/>
  <c r="L22" i="12"/>
  <c r="L16" i="12"/>
  <c r="M419" i="7" l="1"/>
  <c r="M410" i="7"/>
  <c r="M401" i="7"/>
  <c r="M392" i="7"/>
  <c r="M383" i="7"/>
  <c r="M374" i="7"/>
  <c r="M365" i="7"/>
  <c r="M356" i="7"/>
  <c r="M347" i="7"/>
  <c r="M338" i="7"/>
  <c r="M331" i="7"/>
  <c r="M140" i="7"/>
  <c r="B8" i="5"/>
  <c r="B7" i="5"/>
  <c r="B6" i="5"/>
  <c r="B4" i="5"/>
  <c r="B8" i="2"/>
  <c r="B7" i="2"/>
  <c r="B6" i="2"/>
  <c r="B4" i="2"/>
  <c r="B7" i="3" l="1"/>
  <c r="B8" i="3"/>
  <c r="B4" i="3"/>
  <c r="B6" i="3"/>
</calcChain>
</file>

<file path=xl/sharedStrings.xml><?xml version="1.0" encoding="utf-8"?>
<sst xmlns="http://schemas.openxmlformats.org/spreadsheetml/2006/main" count="2205" uniqueCount="255">
  <si>
    <t>Goal</t>
  </si>
  <si>
    <t>1.  paramaterize the Layer of  the networks of  various deep learning</t>
  </si>
  <si>
    <t>2. Find the key Bottenecks of various networks</t>
  </si>
  <si>
    <t>3. Hints for Hardware design</t>
  </si>
  <si>
    <t>Matrix</t>
  </si>
  <si>
    <t>1. Total-Flops</t>
  </si>
  <si>
    <t>2. Total-Parameters</t>
  </si>
  <si>
    <t xml:space="preserve">3. Training/Inference Memory </t>
  </si>
  <si>
    <t>3. VALU or Memory or Cache Limited</t>
  </si>
  <si>
    <t>MainLayerID</t>
  </si>
  <si>
    <t>BranchID</t>
  </si>
  <si>
    <t>SubLayerID</t>
  </si>
  <si>
    <t>LayerType</t>
  </si>
  <si>
    <t>inputW</t>
  </si>
  <si>
    <t>inputH</t>
  </si>
  <si>
    <t>stride</t>
  </si>
  <si>
    <t>input channels</t>
  </si>
  <si>
    <t>out Channels</t>
  </si>
  <si>
    <t>FilterX</t>
  </si>
  <si>
    <t>FilterY</t>
  </si>
  <si>
    <t>FP16 weight (Bytes)</t>
  </si>
  <si>
    <t>Fp16 output</t>
  </si>
  <si>
    <t>FP16 Input (bytes)</t>
  </si>
  <si>
    <t>FLOPS</t>
  </si>
  <si>
    <t>Total Storage (Mbytes) by Batch</t>
  </si>
  <si>
    <t xml:space="preserve">Flops per Byte </t>
  </si>
  <si>
    <t>Video Memory Size</t>
  </si>
  <si>
    <t>16GB</t>
  </si>
  <si>
    <t>MAD per Cycle</t>
  </si>
  <si>
    <t>Frequency Ghz</t>
  </si>
  <si>
    <t>Compute Units</t>
  </si>
  <si>
    <t>MAD per CU</t>
  </si>
  <si>
    <t>Texture Units</t>
  </si>
  <si>
    <t>Memory per Cycle  (Bytes)</t>
  </si>
  <si>
    <t>VALU Cycyles</t>
  </si>
  <si>
    <t>L2 Cycles</t>
  </si>
  <si>
    <t>memory Cycles</t>
  </si>
  <si>
    <t>Steam</t>
  </si>
  <si>
    <t>layer name</t>
  </si>
  <si>
    <t>conv</t>
  </si>
  <si>
    <t>a</t>
  </si>
  <si>
    <t>maxpool</t>
  </si>
  <si>
    <t>b</t>
  </si>
  <si>
    <t xml:space="preserve">Refer </t>
  </si>
  <si>
    <t>https://github.com/tensorflow/models/blob/master/slim/nets/inception_v4.py</t>
  </si>
  <si>
    <t>conv1a_3x3_stride2</t>
  </si>
  <si>
    <t>conv2a_3x3_stride1</t>
  </si>
  <si>
    <t>https://github.com/beniz/deepdetect/issues/89</t>
  </si>
  <si>
    <t>conv2b_3x3_stride1</t>
  </si>
  <si>
    <t>pool_3a_3x3_stride2</t>
  </si>
  <si>
    <t>conv_4a_1x1_stride1</t>
  </si>
  <si>
    <t>conv_5a_3x3_stride2</t>
  </si>
  <si>
    <t>pool_5b_3x3_stride2</t>
  </si>
  <si>
    <t>Inception_A_1x</t>
  </si>
  <si>
    <t>c</t>
  </si>
  <si>
    <t>conv_6a_1x1_stride1</t>
  </si>
  <si>
    <t>avgpool_6b_3x3_stride1</t>
  </si>
  <si>
    <t>conv_6b_1x1_stride1</t>
  </si>
  <si>
    <t>d</t>
  </si>
  <si>
    <t>avgpool</t>
  </si>
  <si>
    <t>avg pool</t>
  </si>
  <si>
    <t>Inception_A_2x</t>
  </si>
  <si>
    <t>Inception_C_2x</t>
  </si>
  <si>
    <t>Inception_A_3x</t>
  </si>
  <si>
    <t>Inception_C_3x</t>
  </si>
  <si>
    <t>Inception_A_4x</t>
  </si>
  <si>
    <t>Reduction_A</t>
  </si>
  <si>
    <t>conv_7a_3x3_stride2</t>
  </si>
  <si>
    <t>conv_7b_1x1_stride1</t>
  </si>
  <si>
    <t>conv_7b_3x3_stride1</t>
  </si>
  <si>
    <t>conv_7b_3x3_stride2</t>
  </si>
  <si>
    <t>maxpool_7c_3x3_stride2</t>
  </si>
  <si>
    <t>conv_8a_1x1_stride1</t>
  </si>
  <si>
    <t>conv_6d0_1x1_stride1</t>
  </si>
  <si>
    <t>conv_3b_3x3_stride2</t>
  </si>
  <si>
    <t>conv_4a1_3x3_stride1</t>
  </si>
  <si>
    <t>conv_4b0_1x1_stride1</t>
  </si>
  <si>
    <t>conv_4b1_7x1_stride1</t>
  </si>
  <si>
    <t>conv_4b2_1x7_stride1</t>
  </si>
  <si>
    <t>conv_4b3_3x3_stride1</t>
  </si>
  <si>
    <t>conv_6c0_1x1_stride1</t>
  </si>
  <si>
    <t>conv_6c1_3x3_stride1</t>
  </si>
  <si>
    <t>conv_6d1_3x3_stride1</t>
  </si>
  <si>
    <t>conv_6d2_3x3_stride1</t>
  </si>
  <si>
    <t>inception_b_1x</t>
  </si>
  <si>
    <t>conv_8c0_1x1_stride1</t>
  </si>
  <si>
    <t>conv_8b0_1x1_stride1</t>
  </si>
  <si>
    <t>conv_8c1_1x7_stride1</t>
  </si>
  <si>
    <t>conv_8c2_7x1_stride1</t>
  </si>
  <si>
    <t>conv_8c3_1x7_stride1</t>
  </si>
  <si>
    <t>conv_8c4_7x1_stride1</t>
  </si>
  <si>
    <t>conv_8b1_7x1_stride1</t>
  </si>
  <si>
    <t>conv_8b2_1x7_stride1</t>
  </si>
  <si>
    <t>avgpool_8d0_stride1</t>
  </si>
  <si>
    <t>conv_8d1_1x1_stride1</t>
  </si>
  <si>
    <t>inception_b_2x</t>
  </si>
  <si>
    <t>inception_b_3x</t>
  </si>
  <si>
    <t>inception_b_4x</t>
  </si>
  <si>
    <t>inception_b_5x</t>
  </si>
  <si>
    <t>inception_b_6x</t>
  </si>
  <si>
    <t>inception_b_7x</t>
  </si>
  <si>
    <t>inception_b_8x</t>
  </si>
  <si>
    <t>Reduction_B</t>
  </si>
  <si>
    <t>conv_9a0_1x1_stride1</t>
  </si>
  <si>
    <t>conv_9a1_3x3_stride2</t>
  </si>
  <si>
    <t>conv_9b1_1x1_stride1</t>
  </si>
  <si>
    <t>conv_9b2_1x7_stride1</t>
  </si>
  <si>
    <t>conv_9b3_7x1_stride1</t>
  </si>
  <si>
    <t>conv_9b3_3x3_stride2</t>
  </si>
  <si>
    <t>maxpool_9c0_3x3_stride2</t>
  </si>
  <si>
    <t>Inception_C_1x</t>
  </si>
  <si>
    <t>conv_10a0_1x1_stride1</t>
  </si>
  <si>
    <t>conv_10b0_1x1_stride1</t>
  </si>
  <si>
    <t>conv_10b1_1x3_stride1</t>
  </si>
  <si>
    <t>conv_10b1a_3x1_stride1</t>
  </si>
  <si>
    <t>conv_10c0_1x1_stride1</t>
  </si>
  <si>
    <t>conv_10c1_3x1_stride1</t>
  </si>
  <si>
    <t>conv_10c2_1x3_stride1</t>
  </si>
  <si>
    <t>conv_10c3_1x3_stride1</t>
  </si>
  <si>
    <t>conv_10c3a_3x1_stride1</t>
  </si>
  <si>
    <t>avgpool_10d0_3x3_stride1</t>
  </si>
  <si>
    <t>conv_10d1_1x1_stride1</t>
  </si>
  <si>
    <t>Avg Pooling</t>
  </si>
  <si>
    <t>avgpoll_11d0_3x3_stride1</t>
  </si>
  <si>
    <t>Dropout</t>
  </si>
  <si>
    <t>dropout_1x1_stride1</t>
  </si>
  <si>
    <t>dropout</t>
  </si>
  <si>
    <t>FullyC-onnection</t>
  </si>
  <si>
    <t>FC_1536x100</t>
  </si>
  <si>
    <t>fully connect</t>
  </si>
  <si>
    <t>https://github.com/antingshen/resnet-protofiles</t>
  </si>
  <si>
    <t>https://github.com/firekong0909/ResNeXt/blob/master/ResNeXt-101-deploy.prototxt</t>
  </si>
  <si>
    <t>https://github.com/D-X-Y/ResNeXt</t>
  </si>
  <si>
    <t>https://github.com/prlz77/ResNeXt.pytorch</t>
  </si>
  <si>
    <t>Constant Cache Size</t>
  </si>
  <si>
    <t>https://github.com/facebookresearch/ResNeXt</t>
  </si>
  <si>
    <t>https://github.com/antingshen/resnet-protofiles/blob/master/ResNet_18_train_val.prototxt</t>
  </si>
  <si>
    <t>https://github.com/dalgu90/resnet-18-tensorflow/blob/master/resnet.py</t>
  </si>
  <si>
    <t>https://github.com/miraclebiu/TFFRCN_resnet50/blob/master/Resnet-101.py</t>
  </si>
  <si>
    <t>https://github.com/facebook/fb.resnet.torch/blob/master/models/resnet.lua</t>
  </si>
  <si>
    <t>ResNet-50</t>
  </si>
  <si>
    <t>W</t>
  </si>
  <si>
    <t>H</t>
  </si>
  <si>
    <t>pad_h</t>
  </si>
  <si>
    <t>pad_w</t>
  </si>
  <si>
    <t>Vertical Stride</t>
  </si>
  <si>
    <t>Horizontal Stride</t>
  </si>
  <si>
    <t>Conv1</t>
  </si>
  <si>
    <t>Input Channels</t>
  </si>
  <si>
    <t>Output Channels</t>
  </si>
  <si>
    <t>BatchNorm</t>
  </si>
  <si>
    <t>ReLU</t>
  </si>
  <si>
    <t>maxpooling</t>
  </si>
  <si>
    <t>Filter_X</t>
  </si>
  <si>
    <t>Filter_Y</t>
  </si>
  <si>
    <t>Conv2a1</t>
  </si>
  <si>
    <t>Conv2a0</t>
  </si>
  <si>
    <t>Bottlenecka_3x</t>
  </si>
  <si>
    <t>Bottleneckb_4x</t>
  </si>
  <si>
    <t>Bottleneckc_6x</t>
  </si>
  <si>
    <t>Bottleneckd_3x</t>
  </si>
  <si>
    <t>Conv2b0</t>
  </si>
  <si>
    <t>Contact</t>
  </si>
  <si>
    <t>add</t>
  </si>
  <si>
    <t>Branch</t>
  </si>
  <si>
    <t>Merge</t>
  </si>
  <si>
    <t>Opreation</t>
  </si>
  <si>
    <t>AvgPool</t>
  </si>
  <si>
    <t>Avg Pool</t>
  </si>
  <si>
    <t>FC</t>
  </si>
  <si>
    <t>https://github.com/facebookresearch/ResNeXt/blob/master/models/resnext.lua</t>
  </si>
  <si>
    <t>https://github.com/hjptriplebee/VGG19_with_tensorflow/blob/master/vgg19.py</t>
  </si>
  <si>
    <t>cardinality</t>
  </si>
  <si>
    <t>Identify</t>
  </si>
  <si>
    <t>Identity</t>
  </si>
  <si>
    <t>https://github.com/davidsandberg/facenet/blob/master/src/models/inception_resnet_v2.py</t>
  </si>
  <si>
    <t>https://www.cs.toronto.edu/~ranzato/publications/taigman_cvpr14.pdf</t>
  </si>
  <si>
    <t>cpmv2d_1a_3x3</t>
  </si>
  <si>
    <t>conv2d_2a_3x3</t>
  </si>
  <si>
    <t>conv2d_2b_3x3</t>
  </si>
  <si>
    <t>maxpool_3a_3x3</t>
  </si>
  <si>
    <t>conv2d_3b_1x1</t>
  </si>
  <si>
    <t>conv2d_4a_3x3</t>
  </si>
  <si>
    <t>maxpool_5a_3x3</t>
  </si>
  <si>
    <t>conv_1x1</t>
  </si>
  <si>
    <t>conv2d_1x1</t>
  </si>
  <si>
    <t>conv2d_0a_1x1</t>
  </si>
  <si>
    <t>conv2d_0b_5x5</t>
  </si>
  <si>
    <t>conv2d_ob_3x3</t>
  </si>
  <si>
    <t>conv2d_0c_3x3</t>
  </si>
  <si>
    <t>avgpool_0a_3x3</t>
  </si>
  <si>
    <t>conv2d_0b_1x1</t>
  </si>
  <si>
    <t>mixed_5b</t>
  </si>
  <si>
    <t>conv2d_0b_3x3</t>
  </si>
  <si>
    <t>contact</t>
  </si>
  <si>
    <t>relu</t>
  </si>
  <si>
    <t>Mixed_6a</t>
  </si>
  <si>
    <t>maxpool_1a_3x3</t>
  </si>
  <si>
    <t>block17_20x</t>
  </si>
  <si>
    <t>Block35_10x</t>
  </si>
  <si>
    <t>1x1 conv</t>
  </si>
  <si>
    <t>https://github.com/titu1994/Inception-v4</t>
  </si>
  <si>
    <t>residual_</t>
  </si>
  <si>
    <t>Conv2d_1x1</t>
  </si>
  <si>
    <t>conv2d_1a_3x3</t>
  </si>
  <si>
    <t>Conv2d_0a_1x1</t>
  </si>
  <si>
    <t>Conv2d_0b_1x7</t>
  </si>
  <si>
    <t>Conv2d_0c_7x1</t>
  </si>
  <si>
    <t>residual_1</t>
  </si>
  <si>
    <t>Mixed_7a</t>
  </si>
  <si>
    <t>conv_3x3</t>
  </si>
  <si>
    <t>conv1x1</t>
  </si>
  <si>
    <t>conv_1s1</t>
  </si>
  <si>
    <t>maxpool_3x3</t>
  </si>
  <si>
    <t>block8_10x</t>
  </si>
  <si>
    <t>conv_1x3</t>
  </si>
  <si>
    <t>conv_3x1</t>
  </si>
  <si>
    <t>residual_2</t>
  </si>
  <si>
    <t>conv_7b</t>
  </si>
  <si>
    <t>avgpool_8x8</t>
  </si>
  <si>
    <t>fully_connected</t>
  </si>
  <si>
    <t>activation</t>
  </si>
  <si>
    <t>batch Norm</t>
  </si>
  <si>
    <t>Activation</t>
  </si>
  <si>
    <t>Batch Norm</t>
  </si>
  <si>
    <t>batch norm</t>
  </si>
  <si>
    <t>https://github.com/titu1994/Inception-v4/blob/master/Architectures/Inception-v4.png</t>
  </si>
  <si>
    <t>https://github.com/titu1994/Inception-v4/blob/master/Architectures/Inception%20ResNet-v2.png</t>
  </si>
  <si>
    <t>MobileNet</t>
  </si>
  <si>
    <t>Layer</t>
  </si>
  <si>
    <t>Function</t>
  </si>
  <si>
    <t>Input Planes</t>
  </si>
  <si>
    <t>Width</t>
  </si>
  <si>
    <t>Height</t>
  </si>
  <si>
    <t>Stride</t>
  </si>
  <si>
    <t>Output</t>
  </si>
  <si>
    <t>Conv3x3/S2</t>
  </si>
  <si>
    <t>conv3x3 DW/s1</t>
  </si>
  <si>
    <t>ConvDW</t>
  </si>
  <si>
    <t>conv1x1/s1</t>
  </si>
  <si>
    <t>conv3x3 DW/s2</t>
  </si>
  <si>
    <t>Conv3x3 DW /s2</t>
  </si>
  <si>
    <t>Conv3x3 DW/S2</t>
  </si>
  <si>
    <t>avg pooling</t>
  </si>
  <si>
    <t>avgPooling</t>
  </si>
  <si>
    <t>FC/s1</t>
  </si>
  <si>
    <t>softmax/s1</t>
  </si>
  <si>
    <t>output bytes</t>
  </si>
  <si>
    <t>weights(bytes)</t>
  </si>
  <si>
    <t>Input Read(bytes)</t>
  </si>
  <si>
    <t>https://arxiv.org/pdf/1704.04861.pdf</t>
  </si>
  <si>
    <t>Refer</t>
  </si>
  <si>
    <t>min-batch</t>
  </si>
  <si>
    <t>Vega Frontier Edition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</si>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</sst>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C1DE"/>
      <name val="Arial"/>
      <family val="2"/>
    </font>
    <font>
      <sz val="11"/>
      <color rgb="FF24292E"/>
      <name val="Segoe UI"/>
      <family val="2"/>
    </font>
    <font>
      <sz val="11"/>
      <color rgb="FF032F62"/>
      <name val="Segoe U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0" fillId="0" borderId="0" xfId="0" quotePrefix="1"/>
    <xf numFmtId="0" fontId="9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center" readingOrder="1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acebookresearch/ResNeXt/blob/master/models/resnext.lua" TargetMode="External"/><Relationship Id="rId1" Type="http://schemas.openxmlformats.org/officeDocument/2006/relationships/hyperlink" Target="https://github.com/facebookresearch/ResNeX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lz77/ResNeXt.pytorch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D-X-Y/ResNeXt" TargetMode="External"/><Relationship Id="rId1" Type="http://schemas.openxmlformats.org/officeDocument/2006/relationships/hyperlink" Target="https://github.com/firekong0909/ResNeXt/blob/master/ResNeXt-101-deploy.prototxt" TargetMode="External"/><Relationship Id="rId6" Type="http://schemas.openxmlformats.org/officeDocument/2006/relationships/hyperlink" Target="https://github.com/facebookresearch/ResNeXt" TargetMode="External"/><Relationship Id="rId5" Type="http://schemas.openxmlformats.org/officeDocument/2006/relationships/hyperlink" Target="https://github.com/dalgu90/resnet-18-tensorflow/blob/master/resnet.py" TargetMode="External"/><Relationship Id="rId4" Type="http://schemas.openxmlformats.org/officeDocument/2006/relationships/hyperlink" Target="https://github.com/antingshen/resnet-protofiles/blob/master/ResNet_18_train_val.prototx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itu1994/Inception-v4/blob/master/Architectures/Inception-v4.png" TargetMode="External"/><Relationship Id="rId2" Type="http://schemas.openxmlformats.org/officeDocument/2006/relationships/hyperlink" Target="https://github.com/beniz/deepdetect/issues/89" TargetMode="External"/><Relationship Id="rId1" Type="http://schemas.openxmlformats.org/officeDocument/2006/relationships/hyperlink" Target="https://github.com/tensorflow/models/blob/master/slim/nets/inception_v4.p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cs.toronto.edu/~ranzato/publications/taigman_cvpr14.pdf" TargetMode="External"/><Relationship Id="rId1" Type="http://schemas.openxmlformats.org/officeDocument/2006/relationships/hyperlink" Target="https://github.com/davidsandberg/facenet/blob/master/src/models/inception_resnet_v2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defaultRowHeight="15" x14ac:dyDescent="0.25"/>
  <cols>
    <col min="1" max="16384" width="9.140625" style="1"/>
  </cols>
  <sheetData>
    <row r="1" spans="1:2" ht="31.5" x14ac:dyDescent="0.5">
      <c r="A1" s="2" t="s">
        <v>0</v>
      </c>
    </row>
    <row r="2" spans="1:2" x14ac:dyDescent="0.25">
      <c r="B2" s="1" t="s">
        <v>1</v>
      </c>
    </row>
    <row r="3" spans="1:2" x14ac:dyDescent="0.25">
      <c r="B3" s="1" t="s">
        <v>2</v>
      </c>
    </row>
    <row r="4" spans="1:2" x14ac:dyDescent="0.25">
      <c r="B4" s="1" t="s">
        <v>3</v>
      </c>
    </row>
    <row r="7" spans="1:2" x14ac:dyDescent="0.25">
      <c r="A7" s="1" t="s">
        <v>4</v>
      </c>
    </row>
    <row r="8" spans="1:2" x14ac:dyDescent="0.25">
      <c r="B8" s="1" t="s">
        <v>5</v>
      </c>
    </row>
    <row r="9" spans="1:2" x14ac:dyDescent="0.25">
      <c r="B9" s="1" t="s">
        <v>6</v>
      </c>
    </row>
    <row r="10" spans="1:2" x14ac:dyDescent="0.25">
      <c r="B10" s="1" t="s">
        <v>7</v>
      </c>
    </row>
    <row r="11" spans="1:2" x14ac:dyDescent="0.25">
      <c r="B11" s="1" t="s">
        <v>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workbookViewId="0">
      <selection activeCell="O14" sqref="O14"/>
    </sheetView>
  </sheetViews>
  <sheetFormatPr defaultRowHeight="15" x14ac:dyDescent="0.25"/>
  <cols>
    <col min="1" max="1" width="26" customWidth="1"/>
    <col min="2" max="2" width="15.5703125" customWidth="1"/>
    <col min="3" max="3" width="16.85546875" customWidth="1"/>
    <col min="4" max="4" width="20.7109375" customWidth="1"/>
    <col min="12" max="12" width="15.7109375" customWidth="1"/>
    <col min="13" max="13" width="13.5703125" customWidth="1"/>
    <col min="19" max="19" width="10.140625" bestFit="1" customWidth="1"/>
    <col min="20" max="20" width="13.5703125" customWidth="1"/>
    <col min="21" max="21" width="11.7109375" customWidth="1"/>
  </cols>
  <sheetData>
    <row r="1" spans="1:21" ht="15.75" x14ac:dyDescent="0.25">
      <c r="A1" t="s">
        <v>253</v>
      </c>
      <c r="G1" t="s">
        <v>251</v>
      </c>
      <c r="I1" s="18" t="s">
        <v>250</v>
      </c>
    </row>
    <row r="2" spans="1:21" x14ac:dyDescent="0.25">
      <c r="A2" t="s">
        <v>26</v>
      </c>
      <c r="B2" t="s">
        <v>27</v>
      </c>
    </row>
    <row r="3" spans="1:21" x14ac:dyDescent="0.25">
      <c r="A3" t="s">
        <v>29</v>
      </c>
      <c r="B3">
        <v>1.6</v>
      </c>
    </row>
    <row r="4" spans="1:21" x14ac:dyDescent="0.25">
      <c r="A4" t="s">
        <v>30</v>
      </c>
      <c r="B4">
        <f>64</f>
        <v>64</v>
      </c>
    </row>
    <row r="5" spans="1:21" x14ac:dyDescent="0.25">
      <c r="A5" t="s">
        <v>31</v>
      </c>
      <c r="B5">
        <v>64</v>
      </c>
    </row>
    <row r="6" spans="1:21" x14ac:dyDescent="0.25">
      <c r="A6" t="s">
        <v>28</v>
      </c>
      <c r="B6">
        <f>64*64</f>
        <v>4096</v>
      </c>
    </row>
    <row r="7" spans="1:21" x14ac:dyDescent="0.25">
      <c r="A7" t="s">
        <v>33</v>
      </c>
      <c r="B7">
        <f>500/1.6</f>
        <v>312.5</v>
      </c>
    </row>
    <row r="8" spans="1:21" x14ac:dyDescent="0.25">
      <c r="A8" t="s">
        <v>32</v>
      </c>
      <c r="B8">
        <f>16</f>
        <v>16</v>
      </c>
    </row>
    <row r="9" spans="1:21" x14ac:dyDescent="0.25">
      <c r="A9" t="s">
        <v>252</v>
      </c>
      <c r="B9">
        <v>128</v>
      </c>
    </row>
    <row r="15" spans="1:21" x14ac:dyDescent="0.25">
      <c r="A15" t="s">
        <v>228</v>
      </c>
      <c r="B15" t="s">
        <v>229</v>
      </c>
      <c r="C15" t="s">
        <v>230</v>
      </c>
      <c r="D15" t="s">
        <v>166</v>
      </c>
      <c r="E15" t="s">
        <v>231</v>
      </c>
      <c r="F15" t="s">
        <v>232</v>
      </c>
      <c r="G15" t="s">
        <v>233</v>
      </c>
      <c r="H15" t="s">
        <v>153</v>
      </c>
      <c r="I15" t="s">
        <v>154</v>
      </c>
      <c r="J15" t="s">
        <v>234</v>
      </c>
      <c r="K15" t="s">
        <v>235</v>
      </c>
      <c r="L15" t="s">
        <v>249</v>
      </c>
      <c r="M15" t="s">
        <v>248</v>
      </c>
      <c r="N15" t="s">
        <v>247</v>
      </c>
      <c r="O15" t="s">
        <v>254</v>
      </c>
    </row>
    <row r="16" spans="1:21" x14ac:dyDescent="0.25">
      <c r="B16">
        <v>0</v>
      </c>
      <c r="C16" t="s">
        <v>236</v>
      </c>
      <c r="D16" t="s">
        <v>39</v>
      </c>
      <c r="E16">
        <v>3</v>
      </c>
      <c r="F16">
        <v>224</v>
      </c>
      <c r="G16">
        <v>224</v>
      </c>
      <c r="H16">
        <v>3</v>
      </c>
      <c r="I16">
        <v>3</v>
      </c>
      <c r="J16">
        <v>2</v>
      </c>
      <c r="K16">
        <v>32</v>
      </c>
      <c r="L16">
        <f>E16*F16*G16*2</f>
        <v>301056</v>
      </c>
      <c r="M16">
        <f>E16*K16*H16*I16*2</f>
        <v>1728</v>
      </c>
      <c r="N16">
        <f>K16*F16/J16*G16/J16*2</f>
        <v>802816</v>
      </c>
      <c r="S16" s="19"/>
      <c r="T16" s="19"/>
      <c r="U16" s="19"/>
    </row>
    <row r="17" spans="2:21" x14ac:dyDescent="0.25">
      <c r="C17" t="s">
        <v>150</v>
      </c>
      <c r="D17" t="s">
        <v>150</v>
      </c>
      <c r="E17">
        <v>32</v>
      </c>
      <c r="F17">
        <v>112</v>
      </c>
      <c r="G17">
        <v>112</v>
      </c>
      <c r="H17">
        <v>1</v>
      </c>
      <c r="I17">
        <v>1</v>
      </c>
      <c r="J17">
        <v>1</v>
      </c>
      <c r="K17">
        <v>32</v>
      </c>
      <c r="L17">
        <f>E17*F17*G17*2</f>
        <v>802816</v>
      </c>
      <c r="M17">
        <v>0</v>
      </c>
      <c r="N17">
        <f>L17*3/128</f>
        <v>18816</v>
      </c>
      <c r="S17" s="19"/>
      <c r="T17" s="19"/>
      <c r="U17" s="19"/>
    </row>
    <row r="18" spans="2:21" x14ac:dyDescent="0.25">
      <c r="C18" t="s">
        <v>151</v>
      </c>
      <c r="D18" t="s">
        <v>151</v>
      </c>
      <c r="E18">
        <v>32</v>
      </c>
      <c r="F18">
        <v>112</v>
      </c>
      <c r="G18">
        <v>112</v>
      </c>
      <c r="H18">
        <v>1</v>
      </c>
      <c r="I18">
        <v>1</v>
      </c>
      <c r="J18">
        <v>1</v>
      </c>
      <c r="K18">
        <v>32</v>
      </c>
      <c r="L18">
        <f>E18*F18*G18*2*(1+3/B$9)</f>
        <v>821632</v>
      </c>
      <c r="M18">
        <v>0</v>
      </c>
      <c r="N18">
        <f>E18*F18*G18*2</f>
        <v>802816</v>
      </c>
      <c r="S18" s="19"/>
      <c r="T18" s="19"/>
      <c r="U18" s="19"/>
    </row>
    <row r="19" spans="2:21" x14ac:dyDescent="0.25">
      <c r="B19">
        <v>1</v>
      </c>
      <c r="C19" t="s">
        <v>237</v>
      </c>
      <c r="D19" t="s">
        <v>238</v>
      </c>
      <c r="E19">
        <v>32</v>
      </c>
      <c r="F19">
        <v>112</v>
      </c>
      <c r="G19">
        <v>112</v>
      </c>
      <c r="H19">
        <v>3</v>
      </c>
      <c r="I19">
        <v>3</v>
      </c>
      <c r="J19">
        <v>1</v>
      </c>
      <c r="K19">
        <v>32</v>
      </c>
      <c r="L19">
        <f>E19*F19*G19*2</f>
        <v>802816</v>
      </c>
      <c r="M19">
        <f>E19*H19*I19*2</f>
        <v>576</v>
      </c>
      <c r="N19">
        <f>K19*F19/J19*G19/J19*2</f>
        <v>802816</v>
      </c>
      <c r="S19" s="19"/>
      <c r="T19" s="19"/>
      <c r="U19" s="19"/>
    </row>
    <row r="20" spans="2:21" x14ac:dyDescent="0.25">
      <c r="C20" t="s">
        <v>150</v>
      </c>
      <c r="D20" t="s">
        <v>150</v>
      </c>
      <c r="E20">
        <v>32</v>
      </c>
      <c r="F20">
        <v>112</v>
      </c>
      <c r="G20">
        <v>112</v>
      </c>
      <c r="H20">
        <v>1</v>
      </c>
      <c r="I20">
        <v>1</v>
      </c>
      <c r="J20">
        <v>1</v>
      </c>
      <c r="K20">
        <v>32</v>
      </c>
      <c r="L20">
        <f>E20*F20*G20*2</f>
        <v>802816</v>
      </c>
      <c r="M20">
        <v>0</v>
      </c>
      <c r="N20">
        <f>L20*3/128</f>
        <v>18816</v>
      </c>
      <c r="S20" s="19"/>
      <c r="T20" s="19"/>
      <c r="U20" s="19"/>
    </row>
    <row r="21" spans="2:21" x14ac:dyDescent="0.25">
      <c r="C21" t="s">
        <v>151</v>
      </c>
      <c r="D21" t="s">
        <v>151</v>
      </c>
      <c r="E21">
        <v>32</v>
      </c>
      <c r="F21">
        <v>112</v>
      </c>
      <c r="G21">
        <v>112</v>
      </c>
      <c r="H21">
        <v>1</v>
      </c>
      <c r="I21">
        <v>1</v>
      </c>
      <c r="J21">
        <v>1</v>
      </c>
      <c r="K21">
        <v>32</v>
      </c>
      <c r="L21">
        <f>E21*F21*G21*2*(1+3/B$9)</f>
        <v>821632</v>
      </c>
      <c r="M21">
        <v>0</v>
      </c>
      <c r="N21">
        <f>E21*F21*G21*2</f>
        <v>802816</v>
      </c>
      <c r="S21" s="19"/>
      <c r="T21" s="19"/>
      <c r="U21" s="19"/>
    </row>
    <row r="22" spans="2:21" x14ac:dyDescent="0.25">
      <c r="B22">
        <v>2</v>
      </c>
      <c r="C22" t="s">
        <v>239</v>
      </c>
      <c r="D22" t="s">
        <v>39</v>
      </c>
      <c r="E22">
        <v>32</v>
      </c>
      <c r="F22">
        <v>112</v>
      </c>
      <c r="G22">
        <v>112</v>
      </c>
      <c r="H22">
        <v>1</v>
      </c>
      <c r="I22">
        <v>1</v>
      </c>
      <c r="J22">
        <v>1</v>
      </c>
      <c r="K22">
        <v>64</v>
      </c>
      <c r="L22">
        <f>E22*F22*G22*2</f>
        <v>802816</v>
      </c>
      <c r="M22">
        <f>E22*K22*H22*I22*2</f>
        <v>4096</v>
      </c>
      <c r="N22">
        <f>K22*F22/J22*G22/J22*2</f>
        <v>1605632</v>
      </c>
      <c r="S22" s="19"/>
      <c r="T22" s="19"/>
      <c r="U22" s="19"/>
    </row>
    <row r="23" spans="2:21" x14ac:dyDescent="0.25">
      <c r="C23" t="s">
        <v>150</v>
      </c>
      <c r="D23" t="s">
        <v>150</v>
      </c>
      <c r="E23">
        <v>64</v>
      </c>
      <c r="F23">
        <v>112</v>
      </c>
      <c r="G23">
        <v>112</v>
      </c>
      <c r="H23">
        <v>1</v>
      </c>
      <c r="I23">
        <v>1</v>
      </c>
      <c r="J23">
        <v>1</v>
      </c>
      <c r="K23">
        <v>64</v>
      </c>
      <c r="L23">
        <f>E23*F23*G23*2</f>
        <v>1605632</v>
      </c>
      <c r="M23">
        <v>0</v>
      </c>
      <c r="N23">
        <f>L23*3/128</f>
        <v>37632</v>
      </c>
      <c r="S23" s="19"/>
      <c r="T23" s="19"/>
      <c r="U23" s="19"/>
    </row>
    <row r="24" spans="2:21" x14ac:dyDescent="0.25">
      <c r="C24" t="s">
        <v>151</v>
      </c>
      <c r="D24" t="s">
        <v>151</v>
      </c>
      <c r="E24">
        <v>64</v>
      </c>
      <c r="F24">
        <v>112</v>
      </c>
      <c r="G24">
        <v>112</v>
      </c>
      <c r="H24">
        <v>1</v>
      </c>
      <c r="I24">
        <v>1</v>
      </c>
      <c r="J24">
        <v>1</v>
      </c>
      <c r="K24">
        <v>64</v>
      </c>
      <c r="L24">
        <f>E24*F24*G24*2*(1+3/B$9)</f>
        <v>1643264</v>
      </c>
      <c r="M24">
        <v>0</v>
      </c>
      <c r="N24">
        <f>E24*F24*G24*2</f>
        <v>1605632</v>
      </c>
      <c r="S24" s="19"/>
      <c r="T24" s="19"/>
      <c r="U24" s="19"/>
    </row>
    <row r="25" spans="2:21" x14ac:dyDescent="0.25">
      <c r="B25">
        <v>3</v>
      </c>
      <c r="C25" t="s">
        <v>241</v>
      </c>
      <c r="D25" t="s">
        <v>238</v>
      </c>
      <c r="E25">
        <v>64</v>
      </c>
      <c r="F25">
        <v>112</v>
      </c>
      <c r="G25">
        <v>112</v>
      </c>
      <c r="H25">
        <v>3</v>
      </c>
      <c r="I25">
        <v>3</v>
      </c>
      <c r="J25">
        <v>2</v>
      </c>
      <c r="K25">
        <v>64</v>
      </c>
      <c r="L25">
        <f>E25*F25*G25*2</f>
        <v>1605632</v>
      </c>
      <c r="M25">
        <f>E25*H25*I25*2</f>
        <v>1152</v>
      </c>
      <c r="N25">
        <f>K25*F25/J25*G25/J25*2</f>
        <v>401408</v>
      </c>
      <c r="S25" s="19"/>
      <c r="T25" s="19"/>
      <c r="U25" s="19"/>
    </row>
    <row r="26" spans="2:21" x14ac:dyDescent="0.25">
      <c r="C26" t="s">
        <v>150</v>
      </c>
      <c r="D26" t="s">
        <v>150</v>
      </c>
      <c r="E26">
        <v>64</v>
      </c>
      <c r="F26">
        <v>56</v>
      </c>
      <c r="G26">
        <v>56</v>
      </c>
      <c r="H26">
        <v>1</v>
      </c>
      <c r="I26">
        <v>1</v>
      </c>
      <c r="J26">
        <v>1</v>
      </c>
      <c r="K26">
        <v>64</v>
      </c>
      <c r="L26">
        <f>E26*F26*G26*2</f>
        <v>401408</v>
      </c>
      <c r="M26">
        <v>0</v>
      </c>
      <c r="N26">
        <f>L26*3/128</f>
        <v>9408</v>
      </c>
      <c r="S26" s="19"/>
      <c r="T26" s="19"/>
      <c r="U26" s="19"/>
    </row>
    <row r="27" spans="2:21" x14ac:dyDescent="0.25">
      <c r="C27" t="s">
        <v>151</v>
      </c>
      <c r="D27" t="s">
        <v>151</v>
      </c>
      <c r="E27">
        <v>64</v>
      </c>
      <c r="F27">
        <v>56</v>
      </c>
      <c r="G27">
        <v>56</v>
      </c>
      <c r="H27">
        <v>1</v>
      </c>
      <c r="I27">
        <v>1</v>
      </c>
      <c r="J27">
        <v>1</v>
      </c>
      <c r="K27">
        <v>64</v>
      </c>
      <c r="L27">
        <f>E27*F27*G27*2*(1+3/B$9)</f>
        <v>410816</v>
      </c>
      <c r="M27">
        <v>0</v>
      </c>
      <c r="N27">
        <f>E27*F27*G27*2</f>
        <v>401408</v>
      </c>
      <c r="S27" s="19"/>
      <c r="T27" s="19"/>
      <c r="U27" s="19"/>
    </row>
    <row r="28" spans="2:21" x14ac:dyDescent="0.25">
      <c r="B28">
        <v>4</v>
      </c>
      <c r="C28" t="s">
        <v>253</v>
      </c>
      <c r="D28" t="s">
        <v>39</v>
      </c>
      <c r="E28">
        <v>64</v>
      </c>
      <c r="F28">
        <v>56</v>
      </c>
      <c r="G28">
        <v>56</v>
      </c>
      <c r="H28">
        <v>1</v>
      </c>
      <c r="I28">
        <v>1</v>
      </c>
      <c r="J28">
        <v>1</v>
      </c>
      <c r="K28">
        <v>128</v>
      </c>
      <c r="L28">
        <f>E28*F28*G28*2</f>
        <v>401408</v>
      </c>
      <c r="M28">
        <f>E28*K28*H28*I28*2</f>
        <v>16384</v>
      </c>
      <c r="N28">
        <f>K28*F28/J28*G28/J28*2</f>
        <v>802816</v>
      </c>
      <c r="S28" s="19"/>
      <c r="T28" s="19"/>
      <c r="U28" s="19"/>
    </row>
    <row r="29" spans="2:21" x14ac:dyDescent="0.25">
      <c r="C29" t="s">
        <v>150</v>
      </c>
      <c r="D29" t="s">
        <v>150</v>
      </c>
      <c r="E29">
        <v>128</v>
      </c>
      <c r="F29">
        <v>56</v>
      </c>
      <c r="G29">
        <v>56</v>
      </c>
      <c r="H29">
        <v>1</v>
      </c>
      <c r="I29">
        <v>1</v>
      </c>
      <c r="J29">
        <v>1</v>
      </c>
      <c r="K29">
        <v>128</v>
      </c>
      <c r="L29">
        <f>E29*F29*G29*2</f>
        <v>802816</v>
      </c>
      <c r="M29">
        <v>0</v>
      </c>
      <c r="N29">
        <f>L29*3/128</f>
        <v>18816</v>
      </c>
      <c r="S29" s="19"/>
      <c r="T29" s="19"/>
      <c r="U29" s="19"/>
    </row>
    <row r="30" spans="2:21" x14ac:dyDescent="0.25">
      <c r="C30" t="s">
        <v>151</v>
      </c>
      <c r="D30" t="s">
        <v>151</v>
      </c>
      <c r="E30">
        <v>128</v>
      </c>
      <c r="F30">
        <v>56</v>
      </c>
      <c r="G30">
        <v>56</v>
      </c>
      <c r="H30">
        <v>1</v>
      </c>
      <c r="I30">
        <v>1</v>
      </c>
      <c r="J30">
        <v>1</v>
      </c>
      <c r="K30">
        <v>128</v>
      </c>
      <c r="L30">
        <f>E30*F30*G30*2*(1+3/B$9)</f>
        <v>821632</v>
      </c>
      <c r="M30">
        <v>0</v>
      </c>
      <c r="N30">
        <f>E30*F30*G30*2</f>
        <v>802816</v>
      </c>
      <c r="S30" s="19"/>
      <c r="T30" s="19"/>
      <c r="U30" s="19"/>
    </row>
    <row r="31" spans="2:21" x14ac:dyDescent="0.25">
      <c r="B31">
        <v>5</v>
      </c>
      <c r="C31" t="s">
        <v>237</v>
      </c>
      <c r="D31" t="s">
        <v>238</v>
      </c>
      <c r="E31">
        <v>128</v>
      </c>
      <c r="F31">
        <v>56</v>
      </c>
      <c r="G31">
        <v>56</v>
      </c>
      <c r="H31">
        <v>3</v>
      </c>
      <c r="I31">
        <v>3</v>
      </c>
      <c r="J31">
        <v>1</v>
      </c>
      <c r="K31">
        <v>128</v>
      </c>
      <c r="L31">
        <f>E31*F31*G31*2</f>
        <v>802816</v>
      </c>
      <c r="M31">
        <f>E31*H31*I31*2</f>
        <v>2304</v>
      </c>
      <c r="N31">
        <f>K31*F31/J31*G31/J31*2</f>
        <v>802816</v>
      </c>
      <c r="S31" s="19"/>
      <c r="T31" s="19"/>
      <c r="U31" s="19"/>
    </row>
    <row r="32" spans="2:21" x14ac:dyDescent="0.25">
      <c r="C32" t="s">
        <v>150</v>
      </c>
      <c r="D32" t="s">
        <v>150</v>
      </c>
      <c r="E32">
        <v>128</v>
      </c>
      <c r="F32">
        <v>56</v>
      </c>
      <c r="G32">
        <v>56</v>
      </c>
      <c r="H32">
        <v>1</v>
      </c>
      <c r="I32">
        <v>1</v>
      </c>
      <c r="J32">
        <v>1</v>
      </c>
      <c r="K32">
        <v>128</v>
      </c>
      <c r="L32">
        <f>E32*F32*G32*2</f>
        <v>802816</v>
      </c>
      <c r="M32">
        <v>0</v>
      </c>
      <c r="N32">
        <f>L32*3/128</f>
        <v>18816</v>
      </c>
      <c r="S32" s="19"/>
      <c r="T32" s="19"/>
      <c r="U32" s="19"/>
    </row>
    <row r="33" spans="2:21" x14ac:dyDescent="0.25">
      <c r="C33" t="s">
        <v>151</v>
      </c>
      <c r="D33" t="s">
        <v>151</v>
      </c>
      <c r="E33">
        <v>128</v>
      </c>
      <c r="F33">
        <v>56</v>
      </c>
      <c r="G33">
        <v>56</v>
      </c>
      <c r="H33">
        <v>1</v>
      </c>
      <c r="I33">
        <v>1</v>
      </c>
      <c r="J33">
        <v>1</v>
      </c>
      <c r="K33">
        <v>128</v>
      </c>
      <c r="L33">
        <f>E33*F33*G33*2*(1+3/B$9)</f>
        <v>821632</v>
      </c>
      <c r="M33">
        <v>0</v>
      </c>
      <c r="N33">
        <f>E33*F33*G33*2</f>
        <v>802816</v>
      </c>
      <c r="S33" s="19"/>
      <c r="T33" s="19"/>
      <c r="U33" s="19"/>
    </row>
    <row r="34" spans="2:21" x14ac:dyDescent="0.25">
      <c r="B34">
        <v>6</v>
      </c>
      <c r="C34" t="s">
        <v>239</v>
      </c>
      <c r="D34" t="s">
        <v>39</v>
      </c>
      <c r="E34">
        <v>128</v>
      </c>
      <c r="F34">
        <v>56</v>
      </c>
      <c r="G34">
        <v>56</v>
      </c>
      <c r="H34">
        <v>1</v>
      </c>
      <c r="I34">
        <v>1</v>
      </c>
      <c r="J34">
        <v>1</v>
      </c>
      <c r="K34">
        <v>128</v>
      </c>
      <c r="L34">
        <f>E34*F34*G34*2</f>
        <v>802816</v>
      </c>
      <c r="M34">
        <f>E34*K34*H34*I34*2</f>
        <v>32768</v>
      </c>
      <c r="N34">
        <f>K34*F34/J34*G34/J34*2</f>
        <v>802816</v>
      </c>
      <c r="S34" s="19"/>
      <c r="T34" s="19"/>
      <c r="U34" s="19"/>
    </row>
    <row r="35" spans="2:21" x14ac:dyDescent="0.25">
      <c r="C35" t="s">
        <v>150</v>
      </c>
      <c r="D35" t="s">
        <v>150</v>
      </c>
      <c r="E35">
        <v>128</v>
      </c>
      <c r="F35">
        <v>56</v>
      </c>
      <c r="G35">
        <v>56</v>
      </c>
      <c r="H35">
        <v>1</v>
      </c>
      <c r="I35">
        <v>1</v>
      </c>
      <c r="J35">
        <v>1</v>
      </c>
      <c r="K35">
        <v>128</v>
      </c>
      <c r="L35">
        <f>E35*F35*G35*2</f>
        <v>802816</v>
      </c>
      <c r="M35">
        <v>0</v>
      </c>
      <c r="N35">
        <f>L35*3/128</f>
        <v>18816</v>
      </c>
      <c r="S35" s="19"/>
      <c r="T35" s="19"/>
      <c r="U35" s="19"/>
    </row>
    <row r="36" spans="2:21" x14ac:dyDescent="0.25">
      <c r="C36" t="s">
        <v>151</v>
      </c>
      <c r="D36" t="s">
        <v>151</v>
      </c>
      <c r="E36">
        <v>128</v>
      </c>
      <c r="F36">
        <v>56</v>
      </c>
      <c r="G36">
        <v>56</v>
      </c>
      <c r="H36">
        <v>1</v>
      </c>
      <c r="I36">
        <v>1</v>
      </c>
      <c r="J36">
        <v>1</v>
      </c>
      <c r="K36">
        <v>128</v>
      </c>
      <c r="L36">
        <f>E36*F36*G36*2*(1+3/B$9)</f>
        <v>821632</v>
      </c>
      <c r="M36">
        <v>0</v>
      </c>
      <c r="N36">
        <f>E36*F36*G36*2</f>
        <v>802816</v>
      </c>
      <c r="S36" s="19"/>
      <c r="T36" s="19"/>
      <c r="U36" s="19"/>
    </row>
    <row r="37" spans="2:21" x14ac:dyDescent="0.25">
      <c r="B37">
        <v>7</v>
      </c>
      <c r="C37" t="s">
        <v>240</v>
      </c>
      <c r="D37" t="s">
        <v>238</v>
      </c>
      <c r="E37">
        <v>128</v>
      </c>
      <c r="F37">
        <v>56</v>
      </c>
      <c r="G37">
        <v>56</v>
      </c>
      <c r="H37">
        <v>3</v>
      </c>
      <c r="I37">
        <v>3</v>
      </c>
      <c r="J37">
        <v>2</v>
      </c>
      <c r="K37">
        <v>128</v>
      </c>
      <c r="L37">
        <f>E37*F37*G37*2</f>
        <v>802816</v>
      </c>
      <c r="M37">
        <f>E37*H37*I37*2</f>
        <v>2304</v>
      </c>
      <c r="N37">
        <f>K37*F37/J37*G37/J37*2</f>
        <v>200704</v>
      </c>
      <c r="S37" s="19"/>
      <c r="T37" s="19"/>
      <c r="U37" s="19"/>
    </row>
    <row r="38" spans="2:21" x14ac:dyDescent="0.25">
      <c r="C38" t="s">
        <v>150</v>
      </c>
      <c r="D38" t="s">
        <v>150</v>
      </c>
      <c r="E38">
        <v>128</v>
      </c>
      <c r="F38">
        <v>28</v>
      </c>
      <c r="G38">
        <v>28</v>
      </c>
      <c r="H38">
        <v>1</v>
      </c>
      <c r="I38">
        <v>1</v>
      </c>
      <c r="J38">
        <v>1</v>
      </c>
      <c r="K38">
        <v>128</v>
      </c>
      <c r="L38">
        <f>E38*F38*G38*2</f>
        <v>200704</v>
      </c>
      <c r="M38">
        <v>0</v>
      </c>
      <c r="N38">
        <f>L38*3/128</f>
        <v>4704</v>
      </c>
      <c r="S38" s="19"/>
      <c r="T38" s="19"/>
      <c r="U38" s="19"/>
    </row>
    <row r="39" spans="2:21" x14ac:dyDescent="0.25">
      <c r="C39" t="s">
        <v>151</v>
      </c>
      <c r="D39" t="s">
        <v>151</v>
      </c>
      <c r="E39">
        <v>128</v>
      </c>
      <c r="F39">
        <v>28</v>
      </c>
      <c r="G39">
        <v>28</v>
      </c>
      <c r="H39">
        <v>1</v>
      </c>
      <c r="I39">
        <v>1</v>
      </c>
      <c r="J39">
        <v>1</v>
      </c>
      <c r="K39">
        <v>128</v>
      </c>
      <c r="L39">
        <f>E39*F39*G39*2*(1+3/B$9)</f>
        <v>205408</v>
      </c>
      <c r="M39">
        <v>0</v>
      </c>
      <c r="N39">
        <f>E39*F39*G39*2</f>
        <v>200704</v>
      </c>
      <c r="S39" s="19"/>
      <c r="T39" s="19"/>
      <c r="U39" s="19"/>
    </row>
    <row r="40" spans="2:21" x14ac:dyDescent="0.25">
      <c r="B40">
        <v>8</v>
      </c>
      <c r="C40" t="s">
        <v>239</v>
      </c>
      <c r="D40" t="s">
        <v>39</v>
      </c>
      <c r="E40">
        <v>128</v>
      </c>
      <c r="F40">
        <v>28</v>
      </c>
      <c r="G40">
        <v>28</v>
      </c>
      <c r="H40">
        <v>1</v>
      </c>
      <c r="I40">
        <v>1</v>
      </c>
      <c r="J40">
        <v>1</v>
      </c>
      <c r="K40">
        <v>256</v>
      </c>
      <c r="L40">
        <f>E40*F40*G40*2</f>
        <v>200704</v>
      </c>
      <c r="M40">
        <f>E40*K40*H40*I40*2</f>
        <v>65536</v>
      </c>
      <c r="N40">
        <f>K40*F40/J40*G40/J40*2</f>
        <v>401408</v>
      </c>
      <c r="S40" s="19"/>
      <c r="T40" s="19"/>
      <c r="U40" s="19"/>
    </row>
    <row r="41" spans="2:21" x14ac:dyDescent="0.25">
      <c r="C41" t="s">
        <v>150</v>
      </c>
      <c r="D41" t="s">
        <v>150</v>
      </c>
      <c r="E41">
        <v>256</v>
      </c>
      <c r="F41">
        <v>28</v>
      </c>
      <c r="G41">
        <v>28</v>
      </c>
      <c r="H41">
        <v>1</v>
      </c>
      <c r="I41">
        <v>1</v>
      </c>
      <c r="J41">
        <v>1</v>
      </c>
      <c r="K41">
        <v>256</v>
      </c>
      <c r="L41">
        <f>E41*F41*G41*2</f>
        <v>401408</v>
      </c>
      <c r="M41">
        <v>0</v>
      </c>
      <c r="N41">
        <f>L41*3/128</f>
        <v>9408</v>
      </c>
      <c r="S41" s="19"/>
      <c r="T41" s="19"/>
      <c r="U41" s="19"/>
    </row>
    <row r="42" spans="2:21" x14ac:dyDescent="0.25">
      <c r="C42" t="s">
        <v>151</v>
      </c>
      <c r="D42" t="s">
        <v>151</v>
      </c>
      <c r="E42">
        <v>256</v>
      </c>
      <c r="F42">
        <v>28</v>
      </c>
      <c r="G42">
        <v>28</v>
      </c>
      <c r="H42">
        <v>1</v>
      </c>
      <c r="I42">
        <v>1</v>
      </c>
      <c r="J42">
        <v>1</v>
      </c>
      <c r="K42">
        <v>256</v>
      </c>
      <c r="L42">
        <f>E42*F42*G42*2*(1+3/B$9)</f>
        <v>410816</v>
      </c>
      <c r="M42">
        <v>0</v>
      </c>
      <c r="N42">
        <f>E42*F42*G42*2</f>
        <v>401408</v>
      </c>
      <c r="S42" s="19"/>
      <c r="T42" s="19"/>
      <c r="U42" s="19"/>
    </row>
    <row r="43" spans="2:21" x14ac:dyDescent="0.25">
      <c r="B43">
        <v>9</v>
      </c>
      <c r="C43" t="s">
        <v>237</v>
      </c>
      <c r="D43" t="s">
        <v>238</v>
      </c>
      <c r="E43">
        <v>256</v>
      </c>
      <c r="F43">
        <v>28</v>
      </c>
      <c r="G43">
        <v>28</v>
      </c>
      <c r="H43">
        <v>3</v>
      </c>
      <c r="I43">
        <v>3</v>
      </c>
      <c r="J43">
        <v>1</v>
      </c>
      <c r="K43">
        <v>256</v>
      </c>
      <c r="L43">
        <f>E43*F43*G43*2</f>
        <v>401408</v>
      </c>
      <c r="M43">
        <f>E43*H43*I43*2</f>
        <v>4608</v>
      </c>
      <c r="N43">
        <f>K43*F43/J43*G43/J43*2</f>
        <v>401408</v>
      </c>
      <c r="S43" s="19"/>
      <c r="T43" s="19"/>
      <c r="U43" s="19"/>
    </row>
    <row r="44" spans="2:21" x14ac:dyDescent="0.25">
      <c r="C44" t="s">
        <v>150</v>
      </c>
      <c r="D44" t="s">
        <v>150</v>
      </c>
      <c r="E44">
        <v>256</v>
      </c>
      <c r="F44">
        <v>28</v>
      </c>
      <c r="G44">
        <v>28</v>
      </c>
      <c r="H44">
        <v>1</v>
      </c>
      <c r="I44">
        <v>1</v>
      </c>
      <c r="J44">
        <v>1</v>
      </c>
      <c r="K44">
        <v>256</v>
      </c>
      <c r="L44">
        <f>E44*F44*G44*2</f>
        <v>401408</v>
      </c>
      <c r="M44">
        <v>0</v>
      </c>
      <c r="N44">
        <f>L44*3/128</f>
        <v>9408</v>
      </c>
      <c r="S44" s="19"/>
      <c r="T44" s="19"/>
      <c r="U44" s="19"/>
    </row>
    <row r="45" spans="2:21" x14ac:dyDescent="0.25">
      <c r="C45" t="s">
        <v>151</v>
      </c>
      <c r="D45" t="s">
        <v>151</v>
      </c>
      <c r="E45">
        <v>256</v>
      </c>
      <c r="F45">
        <v>28</v>
      </c>
      <c r="G45">
        <v>28</v>
      </c>
      <c r="H45">
        <v>1</v>
      </c>
      <c r="I45">
        <v>1</v>
      </c>
      <c r="J45">
        <v>1</v>
      </c>
      <c r="K45">
        <v>256</v>
      </c>
      <c r="L45">
        <f>E45*F45*G45*2*(1+3/B$9)</f>
        <v>410816</v>
      </c>
      <c r="M45">
        <v>0</v>
      </c>
      <c r="N45">
        <f>E45*F45*G45*2</f>
        <v>401408</v>
      </c>
      <c r="S45" s="19"/>
      <c r="T45" s="19"/>
      <c r="U45" s="19"/>
    </row>
    <row r="46" spans="2:21" x14ac:dyDescent="0.25">
      <c r="B46">
        <v>10</v>
      </c>
      <c r="C46" t="s">
        <v>239</v>
      </c>
      <c r="D46" t="s">
        <v>39</v>
      </c>
      <c r="E46">
        <v>256</v>
      </c>
      <c r="F46">
        <v>28</v>
      </c>
      <c r="G46">
        <v>28</v>
      </c>
      <c r="H46">
        <v>1</v>
      </c>
      <c r="I46">
        <v>1</v>
      </c>
      <c r="J46">
        <v>1</v>
      </c>
      <c r="K46">
        <v>256</v>
      </c>
      <c r="L46">
        <f>E46*F46*G46*2</f>
        <v>401408</v>
      </c>
      <c r="M46">
        <f>E46*K46*H46*I46*2</f>
        <v>131072</v>
      </c>
      <c r="N46">
        <f>K46*F46/J46*G46/J46*2</f>
        <v>401408</v>
      </c>
      <c r="S46" s="19"/>
      <c r="T46" s="19"/>
      <c r="U46" s="19"/>
    </row>
    <row r="47" spans="2:21" x14ac:dyDescent="0.25">
      <c r="C47" t="s">
        <v>150</v>
      </c>
      <c r="D47" t="s">
        <v>150</v>
      </c>
      <c r="E47">
        <v>256</v>
      </c>
      <c r="F47">
        <v>28</v>
      </c>
      <c r="G47">
        <v>28</v>
      </c>
      <c r="H47">
        <v>1</v>
      </c>
      <c r="I47">
        <v>1</v>
      </c>
      <c r="J47">
        <v>1</v>
      </c>
      <c r="K47">
        <v>256</v>
      </c>
      <c r="L47">
        <f>E47*F47*G47*2</f>
        <v>401408</v>
      </c>
      <c r="M47">
        <v>0</v>
      </c>
      <c r="N47">
        <f>L47*3/128</f>
        <v>9408</v>
      </c>
      <c r="S47" s="19"/>
      <c r="T47" s="19"/>
      <c r="U47" s="19"/>
    </row>
    <row r="48" spans="2:21" x14ac:dyDescent="0.25">
      <c r="C48" t="s">
        <v>151</v>
      </c>
      <c r="D48" t="s">
        <v>151</v>
      </c>
      <c r="E48">
        <v>256</v>
      </c>
      <c r="F48">
        <v>28</v>
      </c>
      <c r="G48">
        <v>28</v>
      </c>
      <c r="H48">
        <v>1</v>
      </c>
      <c r="I48">
        <v>1</v>
      </c>
      <c r="J48">
        <v>1</v>
      </c>
      <c r="K48">
        <v>256</v>
      </c>
      <c r="L48">
        <f>E48*F48*G48*2*(1+3/B$9)</f>
        <v>410816</v>
      </c>
      <c r="M48">
        <v>0</v>
      </c>
      <c r="N48">
        <f>E48*F48*G48*2</f>
        <v>401408</v>
      </c>
      <c r="S48" s="19"/>
      <c r="T48" s="19"/>
      <c r="U48" s="19"/>
    </row>
    <row r="49" spans="2:21" x14ac:dyDescent="0.25">
      <c r="B49">
        <v>11</v>
      </c>
      <c r="C49" t="s">
        <v>242</v>
      </c>
      <c r="D49" t="s">
        <v>238</v>
      </c>
      <c r="E49">
        <v>256</v>
      </c>
      <c r="F49">
        <v>28</v>
      </c>
      <c r="G49">
        <v>28</v>
      </c>
      <c r="H49">
        <v>3</v>
      </c>
      <c r="I49">
        <v>3</v>
      </c>
      <c r="J49">
        <v>1</v>
      </c>
      <c r="K49">
        <v>256</v>
      </c>
      <c r="L49">
        <f>E49*F49*G49*2</f>
        <v>401408</v>
      </c>
      <c r="M49">
        <f>E49*H49*I49*2</f>
        <v>4608</v>
      </c>
      <c r="N49">
        <f>K49*F49/J49*G49/J49*2</f>
        <v>401408</v>
      </c>
      <c r="S49" s="19"/>
      <c r="T49" s="19"/>
      <c r="U49" s="19"/>
    </row>
    <row r="50" spans="2:21" x14ac:dyDescent="0.25">
      <c r="C50" t="s">
        <v>150</v>
      </c>
      <c r="D50" t="s">
        <v>150</v>
      </c>
      <c r="E50">
        <v>256</v>
      </c>
      <c r="F50">
        <v>14</v>
      </c>
      <c r="G50">
        <v>14</v>
      </c>
      <c r="H50">
        <v>1</v>
      </c>
      <c r="I50">
        <v>1</v>
      </c>
      <c r="J50">
        <v>1</v>
      </c>
      <c r="K50">
        <v>256</v>
      </c>
      <c r="L50">
        <f>E50*F50*G50*2</f>
        <v>100352</v>
      </c>
      <c r="M50">
        <v>0</v>
      </c>
      <c r="N50">
        <f>L50*3/128</f>
        <v>2352</v>
      </c>
      <c r="S50" s="19"/>
      <c r="T50" s="19"/>
      <c r="U50" s="19"/>
    </row>
    <row r="51" spans="2:21" x14ac:dyDescent="0.25">
      <c r="C51" t="s">
        <v>151</v>
      </c>
      <c r="D51" t="s">
        <v>151</v>
      </c>
      <c r="E51">
        <v>256</v>
      </c>
      <c r="F51">
        <v>14</v>
      </c>
      <c r="G51">
        <v>14</v>
      </c>
      <c r="H51">
        <v>1</v>
      </c>
      <c r="I51">
        <v>1</v>
      </c>
      <c r="J51">
        <v>1</v>
      </c>
      <c r="K51">
        <v>256</v>
      </c>
      <c r="L51">
        <f>E51*F51*G51*2*(1+3/B$9)</f>
        <v>102704</v>
      </c>
      <c r="M51">
        <v>0</v>
      </c>
      <c r="N51">
        <f>E51*F51*G51*2</f>
        <v>100352</v>
      </c>
      <c r="S51" s="19"/>
      <c r="T51" s="19"/>
      <c r="U51" s="19"/>
    </row>
    <row r="52" spans="2:21" x14ac:dyDescent="0.25">
      <c r="B52">
        <v>12</v>
      </c>
      <c r="C52" t="s">
        <v>239</v>
      </c>
      <c r="D52" t="s">
        <v>39</v>
      </c>
      <c r="E52">
        <v>256</v>
      </c>
      <c r="F52">
        <v>14</v>
      </c>
      <c r="G52">
        <v>14</v>
      </c>
      <c r="H52">
        <v>1</v>
      </c>
      <c r="I52">
        <v>1</v>
      </c>
      <c r="J52">
        <v>1</v>
      </c>
      <c r="K52">
        <v>512</v>
      </c>
      <c r="L52">
        <f>E52*F52*G52*2</f>
        <v>100352</v>
      </c>
      <c r="M52">
        <f>E52*K52*H52*I52*2</f>
        <v>262144</v>
      </c>
      <c r="N52">
        <f>K52*F52/J52*G52/J52*2</f>
        <v>200704</v>
      </c>
      <c r="S52" s="19"/>
      <c r="T52" s="19"/>
      <c r="U52" s="19"/>
    </row>
    <row r="53" spans="2:21" x14ac:dyDescent="0.25">
      <c r="C53" t="s">
        <v>150</v>
      </c>
      <c r="D53" t="s">
        <v>150</v>
      </c>
      <c r="E53">
        <v>512</v>
      </c>
      <c r="F53">
        <v>14</v>
      </c>
      <c r="G53">
        <v>14</v>
      </c>
      <c r="H53">
        <v>1</v>
      </c>
      <c r="I53">
        <v>1</v>
      </c>
      <c r="J53">
        <v>1</v>
      </c>
      <c r="K53">
        <v>512</v>
      </c>
      <c r="L53">
        <f>E53*F53*G53*2</f>
        <v>200704</v>
      </c>
      <c r="M53">
        <v>0</v>
      </c>
      <c r="N53">
        <f>L53*3/128</f>
        <v>4704</v>
      </c>
      <c r="S53" s="19"/>
      <c r="T53" s="19"/>
      <c r="U53" s="19"/>
    </row>
    <row r="54" spans="2:21" x14ac:dyDescent="0.25">
      <c r="C54" t="s">
        <v>151</v>
      </c>
      <c r="D54" t="s">
        <v>151</v>
      </c>
      <c r="E54">
        <v>512</v>
      </c>
      <c r="F54">
        <v>14</v>
      </c>
      <c r="G54">
        <v>14</v>
      </c>
      <c r="H54">
        <v>1</v>
      </c>
      <c r="I54">
        <v>1</v>
      </c>
      <c r="J54">
        <v>1</v>
      </c>
      <c r="K54">
        <v>512</v>
      </c>
      <c r="L54">
        <f>E54*F54*G54*2*(1+3/B$9)</f>
        <v>205408</v>
      </c>
      <c r="M54">
        <v>0</v>
      </c>
      <c r="N54">
        <f>E54*F54*G54*2</f>
        <v>200704</v>
      </c>
      <c r="S54" s="19"/>
      <c r="T54" s="19"/>
      <c r="U54" s="19"/>
    </row>
    <row r="55" spans="2:21" x14ac:dyDescent="0.25">
      <c r="B55">
        <v>13</v>
      </c>
      <c r="C55" t="s">
        <v>237</v>
      </c>
      <c r="D55" t="s">
        <v>238</v>
      </c>
      <c r="E55">
        <v>512</v>
      </c>
      <c r="F55">
        <v>14</v>
      </c>
      <c r="G55">
        <v>14</v>
      </c>
      <c r="H55">
        <v>3</v>
      </c>
      <c r="I55">
        <v>3</v>
      </c>
      <c r="J55">
        <v>1</v>
      </c>
      <c r="K55">
        <v>512</v>
      </c>
      <c r="L55">
        <f>E55*F55*G55*2</f>
        <v>200704</v>
      </c>
      <c r="M55">
        <f>E55*H55*I55*2</f>
        <v>9216</v>
      </c>
      <c r="N55">
        <f>K55*F55/J55*G55/J55*2</f>
        <v>200704</v>
      </c>
      <c r="S55" s="19"/>
      <c r="T55" s="19"/>
      <c r="U55" s="19"/>
    </row>
    <row r="56" spans="2:21" x14ac:dyDescent="0.25">
      <c r="C56" t="s">
        <v>150</v>
      </c>
      <c r="D56" t="s">
        <v>150</v>
      </c>
      <c r="E56">
        <v>512</v>
      </c>
      <c r="F56">
        <v>14</v>
      </c>
      <c r="G56">
        <v>14</v>
      </c>
      <c r="H56">
        <v>1</v>
      </c>
      <c r="I56">
        <v>1</v>
      </c>
      <c r="J56">
        <v>1</v>
      </c>
      <c r="K56">
        <v>512</v>
      </c>
      <c r="L56">
        <f>E56*F56*G56*2</f>
        <v>200704</v>
      </c>
      <c r="M56">
        <v>0</v>
      </c>
      <c r="N56">
        <f>L56*3/128</f>
        <v>4704</v>
      </c>
      <c r="S56" s="19"/>
      <c r="T56" s="19"/>
      <c r="U56" s="19"/>
    </row>
    <row r="57" spans="2:21" x14ac:dyDescent="0.25">
      <c r="C57" t="s">
        <v>151</v>
      </c>
      <c r="D57" t="s">
        <v>151</v>
      </c>
      <c r="E57">
        <v>512</v>
      </c>
      <c r="F57">
        <v>14</v>
      </c>
      <c r="G57">
        <v>14</v>
      </c>
      <c r="H57">
        <v>1</v>
      </c>
      <c r="I57">
        <v>1</v>
      </c>
      <c r="J57">
        <v>1</v>
      </c>
      <c r="K57">
        <v>512</v>
      </c>
      <c r="L57">
        <f>E57*F57*G57*2*(1+3/B$9)</f>
        <v>205408</v>
      </c>
      <c r="M57">
        <v>0</v>
      </c>
      <c r="N57">
        <f>E57*F57*G57*2</f>
        <v>200704</v>
      </c>
      <c r="S57" s="19"/>
      <c r="T57" s="19"/>
      <c r="U57" s="19"/>
    </row>
    <row r="58" spans="2:21" x14ac:dyDescent="0.25">
      <c r="C58" t="s">
        <v>239</v>
      </c>
      <c r="D58" t="s">
        <v>39</v>
      </c>
      <c r="E58">
        <v>512</v>
      </c>
      <c r="F58">
        <v>14</v>
      </c>
      <c r="G58">
        <v>14</v>
      </c>
      <c r="H58">
        <v>1</v>
      </c>
      <c r="I58">
        <v>1</v>
      </c>
      <c r="J58">
        <v>1</v>
      </c>
      <c r="K58">
        <v>512</v>
      </c>
      <c r="L58">
        <f>E58*F58*G58*2</f>
        <v>200704</v>
      </c>
      <c r="M58">
        <f>E58*K58*H58*I58*2</f>
        <v>524288</v>
      </c>
      <c r="N58">
        <f>K58*F58/J58*G58/J58*2</f>
        <v>200704</v>
      </c>
      <c r="S58" s="19"/>
      <c r="T58" s="19"/>
      <c r="U58" s="19"/>
    </row>
    <row r="59" spans="2:21" x14ac:dyDescent="0.25">
      <c r="C59" t="s">
        <v>150</v>
      </c>
      <c r="D59" t="s">
        <v>150</v>
      </c>
      <c r="E59">
        <v>512</v>
      </c>
      <c r="F59">
        <v>14</v>
      </c>
      <c r="G59">
        <v>14</v>
      </c>
      <c r="H59">
        <v>1</v>
      </c>
      <c r="I59">
        <v>1</v>
      </c>
      <c r="J59">
        <v>1</v>
      </c>
      <c r="K59">
        <v>512</v>
      </c>
      <c r="L59">
        <f>E59*F59*G59*2</f>
        <v>200704</v>
      </c>
      <c r="M59">
        <v>0</v>
      </c>
      <c r="N59">
        <f>L59*3/128</f>
        <v>4704</v>
      </c>
      <c r="S59" s="19"/>
      <c r="T59" s="19"/>
      <c r="U59" s="19"/>
    </row>
    <row r="60" spans="2:21" x14ac:dyDescent="0.25">
      <c r="C60" t="s">
        <v>151</v>
      </c>
      <c r="D60" t="s">
        <v>151</v>
      </c>
      <c r="E60">
        <v>512</v>
      </c>
      <c r="F60">
        <v>14</v>
      </c>
      <c r="G60">
        <v>14</v>
      </c>
      <c r="H60">
        <v>1</v>
      </c>
      <c r="I60">
        <v>1</v>
      </c>
      <c r="J60">
        <v>1</v>
      </c>
      <c r="K60">
        <v>512</v>
      </c>
      <c r="L60">
        <f>E60*F60*G60*2*(1+3/B$9)</f>
        <v>205408</v>
      </c>
      <c r="M60">
        <v>0</v>
      </c>
      <c r="N60">
        <f>E60*F60*G60*2</f>
        <v>200704</v>
      </c>
      <c r="S60" s="19"/>
      <c r="T60" s="19"/>
      <c r="U60" s="19"/>
    </row>
    <row r="61" spans="2:21" x14ac:dyDescent="0.25">
      <c r="C61" t="s">
        <v>237</v>
      </c>
      <c r="D61" t="s">
        <v>238</v>
      </c>
      <c r="E61">
        <v>512</v>
      </c>
      <c r="F61">
        <v>14</v>
      </c>
      <c r="G61">
        <v>14</v>
      </c>
      <c r="H61">
        <v>3</v>
      </c>
      <c r="I61">
        <v>3</v>
      </c>
      <c r="J61">
        <v>1</v>
      </c>
      <c r="K61">
        <v>512</v>
      </c>
      <c r="L61">
        <f>E61*F61*G61*2</f>
        <v>200704</v>
      </c>
      <c r="M61">
        <f>E61*H61*I61*2</f>
        <v>9216</v>
      </c>
      <c r="N61">
        <f>K61*F61/J61*G61/J61*2</f>
        <v>200704</v>
      </c>
      <c r="S61" s="19"/>
      <c r="T61" s="19"/>
      <c r="U61" s="19"/>
    </row>
    <row r="62" spans="2:21" x14ac:dyDescent="0.25">
      <c r="C62" t="s">
        <v>150</v>
      </c>
      <c r="D62" t="s">
        <v>150</v>
      </c>
      <c r="E62">
        <v>512</v>
      </c>
      <c r="F62">
        <v>14</v>
      </c>
      <c r="G62">
        <v>14</v>
      </c>
      <c r="H62">
        <v>1</v>
      </c>
      <c r="I62">
        <v>1</v>
      </c>
      <c r="J62">
        <v>1</v>
      </c>
      <c r="K62">
        <v>512</v>
      </c>
      <c r="L62">
        <f>E62*F62*G62*2</f>
        <v>200704</v>
      </c>
      <c r="M62">
        <v>0</v>
      </c>
      <c r="N62">
        <f>L62*3/128</f>
        <v>4704</v>
      </c>
      <c r="S62" s="19"/>
      <c r="T62" s="19"/>
      <c r="U62" s="19"/>
    </row>
    <row r="63" spans="2:21" x14ac:dyDescent="0.25">
      <c r="C63" t="s">
        <v>151</v>
      </c>
      <c r="D63" t="s">
        <v>151</v>
      </c>
      <c r="E63">
        <v>512</v>
      </c>
      <c r="F63">
        <v>14</v>
      </c>
      <c r="G63">
        <v>14</v>
      </c>
      <c r="H63">
        <v>1</v>
      </c>
      <c r="I63">
        <v>1</v>
      </c>
      <c r="J63">
        <v>1</v>
      </c>
      <c r="K63">
        <v>512</v>
      </c>
      <c r="L63">
        <f>E63*F63*G63*2*(1+3/B$9)</f>
        <v>205408</v>
      </c>
      <c r="M63">
        <v>0</v>
      </c>
      <c r="N63">
        <f>E63*F63*G63*2</f>
        <v>200704</v>
      </c>
      <c r="S63" s="19"/>
      <c r="T63" s="19"/>
      <c r="U63" s="19"/>
    </row>
    <row r="64" spans="2:21" x14ac:dyDescent="0.25">
      <c r="C64" t="s">
        <v>239</v>
      </c>
      <c r="D64" t="s">
        <v>39</v>
      </c>
      <c r="E64">
        <v>512</v>
      </c>
      <c r="F64">
        <v>14</v>
      </c>
      <c r="G64">
        <v>14</v>
      </c>
      <c r="H64">
        <v>1</v>
      </c>
      <c r="I64">
        <v>1</v>
      </c>
      <c r="J64">
        <v>1</v>
      </c>
      <c r="K64">
        <v>512</v>
      </c>
      <c r="L64">
        <f>E64*F64*G64*2</f>
        <v>200704</v>
      </c>
      <c r="M64">
        <f>E64*K64*H64*I64*2</f>
        <v>524288</v>
      </c>
      <c r="N64">
        <f>K64*F64/J64*G64/J64*2</f>
        <v>200704</v>
      </c>
      <c r="S64" s="19"/>
      <c r="T64" s="19"/>
      <c r="U64" s="19"/>
    </row>
    <row r="65" spans="3:21" x14ac:dyDescent="0.25">
      <c r="C65" t="s">
        <v>150</v>
      </c>
      <c r="D65" t="s">
        <v>150</v>
      </c>
      <c r="E65">
        <v>512</v>
      </c>
      <c r="F65">
        <v>14</v>
      </c>
      <c r="G65">
        <v>14</v>
      </c>
      <c r="H65">
        <v>1</v>
      </c>
      <c r="I65">
        <v>1</v>
      </c>
      <c r="J65">
        <v>1</v>
      </c>
      <c r="K65">
        <v>512</v>
      </c>
      <c r="L65">
        <f>E65*F65*G65*2</f>
        <v>200704</v>
      </c>
      <c r="M65">
        <v>0</v>
      </c>
      <c r="N65">
        <f>L65*3/128</f>
        <v>4704</v>
      </c>
      <c r="S65" s="19"/>
      <c r="T65" s="19"/>
      <c r="U65" s="19"/>
    </row>
    <row r="66" spans="3:21" x14ac:dyDescent="0.25">
      <c r="C66" t="s">
        <v>151</v>
      </c>
      <c r="D66" t="s">
        <v>151</v>
      </c>
      <c r="E66">
        <v>512</v>
      </c>
      <c r="F66">
        <v>14</v>
      </c>
      <c r="G66">
        <v>14</v>
      </c>
      <c r="H66">
        <v>1</v>
      </c>
      <c r="I66">
        <v>1</v>
      </c>
      <c r="J66">
        <v>1</v>
      </c>
      <c r="K66">
        <v>512</v>
      </c>
      <c r="L66">
        <f>E66*F66*G66*2*(1+3/B$9)</f>
        <v>205408</v>
      </c>
      <c r="M66">
        <v>0</v>
      </c>
      <c r="N66">
        <f>E66*F66*G66*2</f>
        <v>200704</v>
      </c>
      <c r="S66" s="19"/>
      <c r="T66" s="19"/>
      <c r="U66" s="19"/>
    </row>
    <row r="67" spans="3:21" x14ac:dyDescent="0.25">
      <c r="C67" t="s">
        <v>237</v>
      </c>
      <c r="D67" t="s">
        <v>238</v>
      </c>
      <c r="E67">
        <v>512</v>
      </c>
      <c r="F67">
        <v>14</v>
      </c>
      <c r="G67">
        <v>14</v>
      </c>
      <c r="H67">
        <v>3</v>
      </c>
      <c r="I67">
        <v>3</v>
      </c>
      <c r="J67">
        <v>1</v>
      </c>
      <c r="K67">
        <v>512</v>
      </c>
      <c r="L67">
        <f>E67*F67*G67*2</f>
        <v>200704</v>
      </c>
      <c r="M67">
        <f>E67*H67*I67*2</f>
        <v>9216</v>
      </c>
      <c r="N67">
        <f>K67*F67/J67*G67/J67*2</f>
        <v>200704</v>
      </c>
      <c r="S67" s="19"/>
      <c r="T67" s="19"/>
      <c r="U67" s="19"/>
    </row>
    <row r="68" spans="3:21" x14ac:dyDescent="0.25">
      <c r="C68" t="s">
        <v>150</v>
      </c>
      <c r="D68" t="s">
        <v>150</v>
      </c>
      <c r="E68">
        <v>512</v>
      </c>
      <c r="F68">
        <v>14</v>
      </c>
      <c r="G68">
        <v>14</v>
      </c>
      <c r="H68">
        <v>1</v>
      </c>
      <c r="I68">
        <v>1</v>
      </c>
      <c r="J68">
        <v>1</v>
      </c>
      <c r="K68">
        <v>512</v>
      </c>
      <c r="L68">
        <f>E68*F68*G68*2</f>
        <v>200704</v>
      </c>
      <c r="M68">
        <v>0</v>
      </c>
      <c r="N68">
        <f>L68*3/128</f>
        <v>4704</v>
      </c>
      <c r="S68" s="19"/>
      <c r="T68" s="19"/>
      <c r="U68" s="19"/>
    </row>
    <row r="69" spans="3:21" x14ac:dyDescent="0.25">
      <c r="C69" t="s">
        <v>151</v>
      </c>
      <c r="D69" t="s">
        <v>151</v>
      </c>
      <c r="E69">
        <v>512</v>
      </c>
      <c r="F69">
        <v>14</v>
      </c>
      <c r="G69">
        <v>14</v>
      </c>
      <c r="H69">
        <v>1</v>
      </c>
      <c r="I69">
        <v>1</v>
      </c>
      <c r="J69">
        <v>1</v>
      </c>
      <c r="K69">
        <v>512</v>
      </c>
      <c r="L69">
        <f>E69*F69*G69*2*(1+3/B$9)</f>
        <v>205408</v>
      </c>
      <c r="M69">
        <v>0</v>
      </c>
      <c r="N69">
        <f>E69*F69*G69*2</f>
        <v>200704</v>
      </c>
      <c r="S69" s="19"/>
      <c r="T69" s="19"/>
      <c r="U69" s="19"/>
    </row>
    <row r="70" spans="3:21" x14ac:dyDescent="0.25">
      <c r="C70" t="s">
        <v>239</v>
      </c>
      <c r="D70" t="s">
        <v>39</v>
      </c>
      <c r="E70">
        <v>512</v>
      </c>
      <c r="F70">
        <v>14</v>
      </c>
      <c r="G70">
        <v>14</v>
      </c>
      <c r="H70">
        <v>1</v>
      </c>
      <c r="I70">
        <v>1</v>
      </c>
      <c r="J70">
        <v>1</v>
      </c>
      <c r="K70">
        <v>512</v>
      </c>
      <c r="L70">
        <f>E70*F70*G70*2</f>
        <v>200704</v>
      </c>
      <c r="M70">
        <f>E70*K70*H70*I70*2</f>
        <v>524288</v>
      </c>
      <c r="N70">
        <f>K70*F70/J70*G70/J70*2</f>
        <v>200704</v>
      </c>
      <c r="S70" s="19"/>
      <c r="T70" s="19"/>
      <c r="U70" s="19"/>
    </row>
    <row r="71" spans="3:21" x14ac:dyDescent="0.25">
      <c r="C71" t="s">
        <v>150</v>
      </c>
      <c r="D71" t="s">
        <v>150</v>
      </c>
      <c r="E71">
        <v>512</v>
      </c>
      <c r="F71">
        <v>14</v>
      </c>
      <c r="G71">
        <v>14</v>
      </c>
      <c r="H71">
        <v>1</v>
      </c>
      <c r="I71">
        <v>1</v>
      </c>
      <c r="J71">
        <v>1</v>
      </c>
      <c r="K71">
        <v>512</v>
      </c>
      <c r="L71">
        <f>E71*F71*G71*2</f>
        <v>200704</v>
      </c>
      <c r="M71">
        <v>0</v>
      </c>
      <c r="N71">
        <f>L71*3/128</f>
        <v>4704</v>
      </c>
      <c r="S71" s="19"/>
      <c r="T71" s="19"/>
      <c r="U71" s="19"/>
    </row>
    <row r="72" spans="3:21" x14ac:dyDescent="0.25">
      <c r="C72" t="s">
        <v>151</v>
      </c>
      <c r="D72" t="s">
        <v>151</v>
      </c>
      <c r="E72">
        <v>512</v>
      </c>
      <c r="F72">
        <v>14</v>
      </c>
      <c r="G72">
        <v>14</v>
      </c>
      <c r="H72">
        <v>1</v>
      </c>
      <c r="I72">
        <v>1</v>
      </c>
      <c r="J72">
        <v>1</v>
      </c>
      <c r="K72">
        <v>512</v>
      </c>
      <c r="L72">
        <f>E72*F72*G72*2*(1+3/B$9)</f>
        <v>205408</v>
      </c>
      <c r="M72">
        <v>0</v>
      </c>
      <c r="N72">
        <f>E72*F72*G72*2</f>
        <v>200704</v>
      </c>
      <c r="S72" s="19"/>
      <c r="T72" s="19"/>
      <c r="U72" s="19"/>
    </row>
    <row r="73" spans="3:21" x14ac:dyDescent="0.25">
      <c r="C73" t="s">
        <v>237</v>
      </c>
      <c r="D73" t="s">
        <v>238</v>
      </c>
      <c r="E73">
        <v>512</v>
      </c>
      <c r="F73">
        <v>14</v>
      </c>
      <c r="G73">
        <v>14</v>
      </c>
      <c r="H73">
        <v>3</v>
      </c>
      <c r="I73">
        <v>3</v>
      </c>
      <c r="J73">
        <v>1</v>
      </c>
      <c r="K73">
        <v>512</v>
      </c>
      <c r="L73">
        <f>E73*F73*G73*2</f>
        <v>200704</v>
      </c>
      <c r="M73">
        <f>E73*H73*I73*2</f>
        <v>9216</v>
      </c>
      <c r="N73">
        <f>K73*F73/J73*G73/J73*2</f>
        <v>200704</v>
      </c>
      <c r="S73" s="19"/>
      <c r="T73" s="19"/>
      <c r="U73" s="19"/>
    </row>
    <row r="74" spans="3:21" x14ac:dyDescent="0.25">
      <c r="C74" t="s">
        <v>150</v>
      </c>
      <c r="D74" t="s">
        <v>150</v>
      </c>
      <c r="E74">
        <v>512</v>
      </c>
      <c r="F74">
        <v>14</v>
      </c>
      <c r="G74">
        <v>14</v>
      </c>
      <c r="H74">
        <v>1</v>
      </c>
      <c r="I74">
        <v>1</v>
      </c>
      <c r="J74">
        <v>1</v>
      </c>
      <c r="K74">
        <v>512</v>
      </c>
      <c r="L74">
        <f>E74*F74*G74*2</f>
        <v>200704</v>
      </c>
      <c r="M74">
        <v>0</v>
      </c>
      <c r="N74">
        <f>L74*3/128</f>
        <v>4704</v>
      </c>
      <c r="S74" s="19"/>
      <c r="T74" s="19"/>
      <c r="U74" s="19"/>
    </row>
    <row r="75" spans="3:21" x14ac:dyDescent="0.25">
      <c r="C75" t="s">
        <v>151</v>
      </c>
      <c r="D75" t="s">
        <v>151</v>
      </c>
      <c r="E75">
        <v>512</v>
      </c>
      <c r="F75">
        <v>14</v>
      </c>
      <c r="G75">
        <v>14</v>
      </c>
      <c r="H75">
        <v>1</v>
      </c>
      <c r="I75">
        <v>1</v>
      </c>
      <c r="J75">
        <v>1</v>
      </c>
      <c r="K75">
        <v>512</v>
      </c>
      <c r="L75">
        <f>E75*F75*G75*2*(1+3/B$9)</f>
        <v>205408</v>
      </c>
      <c r="M75">
        <v>0</v>
      </c>
      <c r="N75">
        <f>E75*F75*G75*2</f>
        <v>200704</v>
      </c>
      <c r="S75" s="19"/>
      <c r="T75" s="19"/>
      <c r="U75" s="19"/>
    </row>
    <row r="76" spans="3:21" x14ac:dyDescent="0.25">
      <c r="C76" t="s">
        <v>239</v>
      </c>
      <c r="D76" t="s">
        <v>39</v>
      </c>
      <c r="E76">
        <v>512</v>
      </c>
      <c r="F76">
        <v>14</v>
      </c>
      <c r="G76">
        <v>14</v>
      </c>
      <c r="H76">
        <v>1</v>
      </c>
      <c r="I76">
        <v>1</v>
      </c>
      <c r="J76">
        <v>1</v>
      </c>
      <c r="K76">
        <v>512</v>
      </c>
      <c r="L76">
        <f>E76*F76*G76*2</f>
        <v>200704</v>
      </c>
      <c r="M76">
        <f>E76*K76*H76*I76*2</f>
        <v>524288</v>
      </c>
      <c r="N76">
        <f>K76*F76/J76*G76/J76*2</f>
        <v>200704</v>
      </c>
      <c r="S76" s="19"/>
      <c r="T76" s="19"/>
      <c r="U76" s="19"/>
    </row>
    <row r="77" spans="3:21" x14ac:dyDescent="0.25">
      <c r="C77" t="s">
        <v>150</v>
      </c>
      <c r="D77" t="s">
        <v>150</v>
      </c>
      <c r="E77">
        <v>512</v>
      </c>
      <c r="F77">
        <v>14</v>
      </c>
      <c r="G77">
        <v>14</v>
      </c>
      <c r="H77">
        <v>1</v>
      </c>
      <c r="I77">
        <v>1</v>
      </c>
      <c r="J77">
        <v>1</v>
      </c>
      <c r="K77">
        <v>512</v>
      </c>
      <c r="L77">
        <f>E77*F77*G77*2</f>
        <v>200704</v>
      </c>
      <c r="M77">
        <v>0</v>
      </c>
      <c r="N77">
        <f>L77*3/128</f>
        <v>4704</v>
      </c>
      <c r="S77" s="19"/>
      <c r="T77" s="19"/>
      <c r="U77" s="19"/>
    </row>
    <row r="78" spans="3:21" x14ac:dyDescent="0.25">
      <c r="C78" t="s">
        <v>151</v>
      </c>
      <c r="D78" t="s">
        <v>151</v>
      </c>
      <c r="E78">
        <v>512</v>
      </c>
      <c r="F78">
        <v>14</v>
      </c>
      <c r="G78">
        <v>14</v>
      </c>
      <c r="H78">
        <v>1</v>
      </c>
      <c r="I78">
        <v>1</v>
      </c>
      <c r="J78">
        <v>1</v>
      </c>
      <c r="K78">
        <v>512</v>
      </c>
      <c r="L78">
        <f>E78*F78*G78*2*(1+3/B$9)</f>
        <v>205408</v>
      </c>
      <c r="M78">
        <v>0</v>
      </c>
      <c r="N78">
        <f>E78*F78*G78*2</f>
        <v>200704</v>
      </c>
      <c r="S78" s="19"/>
      <c r="T78" s="19"/>
      <c r="U78" s="19"/>
    </row>
    <row r="79" spans="3:21" x14ac:dyDescent="0.25">
      <c r="C79" t="s">
        <v>237</v>
      </c>
      <c r="D79" t="s">
        <v>238</v>
      </c>
      <c r="E79">
        <v>512</v>
      </c>
      <c r="F79">
        <v>14</v>
      </c>
      <c r="G79">
        <v>14</v>
      </c>
      <c r="H79">
        <v>3</v>
      </c>
      <c r="I79">
        <v>3</v>
      </c>
      <c r="J79">
        <v>1</v>
      </c>
      <c r="K79">
        <v>512</v>
      </c>
      <c r="L79">
        <f>E79*F79*G79*2</f>
        <v>200704</v>
      </c>
      <c r="M79">
        <f>E79*H79*I79*2</f>
        <v>9216</v>
      </c>
      <c r="N79">
        <f>K79*F79/J79*G79/J79*2</f>
        <v>200704</v>
      </c>
      <c r="S79" s="19"/>
      <c r="T79" s="19"/>
      <c r="U79" s="19"/>
    </row>
    <row r="80" spans="3:21" x14ac:dyDescent="0.25">
      <c r="C80" t="s">
        <v>150</v>
      </c>
      <c r="D80" t="s">
        <v>150</v>
      </c>
      <c r="E80">
        <v>512</v>
      </c>
      <c r="F80">
        <v>14</v>
      </c>
      <c r="G80">
        <v>14</v>
      </c>
      <c r="H80">
        <v>1</v>
      </c>
      <c r="I80">
        <v>1</v>
      </c>
      <c r="J80">
        <v>1</v>
      </c>
      <c r="K80">
        <v>512</v>
      </c>
      <c r="L80">
        <f>E80*F80*G80*2</f>
        <v>200704</v>
      </c>
      <c r="M80">
        <v>0</v>
      </c>
      <c r="N80">
        <f>L80*3/128</f>
        <v>4704</v>
      </c>
      <c r="S80" s="19"/>
      <c r="T80" s="19"/>
      <c r="U80" s="19"/>
    </row>
    <row r="81" spans="2:21" x14ac:dyDescent="0.25">
      <c r="C81" t="s">
        <v>151</v>
      </c>
      <c r="D81" t="s">
        <v>151</v>
      </c>
      <c r="E81">
        <v>512</v>
      </c>
      <c r="F81">
        <v>14</v>
      </c>
      <c r="G81">
        <v>14</v>
      </c>
      <c r="H81">
        <v>1</v>
      </c>
      <c r="I81">
        <v>1</v>
      </c>
      <c r="J81">
        <v>1</v>
      </c>
      <c r="K81">
        <v>512</v>
      </c>
      <c r="L81">
        <f>E81*F81*G81*2*(1+3/B$9)</f>
        <v>205408</v>
      </c>
      <c r="M81">
        <v>0</v>
      </c>
      <c r="N81">
        <f>E81*F81*G81*2</f>
        <v>200704</v>
      </c>
      <c r="S81" s="19"/>
      <c r="T81" s="19"/>
      <c r="U81" s="19"/>
    </row>
    <row r="82" spans="2:21" x14ac:dyDescent="0.25">
      <c r="C82" t="s">
        <v>239</v>
      </c>
      <c r="D82" t="s">
        <v>39</v>
      </c>
      <c r="E82">
        <v>512</v>
      </c>
      <c r="F82">
        <v>14</v>
      </c>
      <c r="G82">
        <v>14</v>
      </c>
      <c r="H82">
        <v>1</v>
      </c>
      <c r="I82">
        <v>1</v>
      </c>
      <c r="J82">
        <v>1</v>
      </c>
      <c r="K82">
        <v>512</v>
      </c>
      <c r="L82">
        <f>E82*F82*G82*2</f>
        <v>200704</v>
      </c>
      <c r="M82">
        <f>E82*K82*H82*I82*2</f>
        <v>524288</v>
      </c>
      <c r="N82">
        <f>K82*F82/J82*G82/J82*2</f>
        <v>200704</v>
      </c>
      <c r="S82" s="19"/>
      <c r="T82" s="19"/>
      <c r="U82" s="19"/>
    </row>
    <row r="83" spans="2:21" x14ac:dyDescent="0.25">
      <c r="C83" t="s">
        <v>150</v>
      </c>
      <c r="D83" t="s">
        <v>150</v>
      </c>
      <c r="E83">
        <v>512</v>
      </c>
      <c r="F83">
        <v>14</v>
      </c>
      <c r="G83">
        <v>14</v>
      </c>
      <c r="H83">
        <v>1</v>
      </c>
      <c r="I83">
        <v>1</v>
      </c>
      <c r="J83">
        <v>1</v>
      </c>
      <c r="K83">
        <v>512</v>
      </c>
      <c r="L83">
        <f>E83*F83*G83*2</f>
        <v>200704</v>
      </c>
      <c r="M83">
        <v>0</v>
      </c>
      <c r="N83">
        <f>L83*3/128</f>
        <v>4704</v>
      </c>
      <c r="S83" s="19"/>
      <c r="T83" s="19"/>
      <c r="U83" s="19"/>
    </row>
    <row r="84" spans="2:21" x14ac:dyDescent="0.25">
      <c r="C84" t="s">
        <v>151</v>
      </c>
      <c r="D84" t="s">
        <v>151</v>
      </c>
      <c r="E84">
        <v>512</v>
      </c>
      <c r="F84">
        <v>14</v>
      </c>
      <c r="G84">
        <v>14</v>
      </c>
      <c r="H84">
        <v>1</v>
      </c>
      <c r="I84">
        <v>1</v>
      </c>
      <c r="J84">
        <v>1</v>
      </c>
      <c r="K84">
        <v>512</v>
      </c>
      <c r="L84">
        <f>E84*F84*G84*2*(1+3/B$9)</f>
        <v>205408</v>
      </c>
      <c r="M84">
        <v>0</v>
      </c>
      <c r="N84">
        <f>E84*F84*G84*2</f>
        <v>200704</v>
      </c>
      <c r="S84" s="19"/>
      <c r="T84" s="19"/>
      <c r="U84" s="19"/>
    </row>
    <row r="85" spans="2:21" x14ac:dyDescent="0.25">
      <c r="B85">
        <v>14</v>
      </c>
      <c r="C85" t="s">
        <v>240</v>
      </c>
      <c r="D85" t="s">
        <v>238</v>
      </c>
      <c r="E85">
        <v>512</v>
      </c>
      <c r="F85">
        <v>14</v>
      </c>
      <c r="G85">
        <v>14</v>
      </c>
      <c r="H85">
        <v>3</v>
      </c>
      <c r="I85">
        <v>3</v>
      </c>
      <c r="J85">
        <v>2</v>
      </c>
      <c r="K85">
        <v>512</v>
      </c>
      <c r="L85">
        <f>E85*F85*G85*2</f>
        <v>200704</v>
      </c>
      <c r="M85">
        <f>E85*H85*I85*2</f>
        <v>9216</v>
      </c>
      <c r="N85">
        <f>K85*F85/J85*G85/J85*2</f>
        <v>50176</v>
      </c>
      <c r="S85" s="19"/>
      <c r="T85" s="19"/>
      <c r="U85" s="19"/>
    </row>
    <row r="86" spans="2:21" x14ac:dyDescent="0.25">
      <c r="C86" t="s">
        <v>150</v>
      </c>
      <c r="D86" t="s">
        <v>150</v>
      </c>
      <c r="E86">
        <v>512</v>
      </c>
      <c r="F86">
        <v>7</v>
      </c>
      <c r="G86">
        <v>7</v>
      </c>
      <c r="H86">
        <v>1</v>
      </c>
      <c r="I86">
        <v>1</v>
      </c>
      <c r="J86">
        <v>1</v>
      </c>
      <c r="K86">
        <v>512</v>
      </c>
      <c r="L86">
        <f>E86*F86*G86*2</f>
        <v>50176</v>
      </c>
      <c r="M86">
        <v>0</v>
      </c>
      <c r="N86">
        <f>L86*3/128</f>
        <v>1176</v>
      </c>
      <c r="S86" s="19"/>
      <c r="T86" s="19"/>
      <c r="U86" s="19"/>
    </row>
    <row r="87" spans="2:21" x14ac:dyDescent="0.25">
      <c r="C87" t="s">
        <v>151</v>
      </c>
      <c r="D87" t="s">
        <v>151</v>
      </c>
      <c r="E87">
        <v>512</v>
      </c>
      <c r="F87">
        <v>7</v>
      </c>
      <c r="G87">
        <v>7</v>
      </c>
      <c r="H87">
        <v>1</v>
      </c>
      <c r="I87">
        <v>1</v>
      </c>
      <c r="J87">
        <v>1</v>
      </c>
      <c r="K87">
        <v>512</v>
      </c>
      <c r="L87">
        <f>E87*F87*G87*2*(1+3/B$9)</f>
        <v>51352</v>
      </c>
      <c r="M87">
        <v>0</v>
      </c>
      <c r="N87">
        <f>E87*F87*G87*2</f>
        <v>50176</v>
      </c>
      <c r="S87" s="19"/>
      <c r="T87" s="19"/>
      <c r="U87" s="19"/>
    </row>
    <row r="88" spans="2:21" x14ac:dyDescent="0.25">
      <c r="B88">
        <v>15</v>
      </c>
      <c r="C88" t="s">
        <v>239</v>
      </c>
      <c r="D88" t="s">
        <v>39</v>
      </c>
      <c r="E88">
        <v>512</v>
      </c>
      <c r="F88">
        <v>7</v>
      </c>
      <c r="G88">
        <v>7</v>
      </c>
      <c r="H88">
        <v>1</v>
      </c>
      <c r="I88">
        <v>1</v>
      </c>
      <c r="J88">
        <v>1</v>
      </c>
      <c r="K88">
        <v>1024</v>
      </c>
      <c r="L88">
        <f>E88*F88*G88*2</f>
        <v>50176</v>
      </c>
      <c r="M88">
        <f>E88*K88*H88*I88*2</f>
        <v>1048576</v>
      </c>
      <c r="N88">
        <f>K88*F88/J88*G88/J88*2</f>
        <v>100352</v>
      </c>
      <c r="S88" s="19"/>
      <c r="T88" s="19"/>
      <c r="U88" s="19"/>
    </row>
    <row r="89" spans="2:21" x14ac:dyDescent="0.25">
      <c r="C89" t="s">
        <v>150</v>
      </c>
      <c r="D89" t="s">
        <v>150</v>
      </c>
      <c r="E89">
        <v>1024</v>
      </c>
      <c r="F89">
        <v>7</v>
      </c>
      <c r="G89">
        <v>7</v>
      </c>
      <c r="H89">
        <v>1</v>
      </c>
      <c r="I89">
        <v>1</v>
      </c>
      <c r="J89">
        <v>1</v>
      </c>
      <c r="K89">
        <v>1024</v>
      </c>
      <c r="L89">
        <f>E89*F89*G89*2</f>
        <v>100352</v>
      </c>
      <c r="M89">
        <v>0</v>
      </c>
      <c r="N89">
        <f>L89*3/128</f>
        <v>2352</v>
      </c>
      <c r="S89" s="19"/>
      <c r="T89" s="19"/>
      <c r="U89" s="19"/>
    </row>
    <row r="90" spans="2:21" x14ac:dyDescent="0.25">
      <c r="C90" t="s">
        <v>151</v>
      </c>
      <c r="D90" t="s">
        <v>151</v>
      </c>
      <c r="E90">
        <v>1024</v>
      </c>
      <c r="F90">
        <v>7</v>
      </c>
      <c r="G90">
        <v>7</v>
      </c>
      <c r="H90">
        <v>1</v>
      </c>
      <c r="I90">
        <v>1</v>
      </c>
      <c r="J90">
        <v>1</v>
      </c>
      <c r="K90">
        <v>1024</v>
      </c>
      <c r="L90">
        <f>E90*F90*G90*2*(1+3/B$9)</f>
        <v>102704</v>
      </c>
      <c r="M90">
        <v>0</v>
      </c>
      <c r="N90">
        <f>E90*F90*G90*2</f>
        <v>100352</v>
      </c>
      <c r="S90" s="19"/>
      <c r="T90" s="19"/>
      <c r="U90" s="19"/>
    </row>
    <row r="91" spans="2:21" x14ac:dyDescent="0.25">
      <c r="B91">
        <v>16</v>
      </c>
      <c r="C91" t="s">
        <v>237</v>
      </c>
      <c r="D91" t="s">
        <v>238</v>
      </c>
      <c r="E91">
        <v>1024</v>
      </c>
      <c r="F91">
        <v>7</v>
      </c>
      <c r="G91">
        <v>7</v>
      </c>
      <c r="H91">
        <v>3</v>
      </c>
      <c r="I91">
        <v>3</v>
      </c>
      <c r="J91">
        <v>1</v>
      </c>
      <c r="K91">
        <v>1024</v>
      </c>
      <c r="L91">
        <f>E91*F91*G91*2</f>
        <v>100352</v>
      </c>
      <c r="M91">
        <f>E91*H91*I91*2</f>
        <v>18432</v>
      </c>
      <c r="N91">
        <f>K91*F91/J91*G91/J91*2</f>
        <v>100352</v>
      </c>
      <c r="S91" s="19"/>
      <c r="T91" s="19"/>
      <c r="U91" s="19"/>
    </row>
    <row r="92" spans="2:21" x14ac:dyDescent="0.25">
      <c r="C92" t="s">
        <v>150</v>
      </c>
      <c r="D92" t="s">
        <v>150</v>
      </c>
      <c r="E92">
        <v>512</v>
      </c>
      <c r="F92">
        <v>7</v>
      </c>
      <c r="G92">
        <v>7</v>
      </c>
      <c r="H92">
        <v>1</v>
      </c>
      <c r="I92">
        <v>1</v>
      </c>
      <c r="J92">
        <v>1</v>
      </c>
      <c r="K92">
        <v>512</v>
      </c>
      <c r="L92">
        <f>E92*F92*G92*2</f>
        <v>50176</v>
      </c>
      <c r="M92">
        <v>0</v>
      </c>
      <c r="N92">
        <f>L92*3/128</f>
        <v>1176</v>
      </c>
      <c r="S92" s="19"/>
      <c r="T92" s="19"/>
      <c r="U92" s="19"/>
    </row>
    <row r="93" spans="2:21" x14ac:dyDescent="0.25">
      <c r="C93" t="s">
        <v>151</v>
      </c>
      <c r="D93" t="s">
        <v>151</v>
      </c>
      <c r="E93">
        <v>512</v>
      </c>
      <c r="F93">
        <v>7</v>
      </c>
      <c r="G93">
        <v>7</v>
      </c>
      <c r="H93">
        <v>1</v>
      </c>
      <c r="I93">
        <v>1</v>
      </c>
      <c r="J93">
        <v>1</v>
      </c>
      <c r="K93">
        <v>512</v>
      </c>
      <c r="L93">
        <f>E93*F93*G93*2*(1+3/B$9)</f>
        <v>51352</v>
      </c>
      <c r="M93">
        <v>0</v>
      </c>
      <c r="N93">
        <f>E93*F93*G93*2</f>
        <v>50176</v>
      </c>
      <c r="S93" s="19"/>
      <c r="T93" s="19"/>
      <c r="U93" s="19"/>
    </row>
    <row r="94" spans="2:21" x14ac:dyDescent="0.25">
      <c r="B94">
        <v>17</v>
      </c>
      <c r="C94" t="s">
        <v>239</v>
      </c>
      <c r="D94" t="s">
        <v>39</v>
      </c>
      <c r="E94">
        <v>1024</v>
      </c>
      <c r="F94">
        <v>7</v>
      </c>
      <c r="G94">
        <v>7</v>
      </c>
      <c r="H94">
        <v>1</v>
      </c>
      <c r="I94">
        <v>1</v>
      </c>
      <c r="J94">
        <v>1</v>
      </c>
      <c r="K94">
        <v>1024</v>
      </c>
      <c r="L94">
        <f>E94*F94*G94*2</f>
        <v>100352</v>
      </c>
      <c r="M94">
        <f>E94*K94*H94*I94*2</f>
        <v>2097152</v>
      </c>
      <c r="N94">
        <f>K94*F94/J94*G94/J94*2</f>
        <v>100352</v>
      </c>
      <c r="S94" s="19"/>
      <c r="T94" s="19"/>
      <c r="U94" s="19"/>
    </row>
    <row r="95" spans="2:21" x14ac:dyDescent="0.25">
      <c r="C95" t="s">
        <v>150</v>
      </c>
      <c r="D95" t="s">
        <v>150</v>
      </c>
      <c r="E95">
        <v>1024</v>
      </c>
      <c r="F95">
        <v>7</v>
      </c>
      <c r="G95">
        <v>7</v>
      </c>
      <c r="H95">
        <v>1</v>
      </c>
      <c r="I95">
        <v>1</v>
      </c>
      <c r="J95">
        <v>1</v>
      </c>
      <c r="K95">
        <v>1024</v>
      </c>
      <c r="L95">
        <f>E95*F95*G95*2</f>
        <v>100352</v>
      </c>
      <c r="M95">
        <v>0</v>
      </c>
      <c r="N95">
        <f>L95*3/128</f>
        <v>2352</v>
      </c>
      <c r="S95" s="19"/>
      <c r="T95" s="19"/>
      <c r="U95" s="19"/>
    </row>
    <row r="96" spans="2:21" x14ac:dyDescent="0.25">
      <c r="C96" t="s">
        <v>151</v>
      </c>
      <c r="D96" t="s">
        <v>151</v>
      </c>
      <c r="E96">
        <v>1024</v>
      </c>
      <c r="F96">
        <v>7</v>
      </c>
      <c r="G96">
        <v>7</v>
      </c>
      <c r="H96">
        <v>1</v>
      </c>
      <c r="I96">
        <v>1</v>
      </c>
      <c r="J96">
        <v>1</v>
      </c>
      <c r="K96">
        <v>1024</v>
      </c>
      <c r="L96">
        <f>E96*F96*G96*2*(1+3/B$9)</f>
        <v>102704</v>
      </c>
      <c r="M96">
        <v>0</v>
      </c>
      <c r="N96">
        <f>E96*F96*G96*2</f>
        <v>100352</v>
      </c>
      <c r="S96" s="19"/>
      <c r="T96" s="19"/>
      <c r="U96" s="19"/>
    </row>
    <row r="97" spans="2:21" x14ac:dyDescent="0.25">
      <c r="B97">
        <v>18</v>
      </c>
      <c r="C97" t="s">
        <v>243</v>
      </c>
      <c r="D97" t="s">
        <v>244</v>
      </c>
      <c r="E97">
        <v>1024</v>
      </c>
      <c r="F97">
        <v>7</v>
      </c>
      <c r="G97">
        <v>7</v>
      </c>
      <c r="H97">
        <v>7</v>
      </c>
      <c r="I97">
        <v>7</v>
      </c>
      <c r="J97">
        <v>7</v>
      </c>
      <c r="K97">
        <v>1024</v>
      </c>
      <c r="L97">
        <f>E97*F97*G97*2</f>
        <v>100352</v>
      </c>
      <c r="M97">
        <v>0</v>
      </c>
      <c r="N97">
        <f>E97*1*1*2</f>
        <v>2048</v>
      </c>
      <c r="S97" s="19"/>
      <c r="T97" s="19"/>
      <c r="U97" s="19"/>
    </row>
    <row r="98" spans="2:21" x14ac:dyDescent="0.25">
      <c r="B98">
        <v>19</v>
      </c>
      <c r="C98" t="s">
        <v>245</v>
      </c>
      <c r="D98" t="s">
        <v>169</v>
      </c>
      <c r="E98">
        <v>1024</v>
      </c>
      <c r="F98">
        <v>1</v>
      </c>
      <c r="G98">
        <v>1</v>
      </c>
      <c r="H98">
        <v>1</v>
      </c>
      <c r="I98">
        <v>1</v>
      </c>
      <c r="J98">
        <v>1</v>
      </c>
      <c r="K98">
        <v>1024</v>
      </c>
      <c r="L98">
        <f>E98*1*1*2</f>
        <v>2048</v>
      </c>
      <c r="M98">
        <f>E98*K98*2</f>
        <v>2097152</v>
      </c>
      <c r="N98">
        <f>K98*1*1*2</f>
        <v>2048</v>
      </c>
      <c r="S98" s="19"/>
      <c r="T98" s="19"/>
      <c r="U98" s="19"/>
    </row>
    <row r="99" spans="2:21" x14ac:dyDescent="0.25">
      <c r="B99">
        <v>20</v>
      </c>
      <c r="C99" t="s">
        <v>246</v>
      </c>
      <c r="E99">
        <v>1024</v>
      </c>
      <c r="F99">
        <v>1</v>
      </c>
      <c r="G99">
        <v>1</v>
      </c>
      <c r="H99">
        <v>1</v>
      </c>
      <c r="I99">
        <v>1</v>
      </c>
      <c r="J99">
        <v>1</v>
      </c>
      <c r="K99">
        <v>1024</v>
      </c>
      <c r="L99">
        <f>E99*2</f>
        <v>2048</v>
      </c>
      <c r="M99">
        <f>E99*4</f>
        <v>4096</v>
      </c>
      <c r="N99">
        <f>L99*2</f>
        <v>4096</v>
      </c>
      <c r="S99" s="19"/>
      <c r="T99" s="19"/>
      <c r="U99" s="19"/>
    </row>
    <row r="101" spans="2:21" x14ac:dyDescent="0.25">
      <c r="S101" s="19"/>
      <c r="T101" s="19"/>
      <c r="U101" s="19"/>
    </row>
  </sheetData>
  <autoFilter ref="A15:N9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workbookViewId="0"/>
  </sheetViews>
  <sheetFormatPr defaultRowHeight="15" x14ac:dyDescent="0.25"/>
  <cols>
    <col min="1" max="1" width="21.42578125" customWidth="1"/>
    <col min="5" max="5" width="14.42578125" customWidth="1"/>
    <col min="11" max="11" width="12.7109375" customWidth="1"/>
    <col min="12" max="12" width="14.5703125" customWidth="1"/>
    <col min="13" max="13" width="16" customWidth="1"/>
  </cols>
  <sheetData>
    <row r="1" spans="1:14" x14ac:dyDescent="0.25">
      <c r="A1" t="s">
        <v>253</v>
      </c>
      <c r="E1" t="s">
        <v>43</v>
      </c>
      <c r="F1" s="4" t="s">
        <v>170</v>
      </c>
    </row>
    <row r="2" spans="1:14" x14ac:dyDescent="0.25">
      <c r="A2" t="s">
        <v>26</v>
      </c>
      <c r="B2" t="s">
        <v>27</v>
      </c>
      <c r="F2" s="4" t="s">
        <v>135</v>
      </c>
    </row>
    <row r="3" spans="1:14" x14ac:dyDescent="0.25">
      <c r="A3" t="s">
        <v>29</v>
      </c>
      <c r="B3">
        <v>1.6</v>
      </c>
      <c r="F3" s="4"/>
    </row>
    <row r="4" spans="1:14" x14ac:dyDescent="0.25">
      <c r="A4" t="s">
        <v>30</v>
      </c>
      <c r="B4">
        <f>64</f>
        <v>64</v>
      </c>
      <c r="F4" s="4"/>
    </row>
    <row r="5" spans="1:14" x14ac:dyDescent="0.25">
      <c r="A5" t="s">
        <v>31</v>
      </c>
      <c r="B5">
        <v>64</v>
      </c>
      <c r="F5" s="4"/>
    </row>
    <row r="6" spans="1:14" x14ac:dyDescent="0.25">
      <c r="A6" t="s">
        <v>28</v>
      </c>
      <c r="B6">
        <f>64*64*2</f>
        <v>8192</v>
      </c>
      <c r="F6" s="4"/>
    </row>
    <row r="7" spans="1:14" x14ac:dyDescent="0.25">
      <c r="A7" t="s">
        <v>33</v>
      </c>
      <c r="B7">
        <f>500/1.6</f>
        <v>312.5</v>
      </c>
      <c r="F7" s="4"/>
    </row>
    <row r="8" spans="1:14" x14ac:dyDescent="0.25">
      <c r="A8" t="s">
        <v>32</v>
      </c>
      <c r="B8">
        <f>16</f>
        <v>16</v>
      </c>
    </row>
    <row r="9" spans="1:14" ht="21" x14ac:dyDescent="0.35">
      <c r="F9" s="7"/>
      <c r="G9" s="7"/>
      <c r="H9" s="7"/>
      <c r="I9" s="7"/>
      <c r="J9" s="7"/>
      <c r="K9" s="7"/>
      <c r="L9" s="7"/>
      <c r="M9" s="7"/>
    </row>
    <row r="11" spans="1:14" x14ac:dyDescent="0.25">
      <c r="A11" t="s">
        <v>140</v>
      </c>
      <c r="B11" t="s">
        <v>164</v>
      </c>
      <c r="C11" t="s">
        <v>166</v>
      </c>
      <c r="D11" t="s">
        <v>141</v>
      </c>
      <c r="E11" t="s">
        <v>142</v>
      </c>
      <c r="F11" t="s">
        <v>148</v>
      </c>
      <c r="G11" t="s">
        <v>149</v>
      </c>
      <c r="H11" t="s">
        <v>172</v>
      </c>
      <c r="I11" t="s">
        <v>153</v>
      </c>
      <c r="J11" t="s">
        <v>154</v>
      </c>
      <c r="K11" t="s">
        <v>143</v>
      </c>
      <c r="L11" t="s">
        <v>144</v>
      </c>
      <c r="M11" t="s">
        <v>145</v>
      </c>
      <c r="N11" t="s">
        <v>146</v>
      </c>
    </row>
    <row r="12" spans="1:14" x14ac:dyDescent="0.25">
      <c r="C12" t="s">
        <v>147</v>
      </c>
      <c r="D12">
        <v>224</v>
      </c>
      <c r="E12">
        <v>224</v>
      </c>
      <c r="F12">
        <v>3</v>
      </c>
      <c r="G12">
        <v>64</v>
      </c>
      <c r="H12">
        <v>1</v>
      </c>
      <c r="I12">
        <v>7</v>
      </c>
      <c r="J12">
        <v>7</v>
      </c>
      <c r="K12">
        <v>3</v>
      </c>
      <c r="L12">
        <v>3</v>
      </c>
      <c r="M12">
        <v>2</v>
      </c>
      <c r="N12">
        <v>2</v>
      </c>
    </row>
    <row r="13" spans="1:14" x14ac:dyDescent="0.25">
      <c r="C13" t="s">
        <v>150</v>
      </c>
      <c r="D13">
        <v>112</v>
      </c>
      <c r="E13">
        <v>112</v>
      </c>
      <c r="F13">
        <v>64</v>
      </c>
      <c r="G13">
        <v>64</v>
      </c>
      <c r="H13">
        <v>1</v>
      </c>
    </row>
    <row r="14" spans="1:14" x14ac:dyDescent="0.25">
      <c r="C14" t="s">
        <v>151</v>
      </c>
      <c r="D14">
        <v>112</v>
      </c>
      <c r="E14">
        <v>112</v>
      </c>
      <c r="F14">
        <v>64</v>
      </c>
      <c r="G14">
        <v>64</v>
      </c>
      <c r="H14">
        <v>1</v>
      </c>
    </row>
    <row r="15" spans="1:14" x14ac:dyDescent="0.25">
      <c r="C15" t="s">
        <v>152</v>
      </c>
      <c r="D15">
        <v>112</v>
      </c>
      <c r="E15">
        <v>112</v>
      </c>
      <c r="F15">
        <v>64</v>
      </c>
      <c r="G15">
        <v>64</v>
      </c>
      <c r="H15">
        <v>1</v>
      </c>
      <c r="I15">
        <v>3</v>
      </c>
      <c r="J15">
        <v>3</v>
      </c>
      <c r="K15">
        <v>1</v>
      </c>
      <c r="L15">
        <v>1</v>
      </c>
      <c r="M15">
        <v>2</v>
      </c>
      <c r="N15">
        <v>2</v>
      </c>
    </row>
    <row r="16" spans="1:14" x14ac:dyDescent="0.25">
      <c r="A16" t="s">
        <v>157</v>
      </c>
      <c r="B16" t="s">
        <v>40</v>
      </c>
      <c r="C16" t="s">
        <v>156</v>
      </c>
      <c r="D16">
        <v>56</v>
      </c>
      <c r="E16">
        <v>56</v>
      </c>
      <c r="F16">
        <v>64</v>
      </c>
      <c r="G16">
        <v>4</v>
      </c>
      <c r="H16">
        <v>32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</row>
    <row r="17" spans="1:14" x14ac:dyDescent="0.25">
      <c r="C17" t="s">
        <v>150</v>
      </c>
      <c r="D17">
        <v>56</v>
      </c>
      <c r="E17">
        <v>56</v>
      </c>
      <c r="F17">
        <v>4</v>
      </c>
      <c r="G17">
        <v>4</v>
      </c>
      <c r="H17">
        <v>32</v>
      </c>
    </row>
    <row r="18" spans="1:14" x14ac:dyDescent="0.25">
      <c r="C18" t="s">
        <v>151</v>
      </c>
      <c r="D18">
        <v>56</v>
      </c>
      <c r="E18">
        <v>56</v>
      </c>
      <c r="F18">
        <v>4</v>
      </c>
      <c r="G18">
        <v>4</v>
      </c>
      <c r="H18">
        <v>32</v>
      </c>
    </row>
    <row r="19" spans="1:14" x14ac:dyDescent="0.25">
      <c r="C19" t="s">
        <v>155</v>
      </c>
      <c r="D19">
        <v>56</v>
      </c>
      <c r="E19">
        <v>56</v>
      </c>
      <c r="F19">
        <v>4</v>
      </c>
      <c r="G19">
        <v>4</v>
      </c>
      <c r="H19">
        <v>32</v>
      </c>
      <c r="I19">
        <v>3</v>
      </c>
      <c r="J19">
        <v>3</v>
      </c>
      <c r="K19">
        <v>1</v>
      </c>
      <c r="L19">
        <v>1</v>
      </c>
      <c r="M19">
        <v>1</v>
      </c>
      <c r="N19">
        <v>1</v>
      </c>
    </row>
    <row r="20" spans="1:14" x14ac:dyDescent="0.25">
      <c r="C20" t="s">
        <v>150</v>
      </c>
      <c r="D20">
        <v>56</v>
      </c>
      <c r="E20">
        <v>56</v>
      </c>
      <c r="F20">
        <v>4</v>
      </c>
      <c r="G20">
        <v>4</v>
      </c>
      <c r="H20">
        <v>32</v>
      </c>
    </row>
    <row r="21" spans="1:14" x14ac:dyDescent="0.25">
      <c r="C21" t="s">
        <v>151</v>
      </c>
      <c r="D21">
        <v>56</v>
      </c>
      <c r="E21">
        <v>56</v>
      </c>
      <c r="F21">
        <v>4</v>
      </c>
      <c r="G21">
        <v>4</v>
      </c>
      <c r="H21">
        <v>32</v>
      </c>
    </row>
    <row r="22" spans="1:14" x14ac:dyDescent="0.25">
      <c r="C22" t="s">
        <v>155</v>
      </c>
      <c r="D22">
        <v>56</v>
      </c>
      <c r="E22">
        <v>56</v>
      </c>
      <c r="F22">
        <v>4</v>
      </c>
      <c r="G22">
        <v>256</v>
      </c>
      <c r="H22">
        <v>32</v>
      </c>
      <c r="I22">
        <v>1</v>
      </c>
      <c r="J22">
        <v>1</v>
      </c>
      <c r="K22">
        <v>0</v>
      </c>
      <c r="L22">
        <v>0</v>
      </c>
      <c r="M22">
        <v>1</v>
      </c>
      <c r="N22">
        <v>1</v>
      </c>
    </row>
    <row r="23" spans="1:14" x14ac:dyDescent="0.25">
      <c r="C23" t="s">
        <v>150</v>
      </c>
      <c r="D23">
        <v>56</v>
      </c>
      <c r="E23">
        <v>56</v>
      </c>
      <c r="F23">
        <v>256</v>
      </c>
      <c r="G23">
        <v>256</v>
      </c>
      <c r="H23">
        <v>1</v>
      </c>
    </row>
    <row r="24" spans="1:14" x14ac:dyDescent="0.25">
      <c r="A24" s="9"/>
      <c r="B24" t="s">
        <v>42</v>
      </c>
      <c r="C24" s="5" t="s">
        <v>161</v>
      </c>
      <c r="D24" s="8">
        <v>56</v>
      </c>
      <c r="E24" s="8">
        <v>56</v>
      </c>
      <c r="F24" s="8">
        <v>64</v>
      </c>
      <c r="G24" s="8">
        <v>256</v>
      </c>
      <c r="H24" s="8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25">
      <c r="C25" t="s">
        <v>150</v>
      </c>
      <c r="D25">
        <v>56</v>
      </c>
      <c r="E25">
        <v>56</v>
      </c>
      <c r="F25">
        <v>256</v>
      </c>
      <c r="G25">
        <v>256</v>
      </c>
      <c r="H25">
        <v>1</v>
      </c>
    </row>
    <row r="26" spans="1:14" x14ac:dyDescent="0.25">
      <c r="A26" s="3"/>
      <c r="B26" t="s">
        <v>165</v>
      </c>
      <c r="C26" t="s">
        <v>163</v>
      </c>
      <c r="D26">
        <v>56</v>
      </c>
      <c r="E26">
        <v>56</v>
      </c>
      <c r="F26">
        <v>256</v>
      </c>
      <c r="G26">
        <v>256</v>
      </c>
      <c r="H26">
        <v>1</v>
      </c>
    </row>
    <row r="27" spans="1:14" x14ac:dyDescent="0.25">
      <c r="C27" t="s">
        <v>151</v>
      </c>
      <c r="D27">
        <v>56</v>
      </c>
      <c r="E27">
        <v>56</v>
      </c>
      <c r="F27">
        <v>256</v>
      </c>
      <c r="G27">
        <v>256</v>
      </c>
      <c r="H27">
        <v>1</v>
      </c>
    </row>
    <row r="28" spans="1:14" x14ac:dyDescent="0.25">
      <c r="B28" t="s">
        <v>40</v>
      </c>
      <c r="C28" t="s">
        <v>156</v>
      </c>
      <c r="D28">
        <v>56</v>
      </c>
      <c r="E28">
        <v>56</v>
      </c>
      <c r="F28">
        <v>256</v>
      </c>
      <c r="G28">
        <v>4</v>
      </c>
      <c r="H28">
        <v>32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</row>
    <row r="29" spans="1:14" x14ac:dyDescent="0.25">
      <c r="C29" t="s">
        <v>150</v>
      </c>
      <c r="D29">
        <v>56</v>
      </c>
      <c r="E29">
        <v>56</v>
      </c>
      <c r="F29">
        <v>4</v>
      </c>
      <c r="G29">
        <v>4</v>
      </c>
      <c r="H29">
        <v>32</v>
      </c>
    </row>
    <row r="30" spans="1:14" x14ac:dyDescent="0.25">
      <c r="C30" t="s">
        <v>151</v>
      </c>
      <c r="D30">
        <v>56</v>
      </c>
      <c r="E30">
        <v>56</v>
      </c>
      <c r="F30">
        <v>4</v>
      </c>
      <c r="G30">
        <v>4</v>
      </c>
      <c r="H30">
        <v>32</v>
      </c>
    </row>
    <row r="31" spans="1:14" x14ac:dyDescent="0.25">
      <c r="C31" t="s">
        <v>155</v>
      </c>
      <c r="D31">
        <v>56</v>
      </c>
      <c r="E31">
        <v>56</v>
      </c>
      <c r="F31">
        <v>4</v>
      </c>
      <c r="G31">
        <v>4</v>
      </c>
      <c r="H31">
        <v>32</v>
      </c>
      <c r="I31">
        <v>3</v>
      </c>
      <c r="J31">
        <v>3</v>
      </c>
      <c r="K31">
        <v>1</v>
      </c>
      <c r="L31">
        <v>1</v>
      </c>
      <c r="M31">
        <v>1</v>
      </c>
      <c r="N31">
        <v>1</v>
      </c>
    </row>
    <row r="32" spans="1:14" x14ac:dyDescent="0.25">
      <c r="C32" t="s">
        <v>150</v>
      </c>
      <c r="D32">
        <v>56</v>
      </c>
      <c r="E32">
        <v>56</v>
      </c>
      <c r="F32">
        <v>4</v>
      </c>
      <c r="G32">
        <v>4</v>
      </c>
      <c r="H32">
        <v>32</v>
      </c>
    </row>
    <row r="33" spans="2:14" x14ac:dyDescent="0.25">
      <c r="C33" t="s">
        <v>151</v>
      </c>
      <c r="D33">
        <v>56</v>
      </c>
      <c r="E33">
        <v>56</v>
      </c>
      <c r="F33">
        <v>4</v>
      </c>
      <c r="G33">
        <v>4</v>
      </c>
      <c r="H33">
        <v>32</v>
      </c>
    </row>
    <row r="34" spans="2:14" x14ac:dyDescent="0.25">
      <c r="C34" t="s">
        <v>155</v>
      </c>
      <c r="D34">
        <v>56</v>
      </c>
      <c r="E34">
        <v>56</v>
      </c>
      <c r="F34">
        <v>4</v>
      </c>
      <c r="G34">
        <v>256</v>
      </c>
      <c r="H34">
        <v>32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</row>
    <row r="35" spans="2:14" x14ac:dyDescent="0.25">
      <c r="C35" t="s">
        <v>150</v>
      </c>
      <c r="D35">
        <v>56</v>
      </c>
      <c r="E35">
        <v>56</v>
      </c>
      <c r="F35">
        <v>256</v>
      </c>
      <c r="G35">
        <v>256</v>
      </c>
      <c r="H35">
        <v>1</v>
      </c>
    </row>
    <row r="36" spans="2:14" x14ac:dyDescent="0.25">
      <c r="B36" t="s">
        <v>42</v>
      </c>
      <c r="C36" s="5" t="s">
        <v>173</v>
      </c>
      <c r="D36" s="8">
        <v>56</v>
      </c>
      <c r="E36" s="8">
        <v>56</v>
      </c>
      <c r="F36" s="8">
        <v>256</v>
      </c>
      <c r="G36" s="8">
        <v>256</v>
      </c>
      <c r="H36" s="8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2:14" x14ac:dyDescent="0.25">
      <c r="C37" t="s">
        <v>150</v>
      </c>
      <c r="D37">
        <v>56</v>
      </c>
      <c r="E37">
        <v>56</v>
      </c>
      <c r="F37">
        <v>256</v>
      </c>
      <c r="G37">
        <v>256</v>
      </c>
      <c r="H37">
        <v>1</v>
      </c>
    </row>
    <row r="38" spans="2:14" x14ac:dyDescent="0.25">
      <c r="B38" t="s">
        <v>165</v>
      </c>
      <c r="C38" t="s">
        <v>163</v>
      </c>
      <c r="D38">
        <v>56</v>
      </c>
      <c r="E38">
        <v>56</v>
      </c>
      <c r="F38" s="8">
        <v>256</v>
      </c>
      <c r="G38" s="8">
        <v>256</v>
      </c>
      <c r="H38" s="8">
        <v>1</v>
      </c>
    </row>
    <row r="39" spans="2:14" x14ac:dyDescent="0.25">
      <c r="C39" t="s">
        <v>151</v>
      </c>
      <c r="D39">
        <v>56</v>
      </c>
      <c r="E39">
        <v>56</v>
      </c>
      <c r="F39">
        <v>256</v>
      </c>
      <c r="G39">
        <v>256</v>
      </c>
      <c r="H39">
        <v>1</v>
      </c>
    </row>
    <row r="40" spans="2:14" x14ac:dyDescent="0.25">
      <c r="B40" t="s">
        <v>40</v>
      </c>
      <c r="C40" t="s">
        <v>156</v>
      </c>
      <c r="D40">
        <v>56</v>
      </c>
      <c r="E40">
        <v>56</v>
      </c>
      <c r="F40">
        <v>256</v>
      </c>
      <c r="G40">
        <v>4</v>
      </c>
      <c r="H40">
        <v>32</v>
      </c>
      <c r="I40">
        <v>1</v>
      </c>
      <c r="J40">
        <v>1</v>
      </c>
      <c r="K40">
        <v>0</v>
      </c>
      <c r="L40">
        <v>0</v>
      </c>
      <c r="M40">
        <v>1</v>
      </c>
      <c r="N40">
        <v>1</v>
      </c>
    </row>
    <row r="41" spans="2:14" x14ac:dyDescent="0.25">
      <c r="C41" t="s">
        <v>150</v>
      </c>
      <c r="D41">
        <v>56</v>
      </c>
      <c r="E41">
        <v>56</v>
      </c>
      <c r="F41">
        <v>4</v>
      </c>
      <c r="G41">
        <v>4</v>
      </c>
      <c r="H41">
        <v>32</v>
      </c>
    </row>
    <row r="42" spans="2:14" x14ac:dyDescent="0.25">
      <c r="C42" t="s">
        <v>151</v>
      </c>
      <c r="D42">
        <v>56</v>
      </c>
      <c r="E42">
        <v>56</v>
      </c>
      <c r="F42">
        <v>4</v>
      </c>
      <c r="G42">
        <v>4</v>
      </c>
      <c r="H42">
        <v>32</v>
      </c>
    </row>
    <row r="43" spans="2:14" x14ac:dyDescent="0.25">
      <c r="C43" t="s">
        <v>155</v>
      </c>
      <c r="D43">
        <v>56</v>
      </c>
      <c r="E43">
        <v>56</v>
      </c>
      <c r="F43">
        <v>4</v>
      </c>
      <c r="G43">
        <v>4</v>
      </c>
      <c r="H43">
        <v>32</v>
      </c>
      <c r="I43">
        <v>3</v>
      </c>
      <c r="J43">
        <v>3</v>
      </c>
      <c r="K43">
        <v>1</v>
      </c>
      <c r="L43">
        <v>1</v>
      </c>
      <c r="M43">
        <v>1</v>
      </c>
      <c r="N43">
        <v>1</v>
      </c>
    </row>
    <row r="44" spans="2:14" x14ac:dyDescent="0.25">
      <c r="C44" t="s">
        <v>150</v>
      </c>
      <c r="D44">
        <v>56</v>
      </c>
      <c r="E44">
        <v>56</v>
      </c>
      <c r="F44">
        <v>4</v>
      </c>
      <c r="G44">
        <v>4</v>
      </c>
      <c r="H44">
        <v>32</v>
      </c>
    </row>
    <row r="45" spans="2:14" x14ac:dyDescent="0.25">
      <c r="C45" t="s">
        <v>151</v>
      </c>
      <c r="D45">
        <v>56</v>
      </c>
      <c r="E45">
        <v>56</v>
      </c>
      <c r="F45">
        <v>4</v>
      </c>
      <c r="G45">
        <v>4</v>
      </c>
      <c r="H45">
        <v>32</v>
      </c>
    </row>
    <row r="46" spans="2:14" x14ac:dyDescent="0.25">
      <c r="C46" t="s">
        <v>155</v>
      </c>
      <c r="D46">
        <v>56</v>
      </c>
      <c r="E46">
        <v>56</v>
      </c>
      <c r="F46">
        <v>4</v>
      </c>
      <c r="G46">
        <v>256</v>
      </c>
      <c r="H46">
        <v>32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</row>
    <row r="47" spans="2:14" x14ac:dyDescent="0.25">
      <c r="C47" t="s">
        <v>150</v>
      </c>
      <c r="D47">
        <v>56</v>
      </c>
      <c r="E47">
        <v>56</v>
      </c>
      <c r="F47">
        <v>256</v>
      </c>
      <c r="G47">
        <v>256</v>
      </c>
      <c r="H47">
        <v>1</v>
      </c>
    </row>
    <row r="48" spans="2:14" x14ac:dyDescent="0.25">
      <c r="B48" t="s">
        <v>42</v>
      </c>
      <c r="C48" s="5" t="s">
        <v>173</v>
      </c>
      <c r="D48" s="8">
        <v>56</v>
      </c>
      <c r="E48" s="8">
        <v>56</v>
      </c>
      <c r="F48" s="8">
        <v>256</v>
      </c>
      <c r="G48" s="8">
        <v>256</v>
      </c>
      <c r="H48" s="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25">
      <c r="C49" t="s">
        <v>150</v>
      </c>
      <c r="D49">
        <v>56</v>
      </c>
      <c r="E49">
        <v>56</v>
      </c>
      <c r="F49">
        <v>256</v>
      </c>
      <c r="G49">
        <v>256</v>
      </c>
      <c r="H49">
        <v>1</v>
      </c>
    </row>
    <row r="50" spans="1:14" x14ac:dyDescent="0.25">
      <c r="B50" t="s">
        <v>165</v>
      </c>
      <c r="C50" t="s">
        <v>163</v>
      </c>
      <c r="D50">
        <v>56</v>
      </c>
      <c r="E50">
        <v>56</v>
      </c>
      <c r="F50" s="8">
        <v>256</v>
      </c>
      <c r="G50" s="8">
        <v>256</v>
      </c>
      <c r="H50" s="8">
        <v>1</v>
      </c>
    </row>
    <row r="51" spans="1:14" x14ac:dyDescent="0.25">
      <c r="C51" t="s">
        <v>151</v>
      </c>
      <c r="D51">
        <v>56</v>
      </c>
      <c r="E51">
        <v>56</v>
      </c>
      <c r="F51">
        <v>256</v>
      </c>
      <c r="G51">
        <v>256</v>
      </c>
      <c r="H51">
        <v>1</v>
      </c>
    </row>
    <row r="52" spans="1:14" x14ac:dyDescent="0.25">
      <c r="A52" t="s">
        <v>158</v>
      </c>
      <c r="B52" t="s">
        <v>40</v>
      </c>
      <c r="C52" t="s">
        <v>156</v>
      </c>
      <c r="D52">
        <v>56</v>
      </c>
      <c r="E52">
        <v>56</v>
      </c>
      <c r="F52">
        <v>256</v>
      </c>
      <c r="G52">
        <v>8</v>
      </c>
      <c r="H52">
        <v>32</v>
      </c>
      <c r="I52">
        <v>1</v>
      </c>
      <c r="J52">
        <v>1</v>
      </c>
      <c r="K52">
        <v>0</v>
      </c>
      <c r="L52">
        <v>0</v>
      </c>
      <c r="M52">
        <v>1</v>
      </c>
      <c r="N52">
        <v>1</v>
      </c>
    </row>
    <row r="53" spans="1:14" x14ac:dyDescent="0.25">
      <c r="C53" t="s">
        <v>150</v>
      </c>
      <c r="D53">
        <v>56</v>
      </c>
      <c r="E53">
        <v>56</v>
      </c>
      <c r="F53">
        <v>8</v>
      </c>
      <c r="G53">
        <v>8</v>
      </c>
      <c r="H53">
        <v>32</v>
      </c>
    </row>
    <row r="54" spans="1:14" x14ac:dyDescent="0.25">
      <c r="C54" t="s">
        <v>151</v>
      </c>
      <c r="D54">
        <v>56</v>
      </c>
      <c r="E54">
        <v>56</v>
      </c>
      <c r="F54">
        <v>8</v>
      </c>
      <c r="G54">
        <v>8</v>
      </c>
      <c r="H54">
        <v>32</v>
      </c>
    </row>
    <row r="55" spans="1:14" x14ac:dyDescent="0.25">
      <c r="C55" t="s">
        <v>155</v>
      </c>
      <c r="D55">
        <v>56</v>
      </c>
      <c r="E55">
        <v>56</v>
      </c>
      <c r="F55">
        <v>8</v>
      </c>
      <c r="G55">
        <v>8</v>
      </c>
      <c r="H55">
        <v>32</v>
      </c>
      <c r="I55">
        <v>3</v>
      </c>
      <c r="J55">
        <v>3</v>
      </c>
      <c r="K55">
        <v>1</v>
      </c>
      <c r="L55">
        <v>1</v>
      </c>
      <c r="M55">
        <v>2</v>
      </c>
      <c r="N55">
        <v>2</v>
      </c>
    </row>
    <row r="56" spans="1:14" x14ac:dyDescent="0.25">
      <c r="C56" t="s">
        <v>150</v>
      </c>
      <c r="D56">
        <v>28</v>
      </c>
      <c r="E56">
        <v>28</v>
      </c>
      <c r="F56">
        <v>8</v>
      </c>
      <c r="G56">
        <v>8</v>
      </c>
      <c r="H56">
        <v>32</v>
      </c>
    </row>
    <row r="57" spans="1:14" x14ac:dyDescent="0.25">
      <c r="C57" t="s">
        <v>151</v>
      </c>
      <c r="D57">
        <v>28</v>
      </c>
      <c r="E57">
        <v>28</v>
      </c>
      <c r="F57">
        <v>8</v>
      </c>
      <c r="G57">
        <v>8</v>
      </c>
      <c r="H57">
        <v>32</v>
      </c>
    </row>
    <row r="58" spans="1:14" x14ac:dyDescent="0.25">
      <c r="C58" t="s">
        <v>155</v>
      </c>
      <c r="D58">
        <v>28</v>
      </c>
      <c r="E58">
        <v>28</v>
      </c>
      <c r="F58">
        <v>8</v>
      </c>
      <c r="G58">
        <v>512</v>
      </c>
      <c r="H58">
        <v>32</v>
      </c>
      <c r="I58">
        <v>3</v>
      </c>
      <c r="J58">
        <v>3</v>
      </c>
      <c r="K58">
        <v>0</v>
      </c>
      <c r="L58">
        <v>0</v>
      </c>
      <c r="M58">
        <v>2</v>
      </c>
      <c r="N58">
        <v>2</v>
      </c>
    </row>
    <row r="59" spans="1:14" x14ac:dyDescent="0.25">
      <c r="C59" t="s">
        <v>150</v>
      </c>
      <c r="D59">
        <v>28</v>
      </c>
      <c r="E59">
        <v>28</v>
      </c>
      <c r="F59">
        <v>512</v>
      </c>
      <c r="G59">
        <v>512</v>
      </c>
      <c r="H59">
        <v>1</v>
      </c>
    </row>
    <row r="60" spans="1:14" x14ac:dyDescent="0.25">
      <c r="B60" t="s">
        <v>42</v>
      </c>
      <c r="C60" s="5" t="s">
        <v>161</v>
      </c>
      <c r="D60">
        <v>56</v>
      </c>
      <c r="E60">
        <v>56</v>
      </c>
      <c r="F60" s="8">
        <v>256</v>
      </c>
      <c r="G60" s="8">
        <v>512</v>
      </c>
      <c r="H60" s="8">
        <v>1</v>
      </c>
      <c r="I60">
        <v>3</v>
      </c>
      <c r="J60">
        <v>3</v>
      </c>
      <c r="K60">
        <v>1</v>
      </c>
      <c r="L60">
        <v>1</v>
      </c>
      <c r="M60">
        <v>2</v>
      </c>
      <c r="N60">
        <v>2</v>
      </c>
    </row>
    <row r="61" spans="1:14" x14ac:dyDescent="0.25">
      <c r="C61" t="s">
        <v>150</v>
      </c>
      <c r="D61">
        <v>28</v>
      </c>
      <c r="E61">
        <v>28</v>
      </c>
      <c r="F61" s="8">
        <v>512</v>
      </c>
      <c r="G61" s="8">
        <v>512</v>
      </c>
      <c r="H61" s="8">
        <v>1</v>
      </c>
    </row>
    <row r="62" spans="1:14" x14ac:dyDescent="0.25">
      <c r="B62" t="s">
        <v>165</v>
      </c>
      <c r="C62" t="s">
        <v>163</v>
      </c>
      <c r="D62">
        <v>28</v>
      </c>
      <c r="E62">
        <v>28</v>
      </c>
      <c r="F62" s="8">
        <v>512</v>
      </c>
      <c r="G62" s="8">
        <v>512</v>
      </c>
      <c r="H62" s="8">
        <v>1</v>
      </c>
    </row>
    <row r="63" spans="1:14" x14ac:dyDescent="0.25">
      <c r="C63" t="s">
        <v>151</v>
      </c>
      <c r="D63">
        <v>28</v>
      </c>
      <c r="E63">
        <v>28</v>
      </c>
      <c r="F63" s="8">
        <v>512</v>
      </c>
      <c r="G63" s="8">
        <v>512</v>
      </c>
      <c r="H63" s="8">
        <v>1</v>
      </c>
    </row>
    <row r="64" spans="1:14" x14ac:dyDescent="0.25">
      <c r="B64" t="s">
        <v>40</v>
      </c>
      <c r="C64" t="s">
        <v>156</v>
      </c>
      <c r="D64">
        <v>28</v>
      </c>
      <c r="E64">
        <v>28</v>
      </c>
      <c r="F64">
        <v>512</v>
      </c>
      <c r="G64">
        <v>8</v>
      </c>
      <c r="H64" s="8">
        <v>32</v>
      </c>
      <c r="I64">
        <v>1</v>
      </c>
      <c r="J64">
        <v>1</v>
      </c>
      <c r="K64">
        <v>0</v>
      </c>
      <c r="L64">
        <v>0</v>
      </c>
      <c r="M64">
        <v>1</v>
      </c>
      <c r="N64">
        <v>1</v>
      </c>
    </row>
    <row r="65" spans="2:14" x14ac:dyDescent="0.25">
      <c r="C65" t="s">
        <v>150</v>
      </c>
      <c r="D65">
        <v>28</v>
      </c>
      <c r="E65">
        <v>28</v>
      </c>
      <c r="F65">
        <v>8</v>
      </c>
      <c r="G65">
        <v>8</v>
      </c>
      <c r="H65" s="8">
        <v>32</v>
      </c>
    </row>
    <row r="66" spans="2:14" x14ac:dyDescent="0.25">
      <c r="C66" t="s">
        <v>151</v>
      </c>
      <c r="D66">
        <v>28</v>
      </c>
      <c r="E66">
        <v>28</v>
      </c>
      <c r="F66">
        <v>8</v>
      </c>
      <c r="G66">
        <v>8</v>
      </c>
      <c r="H66" s="8">
        <v>32</v>
      </c>
    </row>
    <row r="67" spans="2:14" x14ac:dyDescent="0.25">
      <c r="C67" t="s">
        <v>155</v>
      </c>
      <c r="D67">
        <v>28</v>
      </c>
      <c r="E67">
        <v>28</v>
      </c>
      <c r="F67">
        <v>8</v>
      </c>
      <c r="G67">
        <v>8</v>
      </c>
      <c r="H67" s="8">
        <v>32</v>
      </c>
      <c r="I67">
        <v>3</v>
      </c>
      <c r="J67">
        <v>3</v>
      </c>
      <c r="K67">
        <v>1</v>
      </c>
      <c r="L67">
        <v>1</v>
      </c>
      <c r="M67">
        <v>1</v>
      </c>
      <c r="N67">
        <v>1</v>
      </c>
    </row>
    <row r="68" spans="2:14" x14ac:dyDescent="0.25">
      <c r="C68" t="s">
        <v>150</v>
      </c>
      <c r="D68">
        <v>28</v>
      </c>
      <c r="E68">
        <v>28</v>
      </c>
      <c r="F68">
        <v>8</v>
      </c>
      <c r="G68">
        <v>8</v>
      </c>
      <c r="H68" s="8">
        <v>32</v>
      </c>
    </row>
    <row r="69" spans="2:14" x14ac:dyDescent="0.25">
      <c r="C69" t="s">
        <v>151</v>
      </c>
      <c r="D69">
        <v>28</v>
      </c>
      <c r="E69">
        <v>28</v>
      </c>
      <c r="F69">
        <v>8</v>
      </c>
      <c r="G69">
        <v>8</v>
      </c>
      <c r="H69" s="8">
        <v>32</v>
      </c>
    </row>
    <row r="70" spans="2:14" x14ac:dyDescent="0.25">
      <c r="C70" t="s">
        <v>155</v>
      </c>
      <c r="D70">
        <v>28</v>
      </c>
      <c r="E70">
        <v>28</v>
      </c>
      <c r="F70">
        <v>8</v>
      </c>
      <c r="G70">
        <v>512</v>
      </c>
      <c r="H70" s="8">
        <v>32</v>
      </c>
      <c r="I70">
        <v>1</v>
      </c>
      <c r="J70">
        <v>1</v>
      </c>
      <c r="K70">
        <v>0</v>
      </c>
      <c r="L70">
        <v>0</v>
      </c>
      <c r="M70">
        <v>1</v>
      </c>
      <c r="N70">
        <v>1</v>
      </c>
    </row>
    <row r="71" spans="2:14" x14ac:dyDescent="0.25">
      <c r="C71" t="s">
        <v>150</v>
      </c>
      <c r="D71">
        <v>28</v>
      </c>
      <c r="E71">
        <v>28</v>
      </c>
      <c r="F71">
        <v>512</v>
      </c>
      <c r="G71">
        <v>512</v>
      </c>
      <c r="H71" s="8">
        <v>1</v>
      </c>
    </row>
    <row r="72" spans="2:14" x14ac:dyDescent="0.25">
      <c r="B72" t="s">
        <v>42</v>
      </c>
      <c r="C72" s="5" t="s">
        <v>173</v>
      </c>
      <c r="D72">
        <v>28</v>
      </c>
      <c r="E72">
        <v>28</v>
      </c>
      <c r="F72" s="8">
        <v>512</v>
      </c>
      <c r="G72" s="8">
        <v>512</v>
      </c>
      <c r="H72" s="8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</row>
    <row r="73" spans="2:14" x14ac:dyDescent="0.25">
      <c r="C73" t="s">
        <v>150</v>
      </c>
      <c r="D73">
        <v>28</v>
      </c>
      <c r="E73">
        <v>28</v>
      </c>
      <c r="F73" s="8">
        <v>512</v>
      </c>
      <c r="G73" s="8">
        <v>512</v>
      </c>
      <c r="H73" s="8">
        <v>1</v>
      </c>
    </row>
    <row r="74" spans="2:14" x14ac:dyDescent="0.25">
      <c r="B74" t="s">
        <v>165</v>
      </c>
      <c r="C74" t="s">
        <v>163</v>
      </c>
      <c r="D74">
        <v>28</v>
      </c>
      <c r="E74">
        <v>28</v>
      </c>
      <c r="F74" s="8">
        <v>512</v>
      </c>
      <c r="G74" s="8">
        <v>512</v>
      </c>
      <c r="H74" s="8">
        <v>1</v>
      </c>
    </row>
    <row r="75" spans="2:14" x14ac:dyDescent="0.25">
      <c r="C75" t="s">
        <v>151</v>
      </c>
      <c r="D75">
        <v>28</v>
      </c>
      <c r="E75">
        <v>28</v>
      </c>
      <c r="F75" s="8">
        <v>512</v>
      </c>
      <c r="G75" s="8">
        <v>512</v>
      </c>
      <c r="H75" s="8">
        <v>1</v>
      </c>
    </row>
    <row r="76" spans="2:14" x14ac:dyDescent="0.25">
      <c r="B76" t="s">
        <v>40</v>
      </c>
      <c r="C76" t="s">
        <v>156</v>
      </c>
      <c r="D76">
        <v>28</v>
      </c>
      <c r="E76">
        <v>28</v>
      </c>
      <c r="F76">
        <v>512</v>
      </c>
      <c r="G76">
        <v>8</v>
      </c>
      <c r="H76" s="8">
        <v>32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</row>
    <row r="77" spans="2:14" x14ac:dyDescent="0.25">
      <c r="C77" t="s">
        <v>150</v>
      </c>
      <c r="D77">
        <v>28</v>
      </c>
      <c r="E77">
        <v>28</v>
      </c>
      <c r="F77">
        <v>8</v>
      </c>
      <c r="G77">
        <v>8</v>
      </c>
      <c r="H77" s="8">
        <v>32</v>
      </c>
    </row>
    <row r="78" spans="2:14" x14ac:dyDescent="0.25">
      <c r="C78" t="s">
        <v>151</v>
      </c>
      <c r="D78">
        <v>28</v>
      </c>
      <c r="E78">
        <v>28</v>
      </c>
      <c r="F78">
        <v>8</v>
      </c>
      <c r="G78">
        <v>8</v>
      </c>
      <c r="H78" s="8">
        <v>32</v>
      </c>
    </row>
    <row r="79" spans="2:14" x14ac:dyDescent="0.25">
      <c r="C79" t="s">
        <v>155</v>
      </c>
      <c r="D79">
        <v>28</v>
      </c>
      <c r="E79">
        <v>28</v>
      </c>
      <c r="F79">
        <v>8</v>
      </c>
      <c r="G79">
        <v>8</v>
      </c>
      <c r="H79" s="8">
        <v>32</v>
      </c>
      <c r="I79">
        <v>3</v>
      </c>
      <c r="J79">
        <v>3</v>
      </c>
      <c r="K79">
        <v>1</v>
      </c>
      <c r="L79">
        <v>1</v>
      </c>
      <c r="M79">
        <v>1</v>
      </c>
      <c r="N79">
        <v>1</v>
      </c>
    </row>
    <row r="80" spans="2:14" x14ac:dyDescent="0.25">
      <c r="C80" t="s">
        <v>150</v>
      </c>
      <c r="D80">
        <v>28</v>
      </c>
      <c r="E80">
        <v>28</v>
      </c>
      <c r="F80">
        <v>8</v>
      </c>
      <c r="G80">
        <v>8</v>
      </c>
      <c r="H80" s="8">
        <v>32</v>
      </c>
    </row>
    <row r="81" spans="2:14" x14ac:dyDescent="0.25">
      <c r="C81" t="s">
        <v>151</v>
      </c>
      <c r="D81">
        <v>28</v>
      </c>
      <c r="E81">
        <v>28</v>
      </c>
      <c r="F81">
        <v>8</v>
      </c>
      <c r="G81">
        <v>8</v>
      </c>
      <c r="H81" s="8">
        <v>32</v>
      </c>
    </row>
    <row r="82" spans="2:14" x14ac:dyDescent="0.25">
      <c r="C82" t="s">
        <v>155</v>
      </c>
      <c r="D82">
        <v>28</v>
      </c>
      <c r="E82">
        <v>28</v>
      </c>
      <c r="F82">
        <v>8</v>
      </c>
      <c r="G82">
        <v>512</v>
      </c>
      <c r="H82" s="8">
        <v>32</v>
      </c>
      <c r="I82">
        <v>1</v>
      </c>
      <c r="J82">
        <v>1</v>
      </c>
      <c r="K82">
        <v>0</v>
      </c>
      <c r="L82">
        <v>0</v>
      </c>
      <c r="M82">
        <v>1</v>
      </c>
      <c r="N82">
        <v>1</v>
      </c>
    </row>
    <row r="83" spans="2:14" x14ac:dyDescent="0.25">
      <c r="C83" t="s">
        <v>150</v>
      </c>
      <c r="D83">
        <v>28</v>
      </c>
      <c r="E83">
        <v>28</v>
      </c>
      <c r="F83">
        <v>512</v>
      </c>
      <c r="G83">
        <v>512</v>
      </c>
      <c r="H83" s="8">
        <v>1</v>
      </c>
    </row>
    <row r="84" spans="2:14" x14ac:dyDescent="0.25">
      <c r="B84" t="s">
        <v>42</v>
      </c>
      <c r="C84" s="5" t="s">
        <v>173</v>
      </c>
      <c r="D84">
        <v>28</v>
      </c>
      <c r="E84">
        <v>28</v>
      </c>
      <c r="F84" s="8">
        <v>512</v>
      </c>
      <c r="G84" s="8">
        <v>512</v>
      </c>
      <c r="H84" s="8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</row>
    <row r="85" spans="2:14" x14ac:dyDescent="0.25">
      <c r="C85" t="s">
        <v>150</v>
      </c>
      <c r="D85">
        <v>28</v>
      </c>
      <c r="E85">
        <v>28</v>
      </c>
      <c r="F85" s="8">
        <v>512</v>
      </c>
      <c r="G85" s="8">
        <v>512</v>
      </c>
      <c r="H85" s="8">
        <v>1</v>
      </c>
    </row>
    <row r="86" spans="2:14" x14ac:dyDescent="0.25">
      <c r="B86" t="s">
        <v>165</v>
      </c>
      <c r="C86" t="s">
        <v>163</v>
      </c>
      <c r="D86">
        <v>28</v>
      </c>
      <c r="E86">
        <v>28</v>
      </c>
      <c r="F86" s="8">
        <v>512</v>
      </c>
      <c r="G86" s="8">
        <v>512</v>
      </c>
      <c r="H86" s="8">
        <v>1</v>
      </c>
    </row>
    <row r="87" spans="2:14" x14ac:dyDescent="0.25">
      <c r="C87" t="s">
        <v>151</v>
      </c>
      <c r="D87">
        <v>28</v>
      </c>
      <c r="E87">
        <v>28</v>
      </c>
      <c r="F87" s="8">
        <v>512</v>
      </c>
      <c r="G87" s="8">
        <v>512</v>
      </c>
      <c r="H87" s="8">
        <v>1</v>
      </c>
    </row>
    <row r="88" spans="2:14" x14ac:dyDescent="0.25">
      <c r="B88" t="s">
        <v>40</v>
      </c>
      <c r="C88" t="s">
        <v>156</v>
      </c>
      <c r="D88">
        <v>28</v>
      </c>
      <c r="E88">
        <v>28</v>
      </c>
      <c r="F88">
        <v>512</v>
      </c>
      <c r="G88">
        <v>8</v>
      </c>
      <c r="H88" s="8">
        <v>32</v>
      </c>
      <c r="I88">
        <v>1</v>
      </c>
      <c r="J88">
        <v>1</v>
      </c>
      <c r="K88">
        <v>0</v>
      </c>
      <c r="L88">
        <v>0</v>
      </c>
      <c r="M88">
        <v>1</v>
      </c>
      <c r="N88">
        <v>1</v>
      </c>
    </row>
    <row r="89" spans="2:14" x14ac:dyDescent="0.25">
      <c r="C89" t="s">
        <v>150</v>
      </c>
      <c r="D89">
        <v>28</v>
      </c>
      <c r="E89">
        <v>28</v>
      </c>
      <c r="F89">
        <v>8</v>
      </c>
      <c r="G89">
        <v>8</v>
      </c>
      <c r="H89" s="8">
        <v>32</v>
      </c>
    </row>
    <row r="90" spans="2:14" x14ac:dyDescent="0.25">
      <c r="C90" t="s">
        <v>151</v>
      </c>
      <c r="D90">
        <v>28</v>
      </c>
      <c r="E90">
        <v>28</v>
      </c>
      <c r="F90">
        <v>8</v>
      </c>
      <c r="G90">
        <v>8</v>
      </c>
      <c r="H90" s="8">
        <v>32</v>
      </c>
    </row>
    <row r="91" spans="2:14" x14ac:dyDescent="0.25">
      <c r="C91" t="s">
        <v>155</v>
      </c>
      <c r="D91">
        <v>28</v>
      </c>
      <c r="E91">
        <v>28</v>
      </c>
      <c r="F91">
        <v>8</v>
      </c>
      <c r="G91">
        <v>8</v>
      </c>
      <c r="H91" s="8">
        <v>32</v>
      </c>
      <c r="I91">
        <v>3</v>
      </c>
      <c r="J91">
        <v>3</v>
      </c>
      <c r="K91">
        <v>1</v>
      </c>
      <c r="L91">
        <v>1</v>
      </c>
      <c r="M91">
        <v>1</v>
      </c>
      <c r="N91">
        <v>1</v>
      </c>
    </row>
    <row r="92" spans="2:14" x14ac:dyDescent="0.25">
      <c r="C92" t="s">
        <v>150</v>
      </c>
      <c r="D92">
        <v>28</v>
      </c>
      <c r="E92">
        <v>28</v>
      </c>
      <c r="F92">
        <v>8</v>
      </c>
      <c r="G92">
        <v>8</v>
      </c>
      <c r="H92" s="8">
        <v>32</v>
      </c>
    </row>
    <row r="93" spans="2:14" x14ac:dyDescent="0.25">
      <c r="C93" t="s">
        <v>151</v>
      </c>
      <c r="D93">
        <v>28</v>
      </c>
      <c r="E93">
        <v>28</v>
      </c>
      <c r="F93">
        <v>8</v>
      </c>
      <c r="G93">
        <v>8</v>
      </c>
      <c r="H93" s="8">
        <v>32</v>
      </c>
    </row>
    <row r="94" spans="2:14" x14ac:dyDescent="0.25">
      <c r="C94" t="s">
        <v>155</v>
      </c>
      <c r="D94">
        <v>28</v>
      </c>
      <c r="E94">
        <v>28</v>
      </c>
      <c r="F94">
        <v>8</v>
      </c>
      <c r="G94">
        <v>512</v>
      </c>
      <c r="H94" s="8">
        <v>32</v>
      </c>
      <c r="I94">
        <v>1</v>
      </c>
      <c r="J94">
        <v>1</v>
      </c>
      <c r="K94">
        <v>0</v>
      </c>
      <c r="L94">
        <v>0</v>
      </c>
      <c r="M94">
        <v>1</v>
      </c>
      <c r="N94">
        <v>1</v>
      </c>
    </row>
    <row r="95" spans="2:14" x14ac:dyDescent="0.25">
      <c r="C95" t="s">
        <v>150</v>
      </c>
      <c r="D95">
        <v>28</v>
      </c>
      <c r="E95">
        <v>28</v>
      </c>
      <c r="F95">
        <v>512</v>
      </c>
      <c r="G95">
        <v>512</v>
      </c>
      <c r="H95" s="8">
        <v>1</v>
      </c>
    </row>
    <row r="96" spans="2:14" x14ac:dyDescent="0.25">
      <c r="B96" t="s">
        <v>42</v>
      </c>
      <c r="C96" s="5" t="s">
        <v>173</v>
      </c>
      <c r="D96">
        <v>28</v>
      </c>
      <c r="E96">
        <v>28</v>
      </c>
      <c r="F96" s="8">
        <v>512</v>
      </c>
      <c r="G96" s="8">
        <v>512</v>
      </c>
      <c r="H96" s="8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</row>
    <row r="97" spans="1:14" x14ac:dyDescent="0.25">
      <c r="C97" t="s">
        <v>150</v>
      </c>
      <c r="D97">
        <v>28</v>
      </c>
      <c r="E97">
        <v>28</v>
      </c>
      <c r="F97" s="8">
        <v>512</v>
      </c>
      <c r="G97" s="8">
        <v>512</v>
      </c>
      <c r="H97" s="8">
        <v>1</v>
      </c>
    </row>
    <row r="98" spans="1:14" x14ac:dyDescent="0.25">
      <c r="B98" t="s">
        <v>165</v>
      </c>
      <c r="C98" t="s">
        <v>163</v>
      </c>
      <c r="D98">
        <v>28</v>
      </c>
      <c r="E98">
        <v>28</v>
      </c>
      <c r="F98" s="8">
        <v>512</v>
      </c>
      <c r="G98" s="8">
        <v>512</v>
      </c>
      <c r="H98" s="8">
        <v>1</v>
      </c>
    </row>
    <row r="99" spans="1:14" x14ac:dyDescent="0.25">
      <c r="C99" t="s">
        <v>151</v>
      </c>
      <c r="D99">
        <v>28</v>
      </c>
      <c r="E99">
        <v>28</v>
      </c>
      <c r="F99" s="8">
        <v>512</v>
      </c>
      <c r="G99" s="8">
        <v>512</v>
      </c>
      <c r="H99" s="8">
        <v>1</v>
      </c>
    </row>
    <row r="100" spans="1:14" x14ac:dyDescent="0.25">
      <c r="A100" t="s">
        <v>159</v>
      </c>
      <c r="B100" t="s">
        <v>40</v>
      </c>
      <c r="C100" t="s">
        <v>156</v>
      </c>
      <c r="D100">
        <v>28</v>
      </c>
      <c r="E100">
        <v>28</v>
      </c>
      <c r="F100">
        <v>512</v>
      </c>
      <c r="G100">
        <v>16</v>
      </c>
      <c r="H100" s="8">
        <v>32</v>
      </c>
      <c r="I100">
        <v>1</v>
      </c>
      <c r="J100">
        <v>1</v>
      </c>
      <c r="K100">
        <v>0</v>
      </c>
      <c r="L100">
        <v>0</v>
      </c>
      <c r="M100">
        <v>1</v>
      </c>
      <c r="N100">
        <v>1</v>
      </c>
    </row>
    <row r="101" spans="1:14" x14ac:dyDescent="0.25">
      <c r="C101" t="s">
        <v>150</v>
      </c>
      <c r="D101">
        <v>28</v>
      </c>
      <c r="E101">
        <v>28</v>
      </c>
      <c r="F101">
        <v>16</v>
      </c>
      <c r="G101">
        <v>16</v>
      </c>
      <c r="H101" s="8">
        <v>32</v>
      </c>
    </row>
    <row r="102" spans="1:14" x14ac:dyDescent="0.25">
      <c r="C102" t="s">
        <v>151</v>
      </c>
      <c r="D102">
        <v>28</v>
      </c>
      <c r="E102">
        <v>28</v>
      </c>
      <c r="F102">
        <v>16</v>
      </c>
      <c r="G102">
        <v>16</v>
      </c>
      <c r="H102" s="8">
        <v>32</v>
      </c>
    </row>
    <row r="103" spans="1:14" x14ac:dyDescent="0.25">
      <c r="C103" t="s">
        <v>155</v>
      </c>
      <c r="D103">
        <v>28</v>
      </c>
      <c r="E103">
        <v>28</v>
      </c>
      <c r="F103">
        <v>16</v>
      </c>
      <c r="G103">
        <v>16</v>
      </c>
      <c r="H103" s="8">
        <v>32</v>
      </c>
      <c r="I103">
        <v>3</v>
      </c>
      <c r="J103">
        <v>3</v>
      </c>
      <c r="K103">
        <v>1</v>
      </c>
      <c r="L103">
        <v>1</v>
      </c>
      <c r="M103">
        <v>2</v>
      </c>
      <c r="N103">
        <v>2</v>
      </c>
    </row>
    <row r="104" spans="1:14" x14ac:dyDescent="0.25">
      <c r="C104" t="s">
        <v>150</v>
      </c>
      <c r="D104">
        <v>14</v>
      </c>
      <c r="E104">
        <v>14</v>
      </c>
      <c r="F104">
        <v>16</v>
      </c>
      <c r="G104">
        <v>16</v>
      </c>
      <c r="H104" s="8">
        <v>32</v>
      </c>
    </row>
    <row r="105" spans="1:14" x14ac:dyDescent="0.25">
      <c r="C105" t="s">
        <v>151</v>
      </c>
      <c r="D105">
        <v>14</v>
      </c>
      <c r="E105">
        <v>14</v>
      </c>
      <c r="F105">
        <v>16</v>
      </c>
      <c r="G105">
        <v>16</v>
      </c>
      <c r="H105" s="8">
        <v>32</v>
      </c>
    </row>
    <row r="106" spans="1:14" x14ac:dyDescent="0.25">
      <c r="C106" t="s">
        <v>155</v>
      </c>
      <c r="D106">
        <v>14</v>
      </c>
      <c r="E106">
        <v>14</v>
      </c>
      <c r="F106">
        <v>16</v>
      </c>
      <c r="G106">
        <v>1024</v>
      </c>
      <c r="H106" s="8">
        <v>32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</row>
    <row r="107" spans="1:14" x14ac:dyDescent="0.25">
      <c r="C107" t="s">
        <v>150</v>
      </c>
      <c r="D107">
        <v>14</v>
      </c>
      <c r="E107">
        <v>14</v>
      </c>
      <c r="F107">
        <v>1024</v>
      </c>
      <c r="G107">
        <v>1024</v>
      </c>
      <c r="H107" s="8">
        <v>1</v>
      </c>
    </row>
    <row r="108" spans="1:14" x14ac:dyDescent="0.25">
      <c r="B108" t="s">
        <v>42</v>
      </c>
      <c r="C108" s="5" t="s">
        <v>161</v>
      </c>
      <c r="D108">
        <v>28</v>
      </c>
      <c r="E108">
        <v>28</v>
      </c>
      <c r="F108" s="8">
        <v>512</v>
      </c>
      <c r="G108">
        <v>1024</v>
      </c>
      <c r="H108" s="8">
        <v>1</v>
      </c>
      <c r="I108">
        <v>3</v>
      </c>
      <c r="J108">
        <v>3</v>
      </c>
      <c r="K108">
        <v>1</v>
      </c>
      <c r="L108">
        <v>1</v>
      </c>
      <c r="M108">
        <v>2</v>
      </c>
      <c r="N108">
        <v>2</v>
      </c>
    </row>
    <row r="109" spans="1:14" x14ac:dyDescent="0.25">
      <c r="C109" t="s">
        <v>150</v>
      </c>
      <c r="D109">
        <v>14</v>
      </c>
      <c r="E109">
        <v>14</v>
      </c>
      <c r="F109">
        <v>1024</v>
      </c>
      <c r="G109">
        <v>1024</v>
      </c>
      <c r="H109" s="8">
        <v>1</v>
      </c>
    </row>
    <row r="110" spans="1:14" x14ac:dyDescent="0.25">
      <c r="B110" t="s">
        <v>165</v>
      </c>
      <c r="C110" t="s">
        <v>163</v>
      </c>
      <c r="D110">
        <v>14</v>
      </c>
      <c r="E110">
        <v>14</v>
      </c>
      <c r="F110">
        <v>1024</v>
      </c>
      <c r="G110">
        <v>1024</v>
      </c>
      <c r="H110" s="8">
        <v>1</v>
      </c>
    </row>
    <row r="111" spans="1:14" x14ac:dyDescent="0.25">
      <c r="C111" t="s">
        <v>151</v>
      </c>
      <c r="D111">
        <v>14</v>
      </c>
      <c r="E111">
        <v>14</v>
      </c>
      <c r="F111">
        <v>1024</v>
      </c>
      <c r="G111">
        <v>1024</v>
      </c>
      <c r="H111" s="8">
        <v>1</v>
      </c>
    </row>
    <row r="112" spans="1:14" x14ac:dyDescent="0.25">
      <c r="B112" t="s">
        <v>40</v>
      </c>
      <c r="C112" t="s">
        <v>156</v>
      </c>
      <c r="D112">
        <v>14</v>
      </c>
      <c r="E112">
        <v>14</v>
      </c>
      <c r="F112">
        <v>1024</v>
      </c>
      <c r="G112">
        <v>16</v>
      </c>
      <c r="H112" s="8">
        <v>32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1</v>
      </c>
    </row>
    <row r="113" spans="2:14" x14ac:dyDescent="0.25">
      <c r="C113" t="s">
        <v>150</v>
      </c>
      <c r="D113">
        <v>14</v>
      </c>
      <c r="E113">
        <v>14</v>
      </c>
      <c r="F113">
        <v>16</v>
      </c>
      <c r="G113">
        <v>16</v>
      </c>
      <c r="H113" s="8">
        <v>32</v>
      </c>
    </row>
    <row r="114" spans="2:14" x14ac:dyDescent="0.25">
      <c r="C114" t="s">
        <v>151</v>
      </c>
      <c r="D114">
        <v>14</v>
      </c>
      <c r="E114">
        <v>14</v>
      </c>
      <c r="F114">
        <v>16</v>
      </c>
      <c r="G114">
        <v>16</v>
      </c>
      <c r="H114" s="8">
        <v>32</v>
      </c>
    </row>
    <row r="115" spans="2:14" x14ac:dyDescent="0.25">
      <c r="C115" t="s">
        <v>155</v>
      </c>
      <c r="D115">
        <v>14</v>
      </c>
      <c r="E115">
        <v>14</v>
      </c>
      <c r="F115">
        <v>16</v>
      </c>
      <c r="G115">
        <v>16</v>
      </c>
      <c r="H115" s="8">
        <v>32</v>
      </c>
      <c r="I115">
        <v>3</v>
      </c>
      <c r="J115">
        <v>3</v>
      </c>
      <c r="K115">
        <v>1</v>
      </c>
      <c r="L115">
        <v>1</v>
      </c>
      <c r="M115">
        <v>1</v>
      </c>
      <c r="N115">
        <v>1</v>
      </c>
    </row>
    <row r="116" spans="2:14" x14ac:dyDescent="0.25">
      <c r="C116" t="s">
        <v>150</v>
      </c>
      <c r="D116">
        <v>14</v>
      </c>
      <c r="E116">
        <v>14</v>
      </c>
      <c r="F116">
        <v>16</v>
      </c>
      <c r="G116">
        <v>16</v>
      </c>
      <c r="H116" s="8">
        <v>32</v>
      </c>
    </row>
    <row r="117" spans="2:14" x14ac:dyDescent="0.25">
      <c r="C117" t="s">
        <v>151</v>
      </c>
      <c r="D117">
        <v>14</v>
      </c>
      <c r="E117">
        <v>14</v>
      </c>
      <c r="F117">
        <v>16</v>
      </c>
      <c r="G117">
        <v>16</v>
      </c>
      <c r="H117" s="8">
        <v>32</v>
      </c>
    </row>
    <row r="118" spans="2:14" x14ac:dyDescent="0.25">
      <c r="C118" t="s">
        <v>155</v>
      </c>
      <c r="D118">
        <v>14</v>
      </c>
      <c r="E118">
        <v>14</v>
      </c>
      <c r="F118">
        <v>16</v>
      </c>
      <c r="G118">
        <v>1024</v>
      </c>
      <c r="H118" s="8">
        <v>32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1</v>
      </c>
    </row>
    <row r="119" spans="2:14" x14ac:dyDescent="0.25">
      <c r="C119" t="s">
        <v>150</v>
      </c>
      <c r="D119">
        <v>14</v>
      </c>
      <c r="E119">
        <v>14</v>
      </c>
      <c r="F119">
        <v>1024</v>
      </c>
      <c r="G119">
        <v>1024</v>
      </c>
      <c r="H119" s="8">
        <v>1</v>
      </c>
    </row>
    <row r="120" spans="2:14" x14ac:dyDescent="0.25">
      <c r="B120" t="s">
        <v>42</v>
      </c>
      <c r="C120" s="5" t="s">
        <v>173</v>
      </c>
      <c r="D120">
        <v>14</v>
      </c>
      <c r="E120">
        <v>14</v>
      </c>
      <c r="F120" s="8">
        <v>1024</v>
      </c>
      <c r="G120">
        <v>1024</v>
      </c>
      <c r="H120" s="8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</row>
    <row r="121" spans="2:14" x14ac:dyDescent="0.25">
      <c r="C121" t="s">
        <v>150</v>
      </c>
      <c r="D121">
        <v>14</v>
      </c>
      <c r="E121">
        <v>14</v>
      </c>
      <c r="F121">
        <v>1024</v>
      </c>
      <c r="G121">
        <v>1024</v>
      </c>
      <c r="H121" s="8">
        <v>1</v>
      </c>
    </row>
    <row r="122" spans="2:14" x14ac:dyDescent="0.25">
      <c r="B122" t="s">
        <v>165</v>
      </c>
      <c r="C122" t="s">
        <v>163</v>
      </c>
      <c r="D122">
        <v>14</v>
      </c>
      <c r="E122">
        <v>14</v>
      </c>
      <c r="F122">
        <v>1024</v>
      </c>
      <c r="G122">
        <v>1024</v>
      </c>
      <c r="H122" s="8">
        <v>1</v>
      </c>
    </row>
    <row r="123" spans="2:14" x14ac:dyDescent="0.25">
      <c r="C123" t="s">
        <v>151</v>
      </c>
      <c r="D123">
        <v>14</v>
      </c>
      <c r="E123">
        <v>14</v>
      </c>
      <c r="F123">
        <v>1024</v>
      </c>
      <c r="G123">
        <v>1024</v>
      </c>
      <c r="H123" s="8">
        <v>1</v>
      </c>
    </row>
    <row r="124" spans="2:14" x14ac:dyDescent="0.25">
      <c r="B124" t="s">
        <v>40</v>
      </c>
      <c r="C124" t="s">
        <v>156</v>
      </c>
      <c r="D124">
        <v>14</v>
      </c>
      <c r="E124">
        <v>14</v>
      </c>
      <c r="F124">
        <v>1024</v>
      </c>
      <c r="G124">
        <v>16</v>
      </c>
      <c r="H124" s="8">
        <v>32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1</v>
      </c>
    </row>
    <row r="125" spans="2:14" x14ac:dyDescent="0.25">
      <c r="C125" t="s">
        <v>150</v>
      </c>
      <c r="D125">
        <v>14</v>
      </c>
      <c r="E125">
        <v>14</v>
      </c>
      <c r="F125">
        <v>16</v>
      </c>
      <c r="G125">
        <v>16</v>
      </c>
      <c r="H125" s="8">
        <v>32</v>
      </c>
    </row>
    <row r="126" spans="2:14" x14ac:dyDescent="0.25">
      <c r="C126" t="s">
        <v>151</v>
      </c>
      <c r="D126">
        <v>14</v>
      </c>
      <c r="E126">
        <v>14</v>
      </c>
      <c r="F126">
        <v>16</v>
      </c>
      <c r="G126">
        <v>16</v>
      </c>
      <c r="H126" s="8">
        <v>32</v>
      </c>
    </row>
    <row r="127" spans="2:14" x14ac:dyDescent="0.25">
      <c r="C127" t="s">
        <v>155</v>
      </c>
      <c r="D127">
        <v>14</v>
      </c>
      <c r="E127">
        <v>14</v>
      </c>
      <c r="F127">
        <v>16</v>
      </c>
      <c r="G127">
        <v>16</v>
      </c>
      <c r="H127" s="8">
        <v>32</v>
      </c>
      <c r="I127">
        <v>3</v>
      </c>
      <c r="J127">
        <v>3</v>
      </c>
      <c r="K127">
        <v>1</v>
      </c>
      <c r="L127">
        <v>1</v>
      </c>
      <c r="M127">
        <v>1</v>
      </c>
      <c r="N127">
        <v>1</v>
      </c>
    </row>
    <row r="128" spans="2:14" x14ac:dyDescent="0.25">
      <c r="C128" t="s">
        <v>150</v>
      </c>
      <c r="D128">
        <v>14</v>
      </c>
      <c r="E128">
        <v>14</v>
      </c>
      <c r="F128">
        <v>16</v>
      </c>
      <c r="G128">
        <v>16</v>
      </c>
      <c r="H128" s="8">
        <v>32</v>
      </c>
    </row>
    <row r="129" spans="2:14" x14ac:dyDescent="0.25">
      <c r="C129" t="s">
        <v>151</v>
      </c>
      <c r="D129">
        <v>14</v>
      </c>
      <c r="E129">
        <v>14</v>
      </c>
      <c r="F129">
        <v>16</v>
      </c>
      <c r="G129">
        <v>16</v>
      </c>
      <c r="H129" s="8">
        <v>32</v>
      </c>
    </row>
    <row r="130" spans="2:14" x14ac:dyDescent="0.25">
      <c r="C130" t="s">
        <v>155</v>
      </c>
      <c r="D130">
        <v>14</v>
      </c>
      <c r="E130">
        <v>14</v>
      </c>
      <c r="F130">
        <v>16</v>
      </c>
      <c r="G130">
        <v>1024</v>
      </c>
      <c r="H130" s="8">
        <v>32</v>
      </c>
      <c r="I130">
        <v>1</v>
      </c>
      <c r="J130">
        <v>1</v>
      </c>
      <c r="K130">
        <v>0</v>
      </c>
      <c r="L130">
        <v>0</v>
      </c>
      <c r="M130">
        <v>1</v>
      </c>
      <c r="N130">
        <v>1</v>
      </c>
    </row>
    <row r="131" spans="2:14" x14ac:dyDescent="0.25">
      <c r="C131" t="s">
        <v>150</v>
      </c>
      <c r="D131">
        <v>14</v>
      </c>
      <c r="E131">
        <v>14</v>
      </c>
      <c r="F131">
        <v>1024</v>
      </c>
      <c r="G131">
        <v>1024</v>
      </c>
      <c r="H131" s="8">
        <v>1</v>
      </c>
    </row>
    <row r="132" spans="2:14" x14ac:dyDescent="0.25">
      <c r="B132" t="s">
        <v>42</v>
      </c>
      <c r="C132" s="5" t="s">
        <v>173</v>
      </c>
      <c r="D132">
        <v>14</v>
      </c>
      <c r="E132">
        <v>14</v>
      </c>
      <c r="F132" s="8">
        <v>1024</v>
      </c>
      <c r="G132">
        <v>1024</v>
      </c>
      <c r="H132" s="8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1</v>
      </c>
    </row>
    <row r="133" spans="2:14" x14ac:dyDescent="0.25">
      <c r="C133" t="s">
        <v>150</v>
      </c>
      <c r="D133">
        <v>14</v>
      </c>
      <c r="E133">
        <v>14</v>
      </c>
      <c r="F133">
        <v>1024</v>
      </c>
      <c r="G133">
        <v>1024</v>
      </c>
      <c r="H133" s="8">
        <v>1</v>
      </c>
    </row>
    <row r="134" spans="2:14" x14ac:dyDescent="0.25">
      <c r="B134" t="s">
        <v>165</v>
      </c>
      <c r="C134" t="s">
        <v>163</v>
      </c>
      <c r="D134">
        <v>14</v>
      </c>
      <c r="E134">
        <v>14</v>
      </c>
      <c r="F134">
        <v>1024</v>
      </c>
      <c r="G134">
        <v>1024</v>
      </c>
      <c r="H134" s="8">
        <v>1</v>
      </c>
    </row>
    <row r="135" spans="2:14" x14ac:dyDescent="0.25">
      <c r="C135" t="s">
        <v>151</v>
      </c>
      <c r="D135">
        <v>14</v>
      </c>
      <c r="E135">
        <v>14</v>
      </c>
      <c r="F135">
        <v>1024</v>
      </c>
      <c r="G135">
        <v>1024</v>
      </c>
      <c r="H135" s="8">
        <v>1</v>
      </c>
    </row>
    <row r="136" spans="2:14" x14ac:dyDescent="0.25">
      <c r="B136" t="s">
        <v>40</v>
      </c>
      <c r="C136" t="s">
        <v>156</v>
      </c>
      <c r="D136">
        <v>14</v>
      </c>
      <c r="E136">
        <v>14</v>
      </c>
      <c r="F136">
        <v>1024</v>
      </c>
      <c r="G136">
        <v>16</v>
      </c>
      <c r="H136" s="8">
        <v>32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1</v>
      </c>
    </row>
    <row r="137" spans="2:14" x14ac:dyDescent="0.25">
      <c r="C137" t="s">
        <v>150</v>
      </c>
      <c r="D137">
        <v>14</v>
      </c>
      <c r="E137">
        <v>14</v>
      </c>
      <c r="F137">
        <v>16</v>
      </c>
      <c r="G137">
        <v>16</v>
      </c>
      <c r="H137" s="8">
        <v>32</v>
      </c>
    </row>
    <row r="138" spans="2:14" x14ac:dyDescent="0.25">
      <c r="C138" t="s">
        <v>151</v>
      </c>
      <c r="D138">
        <v>14</v>
      </c>
      <c r="E138">
        <v>14</v>
      </c>
      <c r="F138">
        <v>16</v>
      </c>
      <c r="G138">
        <v>16</v>
      </c>
      <c r="H138" s="8">
        <v>32</v>
      </c>
    </row>
    <row r="139" spans="2:14" x14ac:dyDescent="0.25">
      <c r="C139" t="s">
        <v>155</v>
      </c>
      <c r="D139">
        <v>14</v>
      </c>
      <c r="E139">
        <v>14</v>
      </c>
      <c r="F139">
        <v>16</v>
      </c>
      <c r="G139">
        <v>16</v>
      </c>
      <c r="H139" s="8">
        <v>32</v>
      </c>
      <c r="I139">
        <v>3</v>
      </c>
      <c r="J139">
        <v>3</v>
      </c>
      <c r="K139">
        <v>1</v>
      </c>
      <c r="L139">
        <v>1</v>
      </c>
      <c r="M139">
        <v>1</v>
      </c>
      <c r="N139">
        <v>1</v>
      </c>
    </row>
    <row r="140" spans="2:14" x14ac:dyDescent="0.25">
      <c r="C140" t="s">
        <v>150</v>
      </c>
      <c r="D140">
        <v>14</v>
      </c>
      <c r="E140">
        <v>14</v>
      </c>
      <c r="F140">
        <v>16</v>
      </c>
      <c r="G140">
        <v>16</v>
      </c>
      <c r="H140" s="8">
        <v>32</v>
      </c>
    </row>
    <row r="141" spans="2:14" x14ac:dyDescent="0.25">
      <c r="C141" t="s">
        <v>151</v>
      </c>
      <c r="D141">
        <v>14</v>
      </c>
      <c r="E141">
        <v>14</v>
      </c>
      <c r="F141">
        <v>16</v>
      </c>
      <c r="G141">
        <v>16</v>
      </c>
      <c r="H141" s="8">
        <v>32</v>
      </c>
    </row>
    <row r="142" spans="2:14" x14ac:dyDescent="0.25">
      <c r="C142" t="s">
        <v>155</v>
      </c>
      <c r="D142">
        <v>14</v>
      </c>
      <c r="E142">
        <v>14</v>
      </c>
      <c r="F142">
        <v>16</v>
      </c>
      <c r="G142">
        <v>1024</v>
      </c>
      <c r="H142" s="8">
        <v>32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1</v>
      </c>
    </row>
    <row r="143" spans="2:14" x14ac:dyDescent="0.25">
      <c r="C143" t="s">
        <v>150</v>
      </c>
      <c r="D143">
        <v>14</v>
      </c>
      <c r="E143">
        <v>14</v>
      </c>
      <c r="F143">
        <v>1024</v>
      </c>
      <c r="G143">
        <v>1024</v>
      </c>
      <c r="H143" s="8">
        <v>1</v>
      </c>
    </row>
    <row r="144" spans="2:14" x14ac:dyDescent="0.25">
      <c r="B144" t="s">
        <v>42</v>
      </c>
      <c r="C144" s="5" t="s">
        <v>173</v>
      </c>
      <c r="D144">
        <v>14</v>
      </c>
      <c r="E144">
        <v>14</v>
      </c>
      <c r="F144" s="8">
        <v>1024</v>
      </c>
      <c r="G144">
        <v>1024</v>
      </c>
      <c r="H144" s="8">
        <v>1</v>
      </c>
      <c r="I144">
        <v>1</v>
      </c>
      <c r="J144">
        <v>1</v>
      </c>
      <c r="K144">
        <v>0</v>
      </c>
      <c r="L144">
        <v>0</v>
      </c>
      <c r="M144">
        <v>1</v>
      </c>
      <c r="N144">
        <v>1</v>
      </c>
    </row>
    <row r="145" spans="2:14" x14ac:dyDescent="0.25">
      <c r="C145" t="s">
        <v>150</v>
      </c>
      <c r="D145">
        <v>14</v>
      </c>
      <c r="E145">
        <v>14</v>
      </c>
      <c r="F145">
        <v>1024</v>
      </c>
      <c r="G145">
        <v>1024</v>
      </c>
      <c r="H145" s="8">
        <v>1</v>
      </c>
    </row>
    <row r="146" spans="2:14" x14ac:dyDescent="0.25">
      <c r="B146" t="s">
        <v>165</v>
      </c>
      <c r="C146" t="s">
        <v>163</v>
      </c>
      <c r="D146">
        <v>14</v>
      </c>
      <c r="E146">
        <v>14</v>
      </c>
      <c r="F146">
        <v>1024</v>
      </c>
      <c r="G146">
        <v>1024</v>
      </c>
      <c r="H146" s="8">
        <v>1</v>
      </c>
    </row>
    <row r="147" spans="2:14" x14ac:dyDescent="0.25">
      <c r="C147" t="s">
        <v>151</v>
      </c>
      <c r="D147">
        <v>14</v>
      </c>
      <c r="E147">
        <v>14</v>
      </c>
      <c r="F147">
        <v>1024</v>
      </c>
      <c r="G147">
        <v>1024</v>
      </c>
      <c r="H147" s="8">
        <v>1</v>
      </c>
    </row>
    <row r="148" spans="2:14" x14ac:dyDescent="0.25">
      <c r="B148" t="s">
        <v>40</v>
      </c>
      <c r="C148" t="s">
        <v>156</v>
      </c>
      <c r="D148">
        <v>14</v>
      </c>
      <c r="E148">
        <v>14</v>
      </c>
      <c r="F148">
        <v>1024</v>
      </c>
      <c r="G148">
        <v>16</v>
      </c>
      <c r="H148" s="8">
        <v>32</v>
      </c>
      <c r="I148">
        <v>1</v>
      </c>
      <c r="J148">
        <v>1</v>
      </c>
      <c r="K148">
        <v>0</v>
      </c>
      <c r="L148">
        <v>0</v>
      </c>
      <c r="M148">
        <v>1</v>
      </c>
      <c r="N148">
        <v>1</v>
      </c>
    </row>
    <row r="149" spans="2:14" x14ac:dyDescent="0.25">
      <c r="C149" t="s">
        <v>150</v>
      </c>
      <c r="D149">
        <v>14</v>
      </c>
      <c r="E149">
        <v>14</v>
      </c>
      <c r="F149">
        <v>16</v>
      </c>
      <c r="G149">
        <v>16</v>
      </c>
      <c r="H149" s="8">
        <v>32</v>
      </c>
    </row>
    <row r="150" spans="2:14" x14ac:dyDescent="0.25">
      <c r="C150" t="s">
        <v>151</v>
      </c>
      <c r="D150">
        <v>14</v>
      </c>
      <c r="E150">
        <v>14</v>
      </c>
      <c r="F150">
        <v>16</v>
      </c>
      <c r="G150">
        <v>16</v>
      </c>
      <c r="H150" s="8">
        <v>32</v>
      </c>
    </row>
    <row r="151" spans="2:14" x14ac:dyDescent="0.25">
      <c r="C151" t="s">
        <v>155</v>
      </c>
      <c r="D151">
        <v>14</v>
      </c>
      <c r="E151">
        <v>14</v>
      </c>
      <c r="F151">
        <v>16</v>
      </c>
      <c r="G151">
        <v>16</v>
      </c>
      <c r="H151" s="8">
        <v>32</v>
      </c>
      <c r="I151">
        <v>3</v>
      </c>
      <c r="J151">
        <v>3</v>
      </c>
      <c r="K151">
        <v>1</v>
      </c>
      <c r="L151">
        <v>1</v>
      </c>
      <c r="M151">
        <v>1</v>
      </c>
      <c r="N151">
        <v>1</v>
      </c>
    </row>
    <row r="152" spans="2:14" x14ac:dyDescent="0.25">
      <c r="C152" t="s">
        <v>150</v>
      </c>
      <c r="D152">
        <v>14</v>
      </c>
      <c r="E152">
        <v>14</v>
      </c>
      <c r="F152">
        <v>16</v>
      </c>
      <c r="G152">
        <v>16</v>
      </c>
      <c r="H152" s="8">
        <v>32</v>
      </c>
    </row>
    <row r="153" spans="2:14" x14ac:dyDescent="0.25">
      <c r="C153" t="s">
        <v>151</v>
      </c>
      <c r="D153">
        <v>14</v>
      </c>
      <c r="E153">
        <v>14</v>
      </c>
      <c r="F153">
        <v>16</v>
      </c>
      <c r="G153">
        <v>16</v>
      </c>
      <c r="H153" s="8">
        <v>32</v>
      </c>
    </row>
    <row r="154" spans="2:14" x14ac:dyDescent="0.25">
      <c r="C154" t="s">
        <v>155</v>
      </c>
      <c r="D154">
        <v>14</v>
      </c>
      <c r="E154">
        <v>14</v>
      </c>
      <c r="F154">
        <v>16</v>
      </c>
      <c r="G154">
        <v>1024</v>
      </c>
      <c r="H154" s="8">
        <v>32</v>
      </c>
      <c r="I154">
        <v>1</v>
      </c>
      <c r="J154">
        <v>1</v>
      </c>
      <c r="K154">
        <v>0</v>
      </c>
      <c r="L154">
        <v>0</v>
      </c>
      <c r="M154">
        <v>1</v>
      </c>
      <c r="N154">
        <v>1</v>
      </c>
    </row>
    <row r="155" spans="2:14" x14ac:dyDescent="0.25">
      <c r="C155" t="s">
        <v>150</v>
      </c>
      <c r="D155">
        <v>14</v>
      </c>
      <c r="E155">
        <v>14</v>
      </c>
      <c r="F155">
        <v>1024</v>
      </c>
      <c r="G155">
        <v>1024</v>
      </c>
      <c r="H155" s="8">
        <v>1</v>
      </c>
    </row>
    <row r="156" spans="2:14" x14ac:dyDescent="0.25">
      <c r="B156" t="s">
        <v>42</v>
      </c>
      <c r="C156" s="5" t="s">
        <v>173</v>
      </c>
      <c r="D156">
        <v>14</v>
      </c>
      <c r="E156">
        <v>14</v>
      </c>
      <c r="F156" s="8">
        <v>1024</v>
      </c>
      <c r="G156">
        <v>1024</v>
      </c>
      <c r="H156" s="8">
        <v>1</v>
      </c>
      <c r="I156">
        <v>1</v>
      </c>
      <c r="J156">
        <v>1</v>
      </c>
      <c r="K156">
        <v>0</v>
      </c>
      <c r="L156">
        <v>0</v>
      </c>
      <c r="M156">
        <v>1</v>
      </c>
      <c r="N156">
        <v>1</v>
      </c>
    </row>
    <row r="157" spans="2:14" x14ac:dyDescent="0.25">
      <c r="C157" t="s">
        <v>150</v>
      </c>
      <c r="D157">
        <v>14</v>
      </c>
      <c r="E157">
        <v>14</v>
      </c>
      <c r="F157">
        <v>1024</v>
      </c>
      <c r="G157">
        <v>1024</v>
      </c>
      <c r="H157" s="8">
        <v>1</v>
      </c>
    </row>
    <row r="158" spans="2:14" x14ac:dyDescent="0.25">
      <c r="B158" t="s">
        <v>165</v>
      </c>
      <c r="C158" t="s">
        <v>163</v>
      </c>
      <c r="D158">
        <v>14</v>
      </c>
      <c r="E158">
        <v>14</v>
      </c>
      <c r="F158">
        <v>1024</v>
      </c>
      <c r="G158">
        <v>1024</v>
      </c>
      <c r="H158" s="8">
        <v>1</v>
      </c>
    </row>
    <row r="159" spans="2:14" x14ac:dyDescent="0.25">
      <c r="C159" t="s">
        <v>151</v>
      </c>
      <c r="D159">
        <v>14</v>
      </c>
      <c r="E159">
        <v>14</v>
      </c>
      <c r="F159">
        <v>1024</v>
      </c>
      <c r="G159">
        <v>1024</v>
      </c>
      <c r="H159" s="8">
        <v>1</v>
      </c>
    </row>
    <row r="160" spans="2:14" x14ac:dyDescent="0.25">
      <c r="B160" t="s">
        <v>40</v>
      </c>
      <c r="C160" t="s">
        <v>156</v>
      </c>
      <c r="D160">
        <v>14</v>
      </c>
      <c r="E160">
        <v>14</v>
      </c>
      <c r="F160">
        <v>1024</v>
      </c>
      <c r="G160">
        <v>16</v>
      </c>
      <c r="H160" s="8">
        <v>32</v>
      </c>
      <c r="I160">
        <v>1</v>
      </c>
      <c r="J160">
        <v>1</v>
      </c>
      <c r="K160">
        <v>0</v>
      </c>
      <c r="L160">
        <v>0</v>
      </c>
      <c r="M160">
        <v>1</v>
      </c>
      <c r="N160">
        <v>1</v>
      </c>
    </row>
    <row r="161" spans="1:14" x14ac:dyDescent="0.25">
      <c r="C161" t="s">
        <v>150</v>
      </c>
      <c r="D161">
        <v>14</v>
      </c>
      <c r="E161">
        <v>14</v>
      </c>
      <c r="F161">
        <v>16</v>
      </c>
      <c r="G161">
        <v>16</v>
      </c>
      <c r="H161" s="8">
        <v>32</v>
      </c>
    </row>
    <row r="162" spans="1:14" x14ac:dyDescent="0.25">
      <c r="C162" t="s">
        <v>151</v>
      </c>
      <c r="D162">
        <v>14</v>
      </c>
      <c r="E162">
        <v>14</v>
      </c>
      <c r="F162">
        <v>16</v>
      </c>
      <c r="G162">
        <v>16</v>
      </c>
      <c r="H162" s="8">
        <v>32</v>
      </c>
    </row>
    <row r="163" spans="1:14" x14ac:dyDescent="0.25">
      <c r="C163" t="s">
        <v>155</v>
      </c>
      <c r="D163">
        <v>14</v>
      </c>
      <c r="E163">
        <v>14</v>
      </c>
      <c r="F163">
        <v>16</v>
      </c>
      <c r="G163">
        <v>16</v>
      </c>
      <c r="H163" s="8">
        <v>32</v>
      </c>
      <c r="I163">
        <v>3</v>
      </c>
      <c r="J163">
        <v>3</v>
      </c>
      <c r="K163">
        <v>1</v>
      </c>
      <c r="L163">
        <v>1</v>
      </c>
      <c r="M163">
        <v>1</v>
      </c>
      <c r="N163">
        <v>1</v>
      </c>
    </row>
    <row r="164" spans="1:14" x14ac:dyDescent="0.25">
      <c r="C164" t="s">
        <v>150</v>
      </c>
      <c r="D164">
        <v>14</v>
      </c>
      <c r="E164">
        <v>14</v>
      </c>
      <c r="F164">
        <v>16</v>
      </c>
      <c r="G164">
        <v>16</v>
      </c>
      <c r="H164" s="8">
        <v>32</v>
      </c>
    </row>
    <row r="165" spans="1:14" x14ac:dyDescent="0.25">
      <c r="C165" t="s">
        <v>151</v>
      </c>
      <c r="D165">
        <v>14</v>
      </c>
      <c r="E165">
        <v>14</v>
      </c>
      <c r="F165">
        <v>16</v>
      </c>
      <c r="G165">
        <v>16</v>
      </c>
      <c r="H165" s="8">
        <v>32</v>
      </c>
    </row>
    <row r="166" spans="1:14" x14ac:dyDescent="0.25">
      <c r="C166" t="s">
        <v>155</v>
      </c>
      <c r="D166">
        <v>14</v>
      </c>
      <c r="E166">
        <v>14</v>
      </c>
      <c r="F166">
        <v>16</v>
      </c>
      <c r="G166">
        <v>1024</v>
      </c>
      <c r="H166" s="8">
        <v>32</v>
      </c>
      <c r="I166">
        <v>1</v>
      </c>
      <c r="J166">
        <v>1</v>
      </c>
      <c r="K166">
        <v>0</v>
      </c>
      <c r="L166">
        <v>0</v>
      </c>
      <c r="M166">
        <v>1</v>
      </c>
      <c r="N166">
        <v>1</v>
      </c>
    </row>
    <row r="167" spans="1:14" x14ac:dyDescent="0.25">
      <c r="C167" t="s">
        <v>150</v>
      </c>
      <c r="D167">
        <v>14</v>
      </c>
      <c r="E167">
        <v>14</v>
      </c>
      <c r="F167">
        <v>1024</v>
      </c>
      <c r="G167">
        <v>1024</v>
      </c>
      <c r="H167" s="8">
        <v>1</v>
      </c>
    </row>
    <row r="168" spans="1:14" x14ac:dyDescent="0.25">
      <c r="B168" t="s">
        <v>42</v>
      </c>
      <c r="C168" s="5" t="s">
        <v>173</v>
      </c>
      <c r="D168">
        <v>14</v>
      </c>
      <c r="E168">
        <v>14</v>
      </c>
      <c r="F168" s="8">
        <v>1024</v>
      </c>
      <c r="G168">
        <v>1024</v>
      </c>
      <c r="H168" s="8">
        <v>1</v>
      </c>
      <c r="I168">
        <v>1</v>
      </c>
      <c r="J168">
        <v>1</v>
      </c>
      <c r="K168">
        <v>0</v>
      </c>
      <c r="L168">
        <v>0</v>
      </c>
      <c r="M168">
        <v>1</v>
      </c>
      <c r="N168">
        <v>1</v>
      </c>
    </row>
    <row r="169" spans="1:14" x14ac:dyDescent="0.25">
      <c r="C169" t="s">
        <v>150</v>
      </c>
      <c r="D169">
        <v>14</v>
      </c>
      <c r="E169">
        <v>14</v>
      </c>
      <c r="F169">
        <v>1024</v>
      </c>
      <c r="G169">
        <v>1024</v>
      </c>
      <c r="H169" s="8">
        <v>1</v>
      </c>
    </row>
    <row r="170" spans="1:14" x14ac:dyDescent="0.25">
      <c r="B170" t="s">
        <v>165</v>
      </c>
      <c r="C170" t="s">
        <v>163</v>
      </c>
      <c r="D170">
        <v>14</v>
      </c>
      <c r="E170">
        <v>14</v>
      </c>
      <c r="F170">
        <v>1024</v>
      </c>
      <c r="G170">
        <v>1024</v>
      </c>
      <c r="H170" s="8">
        <v>1</v>
      </c>
    </row>
    <row r="171" spans="1:14" x14ac:dyDescent="0.25">
      <c r="C171" t="s">
        <v>151</v>
      </c>
      <c r="D171">
        <v>14</v>
      </c>
      <c r="E171">
        <v>14</v>
      </c>
      <c r="F171">
        <v>1024</v>
      </c>
      <c r="G171">
        <v>1024</v>
      </c>
      <c r="H171" s="8">
        <v>1</v>
      </c>
    </row>
    <row r="172" spans="1:14" x14ac:dyDescent="0.25">
      <c r="A172" t="s">
        <v>160</v>
      </c>
      <c r="B172" t="s">
        <v>40</v>
      </c>
      <c r="C172" t="s">
        <v>156</v>
      </c>
      <c r="D172">
        <v>14</v>
      </c>
      <c r="E172">
        <v>14</v>
      </c>
      <c r="F172">
        <v>1024</v>
      </c>
      <c r="G172">
        <v>32</v>
      </c>
      <c r="H172" s="8">
        <v>32</v>
      </c>
      <c r="I172">
        <v>1</v>
      </c>
      <c r="J172">
        <v>1</v>
      </c>
      <c r="K172">
        <v>0</v>
      </c>
      <c r="L172">
        <v>0</v>
      </c>
      <c r="M172">
        <v>1</v>
      </c>
      <c r="N172">
        <v>1</v>
      </c>
    </row>
    <row r="173" spans="1:14" x14ac:dyDescent="0.25">
      <c r="C173" t="s">
        <v>150</v>
      </c>
      <c r="D173">
        <v>14</v>
      </c>
      <c r="E173">
        <v>14</v>
      </c>
      <c r="F173">
        <v>32</v>
      </c>
      <c r="G173">
        <v>32</v>
      </c>
      <c r="H173" s="8">
        <v>32</v>
      </c>
    </row>
    <row r="174" spans="1:14" x14ac:dyDescent="0.25">
      <c r="C174" t="s">
        <v>151</v>
      </c>
      <c r="D174">
        <v>14</v>
      </c>
      <c r="E174">
        <v>14</v>
      </c>
      <c r="F174">
        <v>32</v>
      </c>
      <c r="G174">
        <v>32</v>
      </c>
      <c r="H174" s="8">
        <v>32</v>
      </c>
    </row>
    <row r="175" spans="1:14" x14ac:dyDescent="0.25">
      <c r="C175" t="s">
        <v>155</v>
      </c>
      <c r="D175">
        <v>14</v>
      </c>
      <c r="E175">
        <v>14</v>
      </c>
      <c r="F175">
        <v>32</v>
      </c>
      <c r="G175">
        <v>32</v>
      </c>
      <c r="H175" s="8">
        <v>32</v>
      </c>
      <c r="I175">
        <v>3</v>
      </c>
      <c r="J175">
        <v>3</v>
      </c>
      <c r="K175">
        <v>1</v>
      </c>
      <c r="L175">
        <v>1</v>
      </c>
      <c r="M175">
        <v>2</v>
      </c>
      <c r="N175">
        <v>2</v>
      </c>
    </row>
    <row r="176" spans="1:14" x14ac:dyDescent="0.25">
      <c r="C176" t="s">
        <v>150</v>
      </c>
      <c r="D176">
        <v>7</v>
      </c>
      <c r="E176">
        <v>7</v>
      </c>
      <c r="F176">
        <v>32</v>
      </c>
      <c r="G176">
        <v>32</v>
      </c>
      <c r="H176" s="8">
        <v>32</v>
      </c>
    </row>
    <row r="177" spans="2:14" x14ac:dyDescent="0.25">
      <c r="C177" t="s">
        <v>151</v>
      </c>
      <c r="D177">
        <v>7</v>
      </c>
      <c r="E177">
        <v>7</v>
      </c>
      <c r="F177">
        <v>32</v>
      </c>
      <c r="G177">
        <v>32</v>
      </c>
      <c r="H177" s="8">
        <v>32</v>
      </c>
    </row>
    <row r="178" spans="2:14" x14ac:dyDescent="0.25">
      <c r="C178" t="s">
        <v>155</v>
      </c>
      <c r="D178">
        <v>7</v>
      </c>
      <c r="E178">
        <v>7</v>
      </c>
      <c r="F178">
        <v>32</v>
      </c>
      <c r="G178">
        <v>2048</v>
      </c>
      <c r="H178" s="8">
        <v>32</v>
      </c>
      <c r="I178">
        <v>1</v>
      </c>
      <c r="J178">
        <v>1</v>
      </c>
      <c r="K178">
        <v>0</v>
      </c>
      <c r="L178">
        <v>0</v>
      </c>
      <c r="M178">
        <v>1</v>
      </c>
      <c r="N178">
        <v>1</v>
      </c>
    </row>
    <row r="179" spans="2:14" x14ac:dyDescent="0.25">
      <c r="C179" t="s">
        <v>150</v>
      </c>
      <c r="D179">
        <v>7</v>
      </c>
      <c r="E179">
        <v>7</v>
      </c>
      <c r="F179">
        <v>2048</v>
      </c>
      <c r="G179">
        <v>2048</v>
      </c>
      <c r="H179" s="8">
        <v>1</v>
      </c>
    </row>
    <row r="180" spans="2:14" x14ac:dyDescent="0.25">
      <c r="B180" t="s">
        <v>42</v>
      </c>
      <c r="C180" s="5" t="s">
        <v>161</v>
      </c>
      <c r="D180">
        <v>14</v>
      </c>
      <c r="E180">
        <v>14</v>
      </c>
      <c r="F180" s="8">
        <v>1024</v>
      </c>
      <c r="G180">
        <v>2048</v>
      </c>
      <c r="H180" s="8">
        <v>1</v>
      </c>
      <c r="I180">
        <v>3</v>
      </c>
      <c r="J180">
        <v>3</v>
      </c>
      <c r="K180">
        <v>1</v>
      </c>
      <c r="L180">
        <v>1</v>
      </c>
      <c r="M180">
        <v>2</v>
      </c>
      <c r="N180">
        <v>2</v>
      </c>
    </row>
    <row r="181" spans="2:14" x14ac:dyDescent="0.25">
      <c r="C181" t="s">
        <v>150</v>
      </c>
      <c r="D181">
        <v>7</v>
      </c>
      <c r="E181">
        <v>7</v>
      </c>
      <c r="F181">
        <v>2048</v>
      </c>
      <c r="G181">
        <v>2048</v>
      </c>
      <c r="H181" s="8">
        <v>1</v>
      </c>
    </row>
    <row r="182" spans="2:14" x14ac:dyDescent="0.25">
      <c r="B182" t="s">
        <v>165</v>
      </c>
      <c r="C182" t="s">
        <v>163</v>
      </c>
      <c r="D182">
        <v>7</v>
      </c>
      <c r="E182">
        <v>7</v>
      </c>
      <c r="F182">
        <v>2048</v>
      </c>
      <c r="G182">
        <v>2048</v>
      </c>
      <c r="H182" s="8">
        <v>1</v>
      </c>
    </row>
    <row r="183" spans="2:14" x14ac:dyDescent="0.25">
      <c r="C183" t="s">
        <v>151</v>
      </c>
      <c r="D183">
        <v>7</v>
      </c>
      <c r="E183">
        <v>7</v>
      </c>
      <c r="F183">
        <v>2048</v>
      </c>
      <c r="G183">
        <v>2048</v>
      </c>
      <c r="H183" s="8">
        <v>1</v>
      </c>
    </row>
    <row r="184" spans="2:14" x14ac:dyDescent="0.25">
      <c r="B184" t="s">
        <v>40</v>
      </c>
      <c r="C184" t="s">
        <v>156</v>
      </c>
      <c r="D184">
        <v>7</v>
      </c>
      <c r="E184">
        <v>7</v>
      </c>
      <c r="F184">
        <v>2048</v>
      </c>
      <c r="G184">
        <v>32</v>
      </c>
      <c r="H184" s="8">
        <v>32</v>
      </c>
      <c r="I184">
        <v>1</v>
      </c>
      <c r="J184">
        <v>1</v>
      </c>
      <c r="K184">
        <v>0</v>
      </c>
      <c r="L184">
        <v>0</v>
      </c>
      <c r="M184">
        <v>1</v>
      </c>
      <c r="N184">
        <v>1</v>
      </c>
    </row>
    <row r="185" spans="2:14" x14ac:dyDescent="0.25">
      <c r="C185" t="s">
        <v>150</v>
      </c>
      <c r="D185">
        <v>7</v>
      </c>
      <c r="E185">
        <v>7</v>
      </c>
      <c r="F185">
        <v>32</v>
      </c>
      <c r="G185">
        <v>32</v>
      </c>
      <c r="H185" s="8">
        <v>32</v>
      </c>
    </row>
    <row r="186" spans="2:14" x14ac:dyDescent="0.25">
      <c r="C186" t="s">
        <v>151</v>
      </c>
      <c r="D186">
        <v>7</v>
      </c>
      <c r="E186">
        <v>7</v>
      </c>
      <c r="F186">
        <v>32</v>
      </c>
      <c r="G186">
        <v>32</v>
      </c>
      <c r="H186" s="8">
        <v>32</v>
      </c>
    </row>
    <row r="187" spans="2:14" x14ac:dyDescent="0.25">
      <c r="C187" t="s">
        <v>155</v>
      </c>
      <c r="D187">
        <v>7</v>
      </c>
      <c r="E187">
        <v>7</v>
      </c>
      <c r="F187">
        <v>32</v>
      </c>
      <c r="G187">
        <v>32</v>
      </c>
      <c r="H187" s="8">
        <v>32</v>
      </c>
      <c r="I187">
        <v>3</v>
      </c>
      <c r="J187">
        <v>3</v>
      </c>
      <c r="K187">
        <v>1</v>
      </c>
      <c r="L187">
        <v>1</v>
      </c>
      <c r="M187">
        <v>1</v>
      </c>
      <c r="N187">
        <v>1</v>
      </c>
    </row>
    <row r="188" spans="2:14" x14ac:dyDescent="0.25">
      <c r="C188" t="s">
        <v>150</v>
      </c>
      <c r="D188">
        <v>7</v>
      </c>
      <c r="E188">
        <v>7</v>
      </c>
      <c r="F188">
        <v>32</v>
      </c>
      <c r="G188">
        <v>32</v>
      </c>
      <c r="H188" s="8">
        <v>32</v>
      </c>
    </row>
    <row r="189" spans="2:14" x14ac:dyDescent="0.25">
      <c r="C189" t="s">
        <v>151</v>
      </c>
      <c r="D189">
        <v>7</v>
      </c>
      <c r="E189">
        <v>7</v>
      </c>
      <c r="F189">
        <v>32</v>
      </c>
      <c r="G189">
        <v>32</v>
      </c>
      <c r="H189" s="8">
        <v>32</v>
      </c>
    </row>
    <row r="190" spans="2:14" x14ac:dyDescent="0.25">
      <c r="C190" t="s">
        <v>155</v>
      </c>
      <c r="D190">
        <v>7</v>
      </c>
      <c r="E190">
        <v>7</v>
      </c>
      <c r="F190">
        <v>32</v>
      </c>
      <c r="G190">
        <v>2048</v>
      </c>
      <c r="H190" s="8">
        <v>32</v>
      </c>
      <c r="I190">
        <v>1</v>
      </c>
      <c r="J190">
        <v>1</v>
      </c>
      <c r="K190">
        <v>0</v>
      </c>
      <c r="L190">
        <v>0</v>
      </c>
      <c r="M190">
        <v>1</v>
      </c>
      <c r="N190">
        <v>1</v>
      </c>
    </row>
    <row r="191" spans="2:14" x14ac:dyDescent="0.25">
      <c r="C191" t="s">
        <v>150</v>
      </c>
      <c r="D191">
        <v>7</v>
      </c>
      <c r="E191">
        <v>7</v>
      </c>
      <c r="F191">
        <v>2048</v>
      </c>
      <c r="G191">
        <v>2048</v>
      </c>
      <c r="H191" s="8">
        <v>1</v>
      </c>
    </row>
    <row r="192" spans="2:14" x14ac:dyDescent="0.25">
      <c r="B192" t="s">
        <v>42</v>
      </c>
      <c r="C192" s="5" t="s">
        <v>173</v>
      </c>
      <c r="D192">
        <v>7</v>
      </c>
      <c r="E192">
        <v>7</v>
      </c>
      <c r="F192" s="8">
        <v>2048</v>
      </c>
      <c r="G192">
        <v>2048</v>
      </c>
      <c r="H192" s="8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</row>
    <row r="193" spans="1:14" x14ac:dyDescent="0.25">
      <c r="C193" t="s">
        <v>150</v>
      </c>
      <c r="D193">
        <v>7</v>
      </c>
      <c r="E193">
        <v>7</v>
      </c>
      <c r="F193">
        <v>2048</v>
      </c>
      <c r="G193">
        <v>2048</v>
      </c>
      <c r="H193" s="8">
        <v>1</v>
      </c>
    </row>
    <row r="194" spans="1:14" x14ac:dyDescent="0.25">
      <c r="B194" t="s">
        <v>165</v>
      </c>
      <c r="C194" t="s">
        <v>163</v>
      </c>
      <c r="D194">
        <v>7</v>
      </c>
      <c r="E194">
        <v>7</v>
      </c>
      <c r="F194">
        <v>2048</v>
      </c>
      <c r="G194">
        <v>2048</v>
      </c>
      <c r="H194" s="8">
        <v>1</v>
      </c>
    </row>
    <row r="195" spans="1:14" x14ac:dyDescent="0.25">
      <c r="C195" t="s">
        <v>151</v>
      </c>
      <c r="D195">
        <v>7</v>
      </c>
      <c r="E195">
        <v>7</v>
      </c>
      <c r="F195">
        <v>2048</v>
      </c>
      <c r="G195">
        <v>2048</v>
      </c>
      <c r="H195" s="8">
        <v>1</v>
      </c>
    </row>
    <row r="196" spans="1:14" x14ac:dyDescent="0.25">
      <c r="B196" t="s">
        <v>40</v>
      </c>
      <c r="C196" t="s">
        <v>156</v>
      </c>
      <c r="D196">
        <v>7</v>
      </c>
      <c r="E196">
        <v>7</v>
      </c>
      <c r="F196">
        <v>2048</v>
      </c>
      <c r="G196">
        <v>32</v>
      </c>
      <c r="H196" s="8">
        <v>32</v>
      </c>
      <c r="I196">
        <v>1</v>
      </c>
      <c r="J196">
        <v>1</v>
      </c>
      <c r="K196">
        <v>0</v>
      </c>
      <c r="L196">
        <v>0</v>
      </c>
      <c r="M196">
        <v>1</v>
      </c>
      <c r="N196">
        <v>1</v>
      </c>
    </row>
    <row r="197" spans="1:14" x14ac:dyDescent="0.25">
      <c r="C197" t="s">
        <v>150</v>
      </c>
      <c r="D197">
        <v>7</v>
      </c>
      <c r="E197">
        <v>7</v>
      </c>
      <c r="F197">
        <v>32</v>
      </c>
      <c r="G197">
        <v>32</v>
      </c>
      <c r="H197" s="8">
        <v>32</v>
      </c>
    </row>
    <row r="198" spans="1:14" x14ac:dyDescent="0.25">
      <c r="C198" t="s">
        <v>151</v>
      </c>
      <c r="D198">
        <v>7</v>
      </c>
      <c r="E198">
        <v>7</v>
      </c>
      <c r="F198">
        <v>32</v>
      </c>
      <c r="G198">
        <v>32</v>
      </c>
      <c r="H198" s="8">
        <v>32</v>
      </c>
    </row>
    <row r="199" spans="1:14" x14ac:dyDescent="0.25">
      <c r="C199" t="s">
        <v>155</v>
      </c>
      <c r="D199">
        <v>7</v>
      </c>
      <c r="E199">
        <v>7</v>
      </c>
      <c r="F199">
        <v>32</v>
      </c>
      <c r="G199">
        <v>32</v>
      </c>
      <c r="H199" s="8">
        <v>32</v>
      </c>
      <c r="I199">
        <v>3</v>
      </c>
      <c r="J199">
        <v>3</v>
      </c>
      <c r="K199">
        <v>1</v>
      </c>
      <c r="L199">
        <v>1</v>
      </c>
      <c r="M199">
        <v>1</v>
      </c>
      <c r="N199">
        <v>1</v>
      </c>
    </row>
    <row r="200" spans="1:14" x14ac:dyDescent="0.25">
      <c r="C200" t="s">
        <v>150</v>
      </c>
      <c r="D200">
        <v>7</v>
      </c>
      <c r="E200">
        <v>7</v>
      </c>
      <c r="F200">
        <v>32</v>
      </c>
      <c r="G200">
        <v>32</v>
      </c>
      <c r="H200" s="8">
        <v>32</v>
      </c>
    </row>
    <row r="201" spans="1:14" x14ac:dyDescent="0.25">
      <c r="C201" t="s">
        <v>151</v>
      </c>
      <c r="D201">
        <v>7</v>
      </c>
      <c r="E201">
        <v>7</v>
      </c>
      <c r="F201">
        <v>32</v>
      </c>
      <c r="G201">
        <v>32</v>
      </c>
      <c r="H201" s="8">
        <v>32</v>
      </c>
    </row>
    <row r="202" spans="1:14" x14ac:dyDescent="0.25">
      <c r="C202" t="s">
        <v>155</v>
      </c>
      <c r="D202">
        <v>7</v>
      </c>
      <c r="E202">
        <v>7</v>
      </c>
      <c r="F202">
        <v>32</v>
      </c>
      <c r="G202">
        <v>2048</v>
      </c>
      <c r="H202" s="8">
        <v>32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1</v>
      </c>
    </row>
    <row r="203" spans="1:14" x14ac:dyDescent="0.25">
      <c r="C203" t="s">
        <v>150</v>
      </c>
      <c r="D203">
        <v>7</v>
      </c>
      <c r="E203">
        <v>7</v>
      </c>
      <c r="F203">
        <v>2048</v>
      </c>
      <c r="G203">
        <v>2048</v>
      </c>
      <c r="H203" s="8">
        <v>1</v>
      </c>
    </row>
    <row r="204" spans="1:14" x14ac:dyDescent="0.25">
      <c r="B204" t="s">
        <v>42</v>
      </c>
      <c r="C204" s="5" t="s">
        <v>173</v>
      </c>
      <c r="D204">
        <v>7</v>
      </c>
      <c r="E204">
        <v>7</v>
      </c>
      <c r="F204" s="8">
        <v>2048</v>
      </c>
      <c r="G204">
        <v>2048</v>
      </c>
      <c r="H204" s="8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</row>
    <row r="205" spans="1:14" x14ac:dyDescent="0.25">
      <c r="C205" t="s">
        <v>150</v>
      </c>
      <c r="D205">
        <v>7</v>
      </c>
      <c r="E205">
        <v>7</v>
      </c>
      <c r="F205">
        <v>2048</v>
      </c>
      <c r="G205">
        <v>2048</v>
      </c>
      <c r="H205" s="8">
        <v>1</v>
      </c>
    </row>
    <row r="206" spans="1:14" x14ac:dyDescent="0.25">
      <c r="B206" t="s">
        <v>165</v>
      </c>
      <c r="C206" t="s">
        <v>163</v>
      </c>
      <c r="D206">
        <v>7</v>
      </c>
      <c r="E206">
        <v>7</v>
      </c>
      <c r="F206">
        <v>2048</v>
      </c>
      <c r="G206">
        <v>2048</v>
      </c>
      <c r="H206" s="8">
        <v>1</v>
      </c>
    </row>
    <row r="207" spans="1:14" x14ac:dyDescent="0.25">
      <c r="C207" t="s">
        <v>151</v>
      </c>
      <c r="D207">
        <v>7</v>
      </c>
      <c r="E207">
        <v>7</v>
      </c>
      <c r="F207">
        <v>2048</v>
      </c>
      <c r="G207">
        <v>2048</v>
      </c>
      <c r="H207" s="8">
        <v>1</v>
      </c>
    </row>
    <row r="208" spans="1:14" x14ac:dyDescent="0.25">
      <c r="A208" t="s">
        <v>168</v>
      </c>
      <c r="C208" t="s">
        <v>167</v>
      </c>
      <c r="D208">
        <v>7</v>
      </c>
      <c r="E208">
        <v>7</v>
      </c>
      <c r="F208">
        <v>2048</v>
      </c>
      <c r="G208">
        <v>2048</v>
      </c>
      <c r="H208" s="8">
        <v>1</v>
      </c>
      <c r="I208">
        <v>7</v>
      </c>
      <c r="J208">
        <v>7</v>
      </c>
      <c r="K208">
        <v>0</v>
      </c>
      <c r="L208">
        <v>0</v>
      </c>
      <c r="M208">
        <v>1</v>
      </c>
      <c r="N208">
        <v>1</v>
      </c>
    </row>
    <row r="209" spans="1:8" x14ac:dyDescent="0.25">
      <c r="A209" t="s">
        <v>169</v>
      </c>
      <c r="C209" t="s">
        <v>169</v>
      </c>
      <c r="D209">
        <v>1</v>
      </c>
      <c r="E209">
        <v>1</v>
      </c>
      <c r="F209">
        <v>2048</v>
      </c>
      <c r="G209">
        <v>1000</v>
      </c>
      <c r="H209" s="8">
        <v>1</v>
      </c>
    </row>
  </sheetData>
  <hyperlinks>
    <hyperlink ref="F2" r:id="rId1"/>
    <hyperlink ref="F1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/>
  </sheetViews>
  <sheetFormatPr defaultRowHeight="15" x14ac:dyDescent="0.25"/>
  <cols>
    <col min="1" max="1" width="21.42578125" customWidth="1"/>
    <col min="5" max="5" width="14.42578125" customWidth="1"/>
    <col min="10" max="10" width="12.7109375" customWidth="1"/>
    <col min="11" max="11" width="14.5703125" customWidth="1"/>
    <col min="12" max="12" width="16" customWidth="1"/>
  </cols>
  <sheetData>
    <row r="1" spans="1:13" x14ac:dyDescent="0.25">
      <c r="A1" t="s">
        <v>253</v>
      </c>
      <c r="E1" t="s">
        <v>43</v>
      </c>
      <c r="F1" t="s">
        <v>130</v>
      </c>
    </row>
    <row r="2" spans="1:13" x14ac:dyDescent="0.25">
      <c r="A2" t="s">
        <v>26</v>
      </c>
      <c r="B2" t="s">
        <v>27</v>
      </c>
      <c r="F2" s="4" t="s">
        <v>131</v>
      </c>
    </row>
    <row r="3" spans="1:13" x14ac:dyDescent="0.25">
      <c r="A3" t="s">
        <v>29</v>
      </c>
      <c r="B3">
        <v>1.6</v>
      </c>
      <c r="F3" s="4" t="s">
        <v>132</v>
      </c>
    </row>
    <row r="4" spans="1:13" x14ac:dyDescent="0.25">
      <c r="A4" t="s">
        <v>30</v>
      </c>
      <c r="B4">
        <f>64</f>
        <v>64</v>
      </c>
      <c r="F4" s="4" t="s">
        <v>133</v>
      </c>
    </row>
    <row r="5" spans="1:13" x14ac:dyDescent="0.25">
      <c r="A5" t="s">
        <v>31</v>
      </c>
      <c r="B5">
        <v>64</v>
      </c>
      <c r="F5" s="4" t="s">
        <v>135</v>
      </c>
    </row>
    <row r="6" spans="1:13" x14ac:dyDescent="0.25">
      <c r="A6" t="s">
        <v>28</v>
      </c>
      <c r="B6">
        <f>64*64*2</f>
        <v>8192</v>
      </c>
      <c r="F6" s="4" t="s">
        <v>136</v>
      </c>
    </row>
    <row r="7" spans="1:13" x14ac:dyDescent="0.25">
      <c r="A7" t="s">
        <v>33</v>
      </c>
      <c r="B7">
        <f>500/1.6</f>
        <v>312.5</v>
      </c>
      <c r="F7" s="4" t="s">
        <v>137</v>
      </c>
    </row>
    <row r="8" spans="1:13" x14ac:dyDescent="0.25">
      <c r="A8" t="s">
        <v>32</v>
      </c>
      <c r="B8">
        <f>16</f>
        <v>16</v>
      </c>
      <c r="F8" t="s">
        <v>138</v>
      </c>
    </row>
    <row r="9" spans="1:13" ht="21" x14ac:dyDescent="0.35">
      <c r="F9" s="7" t="s">
        <v>139</v>
      </c>
      <c r="G9" s="7"/>
      <c r="H9" s="7"/>
      <c r="I9" s="7"/>
      <c r="J9" s="7"/>
      <c r="K9" s="7"/>
      <c r="L9" s="7"/>
    </row>
    <row r="11" spans="1:13" x14ac:dyDescent="0.25">
      <c r="A11" t="s">
        <v>140</v>
      </c>
      <c r="B11" t="s">
        <v>164</v>
      </c>
      <c r="C11" t="s">
        <v>166</v>
      </c>
      <c r="D11" t="s">
        <v>141</v>
      </c>
      <c r="E11" t="s">
        <v>142</v>
      </c>
      <c r="F11" t="s">
        <v>148</v>
      </c>
      <c r="G11" t="s">
        <v>149</v>
      </c>
      <c r="H11" t="s">
        <v>153</v>
      </c>
      <c r="I11" t="s">
        <v>154</v>
      </c>
      <c r="J11" t="s">
        <v>143</v>
      </c>
      <c r="K11" t="s">
        <v>144</v>
      </c>
      <c r="L11" t="s">
        <v>145</v>
      </c>
      <c r="M11" t="s">
        <v>146</v>
      </c>
    </row>
    <row r="12" spans="1:13" x14ac:dyDescent="0.25">
      <c r="C12" t="s">
        <v>147</v>
      </c>
      <c r="D12">
        <v>224</v>
      </c>
      <c r="E12">
        <v>224</v>
      </c>
      <c r="F12">
        <v>3</v>
      </c>
      <c r="G12">
        <v>64</v>
      </c>
      <c r="H12">
        <v>7</v>
      </c>
      <c r="I12">
        <v>7</v>
      </c>
      <c r="J12">
        <v>3</v>
      </c>
      <c r="K12">
        <v>3</v>
      </c>
      <c r="L12">
        <v>2</v>
      </c>
      <c r="M12">
        <v>2</v>
      </c>
    </row>
    <row r="13" spans="1:13" x14ac:dyDescent="0.25">
      <c r="C13" t="s">
        <v>150</v>
      </c>
      <c r="D13">
        <v>112</v>
      </c>
      <c r="E13">
        <v>112</v>
      </c>
      <c r="F13">
        <v>64</v>
      </c>
      <c r="G13">
        <v>64</v>
      </c>
    </row>
    <row r="14" spans="1:13" x14ac:dyDescent="0.25">
      <c r="C14" t="s">
        <v>151</v>
      </c>
      <c r="D14">
        <v>112</v>
      </c>
      <c r="E14">
        <v>112</v>
      </c>
      <c r="F14">
        <v>64</v>
      </c>
      <c r="G14">
        <v>64</v>
      </c>
    </row>
    <row r="15" spans="1:13" x14ac:dyDescent="0.25">
      <c r="C15" t="s">
        <v>152</v>
      </c>
      <c r="D15">
        <v>112</v>
      </c>
      <c r="E15">
        <v>112</v>
      </c>
      <c r="F15">
        <v>64</v>
      </c>
      <c r="G15">
        <v>64</v>
      </c>
      <c r="H15">
        <v>3</v>
      </c>
      <c r="I15">
        <v>3</v>
      </c>
      <c r="J15">
        <v>1</v>
      </c>
      <c r="K15">
        <v>1</v>
      </c>
      <c r="L15">
        <v>2</v>
      </c>
      <c r="M15">
        <v>2</v>
      </c>
    </row>
    <row r="16" spans="1:13" x14ac:dyDescent="0.25">
      <c r="A16" t="s">
        <v>157</v>
      </c>
      <c r="B16" t="s">
        <v>40</v>
      </c>
      <c r="C16" t="s">
        <v>156</v>
      </c>
      <c r="D16">
        <v>56</v>
      </c>
      <c r="E16">
        <v>56</v>
      </c>
      <c r="F16">
        <v>64</v>
      </c>
      <c r="G16">
        <v>64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</row>
    <row r="17" spans="1:13" x14ac:dyDescent="0.25">
      <c r="C17" t="s">
        <v>150</v>
      </c>
      <c r="D17">
        <v>56</v>
      </c>
      <c r="E17">
        <v>56</v>
      </c>
      <c r="F17">
        <v>64</v>
      </c>
      <c r="G17">
        <v>64</v>
      </c>
    </row>
    <row r="18" spans="1:13" x14ac:dyDescent="0.25">
      <c r="C18" t="s">
        <v>151</v>
      </c>
      <c r="D18">
        <v>56</v>
      </c>
      <c r="E18">
        <v>56</v>
      </c>
      <c r="F18">
        <v>64</v>
      </c>
      <c r="G18">
        <v>64</v>
      </c>
    </row>
    <row r="19" spans="1:13" x14ac:dyDescent="0.25">
      <c r="C19" t="s">
        <v>155</v>
      </c>
      <c r="D19">
        <v>56</v>
      </c>
      <c r="E19">
        <v>56</v>
      </c>
      <c r="F19">
        <v>64</v>
      </c>
      <c r="G19">
        <v>64</v>
      </c>
      <c r="H19">
        <v>3</v>
      </c>
      <c r="I19">
        <v>3</v>
      </c>
      <c r="J19">
        <v>1</v>
      </c>
      <c r="K19">
        <v>1</v>
      </c>
      <c r="L19">
        <v>1</v>
      </c>
      <c r="M19">
        <v>1</v>
      </c>
    </row>
    <row r="20" spans="1:13" x14ac:dyDescent="0.25">
      <c r="C20" t="s">
        <v>150</v>
      </c>
      <c r="D20">
        <v>56</v>
      </c>
      <c r="E20">
        <v>56</v>
      </c>
      <c r="F20">
        <v>64</v>
      </c>
      <c r="G20">
        <v>64</v>
      </c>
    </row>
    <row r="21" spans="1:13" x14ac:dyDescent="0.25">
      <c r="C21" t="s">
        <v>151</v>
      </c>
      <c r="D21">
        <v>56</v>
      </c>
      <c r="E21">
        <v>56</v>
      </c>
      <c r="F21">
        <v>64</v>
      </c>
      <c r="G21">
        <v>64</v>
      </c>
    </row>
    <row r="22" spans="1:13" x14ac:dyDescent="0.25">
      <c r="C22" t="s">
        <v>155</v>
      </c>
      <c r="D22">
        <v>56</v>
      </c>
      <c r="E22">
        <v>56</v>
      </c>
      <c r="F22">
        <v>64</v>
      </c>
      <c r="G22">
        <v>256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</row>
    <row r="23" spans="1:13" x14ac:dyDescent="0.25">
      <c r="C23" t="s">
        <v>150</v>
      </c>
      <c r="D23">
        <v>56</v>
      </c>
      <c r="E23">
        <v>56</v>
      </c>
      <c r="F23">
        <v>256</v>
      </c>
      <c r="G23">
        <v>256</v>
      </c>
    </row>
    <row r="24" spans="1:13" x14ac:dyDescent="0.25">
      <c r="A24" s="9"/>
      <c r="B24" t="s">
        <v>42</v>
      </c>
      <c r="C24" s="5" t="s">
        <v>161</v>
      </c>
      <c r="D24" s="8">
        <v>56</v>
      </c>
      <c r="E24" s="8">
        <v>56</v>
      </c>
      <c r="F24" s="8">
        <v>64</v>
      </c>
      <c r="G24" s="8">
        <v>256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25">
      <c r="C25" t="s">
        <v>150</v>
      </c>
      <c r="D25">
        <v>56</v>
      </c>
      <c r="E25">
        <v>56</v>
      </c>
      <c r="F25">
        <v>256</v>
      </c>
      <c r="G25">
        <v>256</v>
      </c>
    </row>
    <row r="26" spans="1:13" x14ac:dyDescent="0.25">
      <c r="A26" s="3"/>
      <c r="B26" t="s">
        <v>165</v>
      </c>
      <c r="C26" t="s">
        <v>163</v>
      </c>
      <c r="D26">
        <v>56</v>
      </c>
      <c r="E26">
        <v>56</v>
      </c>
      <c r="F26">
        <v>256</v>
      </c>
      <c r="G26">
        <v>256</v>
      </c>
    </row>
    <row r="27" spans="1:13" x14ac:dyDescent="0.25">
      <c r="C27" t="s">
        <v>151</v>
      </c>
      <c r="D27">
        <v>56</v>
      </c>
      <c r="E27">
        <v>56</v>
      </c>
      <c r="F27">
        <v>256</v>
      </c>
      <c r="G27">
        <v>256</v>
      </c>
    </row>
    <row r="28" spans="1:13" x14ac:dyDescent="0.25">
      <c r="B28" t="s">
        <v>40</v>
      </c>
      <c r="C28" t="s">
        <v>156</v>
      </c>
      <c r="D28">
        <v>56</v>
      </c>
      <c r="E28">
        <v>56</v>
      </c>
      <c r="F28">
        <v>256</v>
      </c>
      <c r="G28">
        <v>64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</row>
    <row r="29" spans="1:13" x14ac:dyDescent="0.25">
      <c r="C29" t="s">
        <v>150</v>
      </c>
      <c r="D29">
        <v>56</v>
      </c>
      <c r="E29">
        <v>56</v>
      </c>
      <c r="F29">
        <v>64</v>
      </c>
      <c r="G29">
        <v>64</v>
      </c>
    </row>
    <row r="30" spans="1:13" x14ac:dyDescent="0.25">
      <c r="C30" t="s">
        <v>151</v>
      </c>
      <c r="D30">
        <v>56</v>
      </c>
      <c r="E30">
        <v>56</v>
      </c>
      <c r="F30">
        <v>64</v>
      </c>
      <c r="G30">
        <v>64</v>
      </c>
    </row>
    <row r="31" spans="1:13" x14ac:dyDescent="0.25">
      <c r="C31" t="s">
        <v>155</v>
      </c>
      <c r="D31">
        <v>56</v>
      </c>
      <c r="E31">
        <v>56</v>
      </c>
      <c r="F31">
        <v>64</v>
      </c>
      <c r="G31">
        <v>64</v>
      </c>
      <c r="H31">
        <v>3</v>
      </c>
      <c r="I31">
        <v>3</v>
      </c>
      <c r="J31">
        <v>1</v>
      </c>
      <c r="K31">
        <v>1</v>
      </c>
      <c r="L31">
        <v>1</v>
      </c>
      <c r="M31">
        <v>1</v>
      </c>
    </row>
    <row r="32" spans="1:13" x14ac:dyDescent="0.25">
      <c r="C32" t="s">
        <v>150</v>
      </c>
      <c r="D32">
        <v>56</v>
      </c>
      <c r="E32">
        <v>56</v>
      </c>
      <c r="F32">
        <v>64</v>
      </c>
      <c r="G32">
        <v>64</v>
      </c>
    </row>
    <row r="33" spans="2:13" x14ac:dyDescent="0.25">
      <c r="C33" t="s">
        <v>151</v>
      </c>
      <c r="D33">
        <v>56</v>
      </c>
      <c r="E33">
        <v>56</v>
      </c>
      <c r="F33">
        <v>64</v>
      </c>
      <c r="G33">
        <v>64</v>
      </c>
    </row>
    <row r="34" spans="2:13" x14ac:dyDescent="0.25">
      <c r="C34" t="s">
        <v>155</v>
      </c>
      <c r="D34">
        <v>56</v>
      </c>
      <c r="E34">
        <v>56</v>
      </c>
      <c r="F34">
        <v>64</v>
      </c>
      <c r="G34">
        <v>256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</row>
    <row r="35" spans="2:13" x14ac:dyDescent="0.25">
      <c r="C35" t="s">
        <v>150</v>
      </c>
      <c r="D35">
        <v>56</v>
      </c>
      <c r="E35">
        <v>56</v>
      </c>
      <c r="F35">
        <v>256</v>
      </c>
      <c r="G35">
        <v>256</v>
      </c>
    </row>
    <row r="36" spans="2:13" x14ac:dyDescent="0.25">
      <c r="B36" t="s">
        <v>42</v>
      </c>
      <c r="C36" s="5" t="s">
        <v>174</v>
      </c>
      <c r="D36" s="8">
        <v>56</v>
      </c>
      <c r="E36" s="8">
        <v>56</v>
      </c>
      <c r="F36" s="8">
        <v>256</v>
      </c>
      <c r="G36" s="8">
        <v>256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2:13" x14ac:dyDescent="0.25">
      <c r="C37" t="s">
        <v>150</v>
      </c>
      <c r="D37">
        <v>56</v>
      </c>
      <c r="E37">
        <v>56</v>
      </c>
      <c r="F37">
        <v>256</v>
      </c>
      <c r="G37">
        <v>256</v>
      </c>
    </row>
    <row r="38" spans="2:13" x14ac:dyDescent="0.25">
      <c r="B38" t="s">
        <v>165</v>
      </c>
      <c r="C38" t="s">
        <v>163</v>
      </c>
      <c r="D38">
        <v>56</v>
      </c>
      <c r="E38">
        <v>56</v>
      </c>
      <c r="F38">
        <v>256</v>
      </c>
      <c r="G38">
        <v>256</v>
      </c>
    </row>
    <row r="39" spans="2:13" x14ac:dyDescent="0.25">
      <c r="C39" t="s">
        <v>151</v>
      </c>
      <c r="D39">
        <v>56</v>
      </c>
      <c r="E39">
        <v>56</v>
      </c>
      <c r="F39">
        <v>256</v>
      </c>
      <c r="G39">
        <v>256</v>
      </c>
    </row>
    <row r="40" spans="2:13" x14ac:dyDescent="0.25">
      <c r="B40" t="s">
        <v>40</v>
      </c>
      <c r="C40" t="s">
        <v>156</v>
      </c>
      <c r="D40">
        <v>56</v>
      </c>
      <c r="E40">
        <v>56</v>
      </c>
      <c r="F40">
        <v>256</v>
      </c>
      <c r="G40">
        <v>64</v>
      </c>
      <c r="H40">
        <v>1</v>
      </c>
      <c r="I40">
        <v>1</v>
      </c>
      <c r="J40">
        <v>0</v>
      </c>
      <c r="K40">
        <v>0</v>
      </c>
      <c r="L40">
        <v>1</v>
      </c>
      <c r="M40">
        <v>1</v>
      </c>
    </row>
    <row r="41" spans="2:13" x14ac:dyDescent="0.25">
      <c r="C41" t="s">
        <v>150</v>
      </c>
      <c r="D41">
        <v>56</v>
      </c>
      <c r="E41">
        <v>56</v>
      </c>
      <c r="F41">
        <v>64</v>
      </c>
      <c r="G41">
        <v>64</v>
      </c>
    </row>
    <row r="42" spans="2:13" x14ac:dyDescent="0.25">
      <c r="C42" t="s">
        <v>151</v>
      </c>
      <c r="D42">
        <v>56</v>
      </c>
      <c r="E42">
        <v>56</v>
      </c>
      <c r="F42">
        <v>64</v>
      </c>
      <c r="G42">
        <v>64</v>
      </c>
    </row>
    <row r="43" spans="2:13" x14ac:dyDescent="0.25">
      <c r="C43" t="s">
        <v>155</v>
      </c>
      <c r="D43">
        <v>56</v>
      </c>
      <c r="E43">
        <v>56</v>
      </c>
      <c r="F43">
        <v>64</v>
      </c>
      <c r="G43">
        <v>64</v>
      </c>
      <c r="H43">
        <v>3</v>
      </c>
      <c r="I43">
        <v>3</v>
      </c>
      <c r="J43">
        <v>1</v>
      </c>
      <c r="K43">
        <v>1</v>
      </c>
      <c r="L43">
        <v>1</v>
      </c>
      <c r="M43">
        <v>1</v>
      </c>
    </row>
    <row r="44" spans="2:13" x14ac:dyDescent="0.25">
      <c r="C44" t="s">
        <v>150</v>
      </c>
      <c r="D44">
        <v>56</v>
      </c>
      <c r="E44">
        <v>56</v>
      </c>
      <c r="F44">
        <v>64</v>
      </c>
      <c r="G44">
        <v>64</v>
      </c>
    </row>
    <row r="45" spans="2:13" x14ac:dyDescent="0.25">
      <c r="C45" t="s">
        <v>151</v>
      </c>
      <c r="D45">
        <v>56</v>
      </c>
      <c r="E45">
        <v>56</v>
      </c>
      <c r="F45">
        <v>64</v>
      </c>
      <c r="G45">
        <v>64</v>
      </c>
    </row>
    <row r="46" spans="2:13" x14ac:dyDescent="0.25">
      <c r="C46" t="s">
        <v>155</v>
      </c>
      <c r="D46">
        <v>56</v>
      </c>
      <c r="E46">
        <v>56</v>
      </c>
      <c r="F46">
        <v>64</v>
      </c>
      <c r="G46">
        <v>256</v>
      </c>
      <c r="H46">
        <v>1</v>
      </c>
      <c r="I46">
        <v>1</v>
      </c>
      <c r="J46">
        <v>0</v>
      </c>
      <c r="K46">
        <v>0</v>
      </c>
      <c r="L46">
        <v>1</v>
      </c>
      <c r="M46">
        <v>1</v>
      </c>
    </row>
    <row r="47" spans="2:13" x14ac:dyDescent="0.25">
      <c r="C47" t="s">
        <v>150</v>
      </c>
      <c r="D47">
        <v>56</v>
      </c>
      <c r="E47">
        <v>56</v>
      </c>
      <c r="F47">
        <v>256</v>
      </c>
      <c r="G47">
        <v>256</v>
      </c>
    </row>
    <row r="48" spans="2:13" x14ac:dyDescent="0.25">
      <c r="B48" t="s">
        <v>42</v>
      </c>
      <c r="C48" s="5" t="s">
        <v>174</v>
      </c>
      <c r="D48" s="8">
        <v>56</v>
      </c>
      <c r="E48" s="8">
        <v>56</v>
      </c>
      <c r="F48" s="8">
        <v>256</v>
      </c>
      <c r="G48" s="8">
        <v>256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 x14ac:dyDescent="0.25">
      <c r="C49" t="s">
        <v>150</v>
      </c>
      <c r="D49">
        <v>56</v>
      </c>
      <c r="E49">
        <v>56</v>
      </c>
      <c r="F49">
        <v>256</v>
      </c>
      <c r="G49">
        <v>256</v>
      </c>
    </row>
    <row r="50" spans="1:13" x14ac:dyDescent="0.25">
      <c r="B50" t="s">
        <v>165</v>
      </c>
      <c r="C50" t="s">
        <v>163</v>
      </c>
      <c r="D50">
        <v>56</v>
      </c>
      <c r="E50">
        <v>56</v>
      </c>
      <c r="F50">
        <v>256</v>
      </c>
      <c r="G50">
        <v>256</v>
      </c>
    </row>
    <row r="51" spans="1:13" x14ac:dyDescent="0.25">
      <c r="C51" t="s">
        <v>151</v>
      </c>
      <c r="D51">
        <v>56</v>
      </c>
      <c r="E51">
        <v>56</v>
      </c>
      <c r="F51">
        <v>256</v>
      </c>
      <c r="G51">
        <v>256</v>
      </c>
    </row>
    <row r="52" spans="1:13" x14ac:dyDescent="0.25">
      <c r="A52" t="s">
        <v>158</v>
      </c>
      <c r="B52" t="s">
        <v>40</v>
      </c>
      <c r="C52" t="s">
        <v>156</v>
      </c>
      <c r="D52">
        <v>56</v>
      </c>
      <c r="E52">
        <v>56</v>
      </c>
      <c r="F52">
        <v>256</v>
      </c>
      <c r="G52">
        <v>128</v>
      </c>
      <c r="H52">
        <v>1</v>
      </c>
      <c r="I52">
        <v>1</v>
      </c>
      <c r="J52">
        <v>0</v>
      </c>
      <c r="K52">
        <v>0</v>
      </c>
      <c r="L52">
        <v>1</v>
      </c>
      <c r="M52">
        <v>1</v>
      </c>
    </row>
    <row r="53" spans="1:13" x14ac:dyDescent="0.25">
      <c r="C53" t="s">
        <v>150</v>
      </c>
      <c r="D53">
        <v>56</v>
      </c>
      <c r="E53">
        <v>56</v>
      </c>
      <c r="F53">
        <v>128</v>
      </c>
      <c r="G53">
        <v>128</v>
      </c>
    </row>
    <row r="54" spans="1:13" x14ac:dyDescent="0.25">
      <c r="C54" t="s">
        <v>151</v>
      </c>
      <c r="D54">
        <v>56</v>
      </c>
      <c r="E54">
        <v>56</v>
      </c>
      <c r="F54">
        <v>128</v>
      </c>
      <c r="G54">
        <v>128</v>
      </c>
    </row>
    <row r="55" spans="1:13" x14ac:dyDescent="0.25">
      <c r="C55" t="s">
        <v>155</v>
      </c>
      <c r="D55">
        <v>56</v>
      </c>
      <c r="E55">
        <v>56</v>
      </c>
      <c r="F55">
        <v>128</v>
      </c>
      <c r="G55">
        <v>128</v>
      </c>
      <c r="H55">
        <v>3</v>
      </c>
      <c r="I55">
        <v>3</v>
      </c>
      <c r="J55">
        <v>1</v>
      </c>
      <c r="K55">
        <v>1</v>
      </c>
      <c r="L55">
        <v>2</v>
      </c>
      <c r="M55">
        <v>2</v>
      </c>
    </row>
    <row r="56" spans="1:13" x14ac:dyDescent="0.25">
      <c r="C56" t="s">
        <v>150</v>
      </c>
      <c r="D56">
        <v>28</v>
      </c>
      <c r="E56">
        <v>28</v>
      </c>
      <c r="F56">
        <v>128</v>
      </c>
      <c r="G56">
        <v>128</v>
      </c>
    </row>
    <row r="57" spans="1:13" x14ac:dyDescent="0.25">
      <c r="C57" t="s">
        <v>151</v>
      </c>
      <c r="D57">
        <v>28</v>
      </c>
      <c r="E57">
        <v>28</v>
      </c>
      <c r="F57">
        <v>128</v>
      </c>
      <c r="G57">
        <v>128</v>
      </c>
    </row>
    <row r="58" spans="1:13" x14ac:dyDescent="0.25">
      <c r="C58" t="s">
        <v>155</v>
      </c>
      <c r="D58">
        <v>28</v>
      </c>
      <c r="E58">
        <v>28</v>
      </c>
      <c r="F58">
        <v>128</v>
      </c>
      <c r="G58">
        <v>512</v>
      </c>
      <c r="H58">
        <v>3</v>
      </c>
      <c r="I58">
        <v>3</v>
      </c>
      <c r="J58">
        <v>0</v>
      </c>
      <c r="K58">
        <v>0</v>
      </c>
      <c r="L58">
        <v>2</v>
      </c>
      <c r="M58">
        <v>2</v>
      </c>
    </row>
    <row r="59" spans="1:13" x14ac:dyDescent="0.25">
      <c r="C59" t="s">
        <v>150</v>
      </c>
      <c r="D59">
        <v>28</v>
      </c>
      <c r="E59">
        <v>28</v>
      </c>
      <c r="F59">
        <v>128</v>
      </c>
      <c r="G59">
        <v>128</v>
      </c>
    </row>
    <row r="60" spans="1:13" x14ac:dyDescent="0.25">
      <c r="B60" t="s">
        <v>42</v>
      </c>
      <c r="C60" s="5" t="s">
        <v>161</v>
      </c>
      <c r="D60">
        <v>56</v>
      </c>
      <c r="E60">
        <v>56</v>
      </c>
      <c r="F60" s="8">
        <v>128</v>
      </c>
      <c r="G60" s="8">
        <v>512</v>
      </c>
      <c r="H60">
        <v>3</v>
      </c>
      <c r="I60">
        <v>3</v>
      </c>
      <c r="J60">
        <v>1</v>
      </c>
      <c r="K60">
        <v>1</v>
      </c>
      <c r="L60">
        <v>2</v>
      </c>
      <c r="M60">
        <v>2</v>
      </c>
    </row>
    <row r="61" spans="1:13" x14ac:dyDescent="0.25">
      <c r="C61" t="s">
        <v>150</v>
      </c>
      <c r="D61">
        <v>28</v>
      </c>
      <c r="E61">
        <v>28</v>
      </c>
      <c r="F61" s="8">
        <v>512</v>
      </c>
      <c r="G61" s="8">
        <v>512</v>
      </c>
    </row>
    <row r="62" spans="1:13" x14ac:dyDescent="0.25">
      <c r="B62" t="s">
        <v>165</v>
      </c>
      <c r="C62" t="s">
        <v>163</v>
      </c>
      <c r="D62">
        <v>28</v>
      </c>
      <c r="E62">
        <v>28</v>
      </c>
      <c r="F62" s="8">
        <v>512</v>
      </c>
      <c r="G62" s="8">
        <v>512</v>
      </c>
    </row>
    <row r="63" spans="1:13" x14ac:dyDescent="0.25">
      <c r="C63" t="s">
        <v>151</v>
      </c>
      <c r="D63">
        <v>28</v>
      </c>
      <c r="E63">
        <v>28</v>
      </c>
      <c r="F63" s="8">
        <v>512</v>
      </c>
      <c r="G63" s="8">
        <v>512</v>
      </c>
    </row>
    <row r="64" spans="1:13" x14ac:dyDescent="0.25">
      <c r="B64" t="s">
        <v>40</v>
      </c>
      <c r="C64" t="s">
        <v>156</v>
      </c>
      <c r="D64">
        <v>28</v>
      </c>
      <c r="E64">
        <v>28</v>
      </c>
      <c r="F64">
        <v>512</v>
      </c>
      <c r="G64">
        <v>128</v>
      </c>
      <c r="H64">
        <v>1</v>
      </c>
      <c r="I64">
        <v>1</v>
      </c>
      <c r="J64">
        <v>0</v>
      </c>
      <c r="K64">
        <v>0</v>
      </c>
      <c r="L64">
        <v>1</v>
      </c>
      <c r="M64">
        <v>1</v>
      </c>
    </row>
    <row r="65" spans="2:13" x14ac:dyDescent="0.25">
      <c r="C65" t="s">
        <v>150</v>
      </c>
      <c r="D65">
        <v>28</v>
      </c>
      <c r="E65">
        <v>28</v>
      </c>
      <c r="F65">
        <v>128</v>
      </c>
      <c r="G65">
        <v>128</v>
      </c>
    </row>
    <row r="66" spans="2:13" x14ac:dyDescent="0.25">
      <c r="C66" t="s">
        <v>151</v>
      </c>
      <c r="D66">
        <v>28</v>
      </c>
      <c r="E66">
        <v>28</v>
      </c>
      <c r="F66">
        <v>128</v>
      </c>
      <c r="G66">
        <v>128</v>
      </c>
    </row>
    <row r="67" spans="2:13" x14ac:dyDescent="0.25">
      <c r="C67" t="s">
        <v>155</v>
      </c>
      <c r="D67">
        <v>28</v>
      </c>
      <c r="E67">
        <v>28</v>
      </c>
      <c r="F67">
        <v>128</v>
      </c>
      <c r="G67">
        <v>128</v>
      </c>
      <c r="H67">
        <v>3</v>
      </c>
      <c r="I67">
        <v>3</v>
      </c>
      <c r="J67">
        <v>1</v>
      </c>
      <c r="K67">
        <v>1</v>
      </c>
      <c r="L67">
        <v>1</v>
      </c>
      <c r="M67">
        <v>1</v>
      </c>
    </row>
    <row r="68" spans="2:13" x14ac:dyDescent="0.25">
      <c r="C68" t="s">
        <v>150</v>
      </c>
      <c r="D68">
        <v>28</v>
      </c>
      <c r="E68">
        <v>28</v>
      </c>
      <c r="F68">
        <v>128</v>
      </c>
      <c r="G68">
        <v>128</v>
      </c>
    </row>
    <row r="69" spans="2:13" x14ac:dyDescent="0.25">
      <c r="C69" t="s">
        <v>151</v>
      </c>
      <c r="D69">
        <v>28</v>
      </c>
      <c r="E69">
        <v>28</v>
      </c>
      <c r="F69">
        <v>128</v>
      </c>
      <c r="G69">
        <v>128</v>
      </c>
    </row>
    <row r="70" spans="2:13" x14ac:dyDescent="0.25">
      <c r="C70" t="s">
        <v>155</v>
      </c>
      <c r="D70">
        <v>28</v>
      </c>
      <c r="E70">
        <v>28</v>
      </c>
      <c r="F70">
        <v>128</v>
      </c>
      <c r="G70">
        <v>512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</row>
    <row r="71" spans="2:13" x14ac:dyDescent="0.25">
      <c r="C71" t="s">
        <v>150</v>
      </c>
      <c r="D71">
        <v>28</v>
      </c>
      <c r="E71">
        <v>28</v>
      </c>
      <c r="F71">
        <v>128</v>
      </c>
      <c r="G71">
        <v>128</v>
      </c>
    </row>
    <row r="72" spans="2:13" x14ac:dyDescent="0.25">
      <c r="B72" t="s">
        <v>42</v>
      </c>
      <c r="C72" s="5" t="s">
        <v>174</v>
      </c>
      <c r="D72">
        <v>28</v>
      </c>
      <c r="E72">
        <v>28</v>
      </c>
      <c r="F72" s="8">
        <v>512</v>
      </c>
      <c r="G72" s="8">
        <v>512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2:13" x14ac:dyDescent="0.25">
      <c r="C73" t="s">
        <v>150</v>
      </c>
      <c r="D73">
        <v>28</v>
      </c>
      <c r="E73">
        <v>28</v>
      </c>
      <c r="F73" s="8">
        <v>512</v>
      </c>
      <c r="G73" s="8">
        <v>512</v>
      </c>
    </row>
    <row r="74" spans="2:13" x14ac:dyDescent="0.25">
      <c r="B74" t="s">
        <v>165</v>
      </c>
      <c r="C74" t="s">
        <v>163</v>
      </c>
      <c r="D74">
        <v>28</v>
      </c>
      <c r="E74">
        <v>28</v>
      </c>
      <c r="F74" s="8">
        <v>512</v>
      </c>
      <c r="G74" s="8">
        <v>512</v>
      </c>
    </row>
    <row r="75" spans="2:13" x14ac:dyDescent="0.25">
      <c r="C75" t="s">
        <v>151</v>
      </c>
      <c r="D75">
        <v>28</v>
      </c>
      <c r="E75">
        <v>28</v>
      </c>
      <c r="F75" s="8">
        <v>512</v>
      </c>
      <c r="G75" s="8">
        <v>512</v>
      </c>
    </row>
    <row r="76" spans="2:13" x14ac:dyDescent="0.25">
      <c r="B76" t="s">
        <v>40</v>
      </c>
      <c r="C76" t="s">
        <v>156</v>
      </c>
      <c r="D76">
        <v>28</v>
      </c>
      <c r="E76">
        <v>28</v>
      </c>
      <c r="F76">
        <v>512</v>
      </c>
      <c r="G76">
        <v>128</v>
      </c>
      <c r="H76">
        <v>1</v>
      </c>
      <c r="I76">
        <v>1</v>
      </c>
      <c r="J76">
        <v>0</v>
      </c>
      <c r="K76">
        <v>0</v>
      </c>
      <c r="L76">
        <v>1</v>
      </c>
      <c r="M76">
        <v>1</v>
      </c>
    </row>
    <row r="77" spans="2:13" x14ac:dyDescent="0.25">
      <c r="C77" t="s">
        <v>150</v>
      </c>
      <c r="D77">
        <v>28</v>
      </c>
      <c r="E77">
        <v>28</v>
      </c>
      <c r="F77">
        <v>128</v>
      </c>
      <c r="G77">
        <v>128</v>
      </c>
    </row>
    <row r="78" spans="2:13" x14ac:dyDescent="0.25">
      <c r="C78" t="s">
        <v>151</v>
      </c>
      <c r="D78">
        <v>28</v>
      </c>
      <c r="E78">
        <v>28</v>
      </c>
      <c r="F78">
        <v>128</v>
      </c>
      <c r="G78">
        <v>128</v>
      </c>
    </row>
    <row r="79" spans="2:13" x14ac:dyDescent="0.25">
      <c r="C79" t="s">
        <v>155</v>
      </c>
      <c r="D79">
        <v>28</v>
      </c>
      <c r="E79">
        <v>28</v>
      </c>
      <c r="F79">
        <v>128</v>
      </c>
      <c r="G79">
        <v>128</v>
      </c>
      <c r="H79">
        <v>3</v>
      </c>
      <c r="I79">
        <v>3</v>
      </c>
      <c r="J79">
        <v>1</v>
      </c>
      <c r="K79">
        <v>1</v>
      </c>
      <c r="L79">
        <v>1</v>
      </c>
      <c r="M79">
        <v>1</v>
      </c>
    </row>
    <row r="80" spans="2:13" x14ac:dyDescent="0.25">
      <c r="C80" t="s">
        <v>150</v>
      </c>
      <c r="D80">
        <v>28</v>
      </c>
      <c r="E80">
        <v>28</v>
      </c>
      <c r="F80">
        <v>128</v>
      </c>
      <c r="G80">
        <v>128</v>
      </c>
    </row>
    <row r="81" spans="2:13" x14ac:dyDescent="0.25">
      <c r="C81" t="s">
        <v>151</v>
      </c>
      <c r="D81">
        <v>28</v>
      </c>
      <c r="E81">
        <v>28</v>
      </c>
      <c r="F81">
        <v>128</v>
      </c>
      <c r="G81">
        <v>128</v>
      </c>
    </row>
    <row r="82" spans="2:13" x14ac:dyDescent="0.25">
      <c r="C82" t="s">
        <v>155</v>
      </c>
      <c r="D82">
        <v>28</v>
      </c>
      <c r="E82">
        <v>28</v>
      </c>
      <c r="F82">
        <v>128</v>
      </c>
      <c r="G82">
        <v>512</v>
      </c>
      <c r="H82">
        <v>1</v>
      </c>
      <c r="I82">
        <v>1</v>
      </c>
      <c r="J82">
        <v>0</v>
      </c>
      <c r="K82">
        <v>0</v>
      </c>
      <c r="L82">
        <v>1</v>
      </c>
      <c r="M82">
        <v>1</v>
      </c>
    </row>
    <row r="83" spans="2:13" x14ac:dyDescent="0.25">
      <c r="C83" t="s">
        <v>150</v>
      </c>
      <c r="D83">
        <v>28</v>
      </c>
      <c r="E83">
        <v>28</v>
      </c>
      <c r="F83">
        <v>128</v>
      </c>
      <c r="G83">
        <v>128</v>
      </c>
    </row>
    <row r="84" spans="2:13" x14ac:dyDescent="0.25">
      <c r="B84" t="s">
        <v>42</v>
      </c>
      <c r="C84" s="5" t="s">
        <v>174</v>
      </c>
      <c r="D84">
        <v>28</v>
      </c>
      <c r="E84">
        <v>28</v>
      </c>
      <c r="F84" s="8">
        <v>512</v>
      </c>
      <c r="G84" s="8">
        <v>512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2:13" x14ac:dyDescent="0.25">
      <c r="C85" t="s">
        <v>150</v>
      </c>
      <c r="D85">
        <v>28</v>
      </c>
      <c r="E85">
        <v>28</v>
      </c>
      <c r="F85" s="8">
        <v>512</v>
      </c>
      <c r="G85" s="8">
        <v>512</v>
      </c>
    </row>
    <row r="86" spans="2:13" x14ac:dyDescent="0.25">
      <c r="B86" t="s">
        <v>165</v>
      </c>
      <c r="C86" t="s">
        <v>163</v>
      </c>
      <c r="D86">
        <v>28</v>
      </c>
      <c r="E86">
        <v>28</v>
      </c>
      <c r="F86" s="8">
        <v>512</v>
      </c>
      <c r="G86" s="8">
        <v>512</v>
      </c>
    </row>
    <row r="87" spans="2:13" x14ac:dyDescent="0.25">
      <c r="C87" t="s">
        <v>151</v>
      </c>
      <c r="D87">
        <v>28</v>
      </c>
      <c r="E87">
        <v>28</v>
      </c>
      <c r="F87" s="8">
        <v>512</v>
      </c>
      <c r="G87" s="8">
        <v>512</v>
      </c>
    </row>
    <row r="88" spans="2:13" x14ac:dyDescent="0.25">
      <c r="B88" t="s">
        <v>40</v>
      </c>
      <c r="C88" t="s">
        <v>156</v>
      </c>
      <c r="D88">
        <v>28</v>
      </c>
      <c r="E88">
        <v>28</v>
      </c>
      <c r="F88">
        <v>512</v>
      </c>
      <c r="G88">
        <v>128</v>
      </c>
      <c r="H88">
        <v>1</v>
      </c>
      <c r="I88">
        <v>1</v>
      </c>
      <c r="J88">
        <v>0</v>
      </c>
      <c r="K88">
        <v>0</v>
      </c>
      <c r="L88">
        <v>1</v>
      </c>
      <c r="M88">
        <v>1</v>
      </c>
    </row>
    <row r="89" spans="2:13" x14ac:dyDescent="0.25">
      <c r="C89" t="s">
        <v>150</v>
      </c>
      <c r="D89">
        <v>28</v>
      </c>
      <c r="E89">
        <v>28</v>
      </c>
      <c r="F89">
        <v>128</v>
      </c>
      <c r="G89">
        <v>128</v>
      </c>
    </row>
    <row r="90" spans="2:13" x14ac:dyDescent="0.25">
      <c r="C90" t="s">
        <v>151</v>
      </c>
      <c r="D90">
        <v>28</v>
      </c>
      <c r="E90">
        <v>28</v>
      </c>
      <c r="F90">
        <v>128</v>
      </c>
      <c r="G90">
        <v>128</v>
      </c>
    </row>
    <row r="91" spans="2:13" x14ac:dyDescent="0.25">
      <c r="C91" t="s">
        <v>155</v>
      </c>
      <c r="D91">
        <v>28</v>
      </c>
      <c r="E91">
        <v>28</v>
      </c>
      <c r="F91">
        <v>128</v>
      </c>
      <c r="G91">
        <v>128</v>
      </c>
      <c r="H91">
        <v>3</v>
      </c>
      <c r="I91">
        <v>3</v>
      </c>
      <c r="J91">
        <v>1</v>
      </c>
      <c r="K91">
        <v>1</v>
      </c>
      <c r="L91">
        <v>1</v>
      </c>
      <c r="M91">
        <v>1</v>
      </c>
    </row>
    <row r="92" spans="2:13" x14ac:dyDescent="0.25">
      <c r="C92" t="s">
        <v>150</v>
      </c>
      <c r="D92">
        <v>28</v>
      </c>
      <c r="E92">
        <v>28</v>
      </c>
      <c r="F92">
        <v>128</v>
      </c>
      <c r="G92">
        <v>128</v>
      </c>
    </row>
    <row r="93" spans="2:13" x14ac:dyDescent="0.25">
      <c r="C93" t="s">
        <v>151</v>
      </c>
      <c r="D93">
        <v>28</v>
      </c>
      <c r="E93">
        <v>28</v>
      </c>
      <c r="F93">
        <v>128</v>
      </c>
      <c r="G93">
        <v>128</v>
      </c>
    </row>
    <row r="94" spans="2:13" x14ac:dyDescent="0.25">
      <c r="C94" t="s">
        <v>155</v>
      </c>
      <c r="D94">
        <v>28</v>
      </c>
      <c r="E94">
        <v>28</v>
      </c>
      <c r="F94">
        <v>128</v>
      </c>
      <c r="G94">
        <v>512</v>
      </c>
      <c r="H94">
        <v>1</v>
      </c>
      <c r="I94">
        <v>1</v>
      </c>
      <c r="J94">
        <v>0</v>
      </c>
      <c r="K94">
        <v>0</v>
      </c>
      <c r="L94">
        <v>1</v>
      </c>
      <c r="M94">
        <v>1</v>
      </c>
    </row>
    <row r="95" spans="2:13" x14ac:dyDescent="0.25">
      <c r="C95" t="s">
        <v>150</v>
      </c>
      <c r="D95">
        <v>28</v>
      </c>
      <c r="E95">
        <v>28</v>
      </c>
      <c r="F95">
        <v>128</v>
      </c>
      <c r="G95">
        <v>128</v>
      </c>
    </row>
    <row r="96" spans="2:13" x14ac:dyDescent="0.25">
      <c r="B96" t="s">
        <v>42</v>
      </c>
      <c r="C96" s="5" t="s">
        <v>174</v>
      </c>
      <c r="D96">
        <v>28</v>
      </c>
      <c r="E96">
        <v>28</v>
      </c>
      <c r="F96" s="8">
        <v>512</v>
      </c>
      <c r="G96" s="8">
        <v>512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25">
      <c r="C97" t="s">
        <v>150</v>
      </c>
      <c r="D97">
        <v>28</v>
      </c>
      <c r="E97">
        <v>28</v>
      </c>
      <c r="F97" s="8">
        <v>512</v>
      </c>
      <c r="G97" s="8">
        <v>512</v>
      </c>
    </row>
    <row r="98" spans="1:13" x14ac:dyDescent="0.25">
      <c r="B98" t="s">
        <v>165</v>
      </c>
      <c r="C98" t="s">
        <v>163</v>
      </c>
      <c r="D98">
        <v>28</v>
      </c>
      <c r="E98">
        <v>28</v>
      </c>
      <c r="F98" s="8">
        <v>512</v>
      </c>
      <c r="G98" s="8">
        <v>512</v>
      </c>
    </row>
    <row r="99" spans="1:13" x14ac:dyDescent="0.25">
      <c r="C99" t="s">
        <v>151</v>
      </c>
      <c r="D99">
        <v>28</v>
      </c>
      <c r="E99">
        <v>28</v>
      </c>
      <c r="F99" s="8">
        <v>512</v>
      </c>
      <c r="G99" s="8">
        <v>512</v>
      </c>
    </row>
    <row r="100" spans="1:13" x14ac:dyDescent="0.25">
      <c r="A100" t="s">
        <v>159</v>
      </c>
      <c r="B100" t="s">
        <v>40</v>
      </c>
      <c r="C100" t="s">
        <v>156</v>
      </c>
      <c r="D100">
        <v>28</v>
      </c>
      <c r="E100">
        <v>28</v>
      </c>
      <c r="F100">
        <v>512</v>
      </c>
      <c r="G100">
        <v>256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1</v>
      </c>
    </row>
    <row r="101" spans="1:13" x14ac:dyDescent="0.25">
      <c r="C101" t="s">
        <v>150</v>
      </c>
      <c r="D101">
        <v>28</v>
      </c>
      <c r="E101">
        <v>28</v>
      </c>
      <c r="F101">
        <v>256</v>
      </c>
      <c r="G101">
        <v>256</v>
      </c>
    </row>
    <row r="102" spans="1:13" x14ac:dyDescent="0.25">
      <c r="C102" t="s">
        <v>151</v>
      </c>
      <c r="D102">
        <v>28</v>
      </c>
      <c r="E102">
        <v>28</v>
      </c>
      <c r="F102">
        <v>256</v>
      </c>
      <c r="G102">
        <v>256</v>
      </c>
    </row>
    <row r="103" spans="1:13" x14ac:dyDescent="0.25">
      <c r="C103" t="s">
        <v>155</v>
      </c>
      <c r="D103">
        <v>28</v>
      </c>
      <c r="E103">
        <v>28</v>
      </c>
      <c r="F103">
        <v>256</v>
      </c>
      <c r="G103">
        <v>256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</row>
    <row r="104" spans="1:13" x14ac:dyDescent="0.25">
      <c r="C104" t="s">
        <v>150</v>
      </c>
      <c r="D104">
        <v>14</v>
      </c>
      <c r="E104">
        <v>14</v>
      </c>
      <c r="F104">
        <v>256</v>
      </c>
      <c r="G104">
        <v>256</v>
      </c>
    </row>
    <row r="105" spans="1:13" x14ac:dyDescent="0.25">
      <c r="C105" t="s">
        <v>151</v>
      </c>
      <c r="D105">
        <v>14</v>
      </c>
      <c r="E105">
        <v>14</v>
      </c>
      <c r="F105">
        <v>256</v>
      </c>
      <c r="G105">
        <v>256</v>
      </c>
    </row>
    <row r="106" spans="1:13" x14ac:dyDescent="0.25">
      <c r="C106" t="s">
        <v>155</v>
      </c>
      <c r="D106">
        <v>14</v>
      </c>
      <c r="E106">
        <v>14</v>
      </c>
      <c r="F106">
        <v>256</v>
      </c>
      <c r="G106">
        <v>1024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</row>
    <row r="107" spans="1:13" x14ac:dyDescent="0.25">
      <c r="C107" t="s">
        <v>150</v>
      </c>
      <c r="D107">
        <v>14</v>
      </c>
      <c r="E107">
        <v>14</v>
      </c>
      <c r="F107">
        <v>1024</v>
      </c>
      <c r="G107">
        <v>1024</v>
      </c>
    </row>
    <row r="108" spans="1:13" x14ac:dyDescent="0.25">
      <c r="B108" t="s">
        <v>42</v>
      </c>
      <c r="C108" s="5" t="s">
        <v>161</v>
      </c>
      <c r="D108">
        <v>28</v>
      </c>
      <c r="E108">
        <v>28</v>
      </c>
      <c r="F108" s="8">
        <v>256</v>
      </c>
      <c r="G108">
        <v>1024</v>
      </c>
      <c r="H108">
        <v>3</v>
      </c>
      <c r="I108">
        <v>3</v>
      </c>
      <c r="J108">
        <v>1</v>
      </c>
      <c r="K108">
        <v>1</v>
      </c>
      <c r="L108">
        <v>2</v>
      </c>
      <c r="M108">
        <v>2</v>
      </c>
    </row>
    <row r="109" spans="1:13" x14ac:dyDescent="0.25">
      <c r="C109" t="s">
        <v>150</v>
      </c>
      <c r="D109">
        <v>14</v>
      </c>
      <c r="E109">
        <v>14</v>
      </c>
      <c r="F109">
        <v>1024</v>
      </c>
      <c r="G109">
        <v>1024</v>
      </c>
    </row>
    <row r="110" spans="1:13" x14ac:dyDescent="0.25">
      <c r="B110" t="s">
        <v>165</v>
      </c>
      <c r="C110" t="s">
        <v>163</v>
      </c>
      <c r="D110">
        <v>14</v>
      </c>
      <c r="E110">
        <v>14</v>
      </c>
      <c r="F110">
        <v>1024</v>
      </c>
      <c r="G110">
        <v>1024</v>
      </c>
    </row>
    <row r="111" spans="1:13" x14ac:dyDescent="0.25">
      <c r="C111" t="s">
        <v>151</v>
      </c>
      <c r="D111">
        <v>14</v>
      </c>
      <c r="E111">
        <v>14</v>
      </c>
      <c r="F111">
        <v>1024</v>
      </c>
      <c r="G111">
        <v>1024</v>
      </c>
    </row>
    <row r="112" spans="1:13" x14ac:dyDescent="0.25">
      <c r="B112" t="s">
        <v>40</v>
      </c>
      <c r="C112" t="s">
        <v>156</v>
      </c>
      <c r="D112">
        <v>14</v>
      </c>
      <c r="E112">
        <v>14</v>
      </c>
      <c r="F112">
        <v>1024</v>
      </c>
      <c r="G112">
        <v>256</v>
      </c>
      <c r="H112">
        <v>1</v>
      </c>
      <c r="I112">
        <v>1</v>
      </c>
      <c r="J112">
        <v>0</v>
      </c>
      <c r="K112">
        <v>0</v>
      </c>
      <c r="L112">
        <v>1</v>
      </c>
      <c r="M112">
        <v>1</v>
      </c>
    </row>
    <row r="113" spans="2:13" x14ac:dyDescent="0.25">
      <c r="C113" t="s">
        <v>150</v>
      </c>
      <c r="D113">
        <v>14</v>
      </c>
      <c r="E113">
        <v>14</v>
      </c>
      <c r="F113">
        <v>256</v>
      </c>
      <c r="G113">
        <v>256</v>
      </c>
    </row>
    <row r="114" spans="2:13" x14ac:dyDescent="0.25">
      <c r="C114" t="s">
        <v>151</v>
      </c>
      <c r="D114">
        <v>14</v>
      </c>
      <c r="E114">
        <v>14</v>
      </c>
      <c r="F114">
        <v>256</v>
      </c>
      <c r="G114">
        <v>256</v>
      </c>
    </row>
    <row r="115" spans="2:13" x14ac:dyDescent="0.25">
      <c r="C115" t="s">
        <v>155</v>
      </c>
      <c r="D115">
        <v>14</v>
      </c>
      <c r="E115">
        <v>14</v>
      </c>
      <c r="F115">
        <v>256</v>
      </c>
      <c r="G115">
        <v>256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</row>
    <row r="116" spans="2:13" x14ac:dyDescent="0.25">
      <c r="C116" t="s">
        <v>150</v>
      </c>
      <c r="D116">
        <v>14</v>
      </c>
      <c r="E116">
        <v>14</v>
      </c>
      <c r="F116">
        <v>256</v>
      </c>
      <c r="G116">
        <v>256</v>
      </c>
    </row>
    <row r="117" spans="2:13" x14ac:dyDescent="0.25">
      <c r="C117" t="s">
        <v>151</v>
      </c>
      <c r="D117">
        <v>14</v>
      </c>
      <c r="E117">
        <v>14</v>
      </c>
      <c r="F117">
        <v>256</v>
      </c>
      <c r="G117">
        <v>256</v>
      </c>
    </row>
    <row r="118" spans="2:13" x14ac:dyDescent="0.25">
      <c r="C118" t="s">
        <v>155</v>
      </c>
      <c r="D118">
        <v>14</v>
      </c>
      <c r="E118">
        <v>14</v>
      </c>
      <c r="F118">
        <v>256</v>
      </c>
      <c r="G118">
        <v>1024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1</v>
      </c>
    </row>
    <row r="119" spans="2:13" x14ac:dyDescent="0.25">
      <c r="C119" t="s">
        <v>150</v>
      </c>
      <c r="D119">
        <v>14</v>
      </c>
      <c r="E119">
        <v>14</v>
      </c>
      <c r="F119">
        <v>1024</v>
      </c>
      <c r="G119">
        <v>1024</v>
      </c>
    </row>
    <row r="120" spans="2:13" x14ac:dyDescent="0.25">
      <c r="B120" t="s">
        <v>42</v>
      </c>
      <c r="C120" s="5" t="s">
        <v>174</v>
      </c>
      <c r="D120">
        <v>14</v>
      </c>
      <c r="E120">
        <v>14</v>
      </c>
      <c r="F120" s="8">
        <v>1024</v>
      </c>
      <c r="G120">
        <v>1024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2:13" x14ac:dyDescent="0.25">
      <c r="C121" t="s">
        <v>150</v>
      </c>
      <c r="D121">
        <v>14</v>
      </c>
      <c r="E121">
        <v>14</v>
      </c>
      <c r="F121">
        <v>1024</v>
      </c>
      <c r="G121">
        <v>1024</v>
      </c>
    </row>
    <row r="122" spans="2:13" x14ac:dyDescent="0.25">
      <c r="B122" t="s">
        <v>165</v>
      </c>
      <c r="C122" t="s">
        <v>163</v>
      </c>
      <c r="D122">
        <v>14</v>
      </c>
      <c r="E122">
        <v>14</v>
      </c>
      <c r="F122">
        <v>1024</v>
      </c>
      <c r="G122">
        <v>1024</v>
      </c>
    </row>
    <row r="123" spans="2:13" x14ac:dyDescent="0.25">
      <c r="C123" t="s">
        <v>151</v>
      </c>
      <c r="D123">
        <v>14</v>
      </c>
      <c r="E123">
        <v>14</v>
      </c>
      <c r="F123">
        <v>1024</v>
      </c>
      <c r="G123">
        <v>1024</v>
      </c>
    </row>
    <row r="124" spans="2:13" x14ac:dyDescent="0.25">
      <c r="B124" t="s">
        <v>40</v>
      </c>
      <c r="C124" t="s">
        <v>156</v>
      </c>
      <c r="D124">
        <v>14</v>
      </c>
      <c r="E124">
        <v>14</v>
      </c>
      <c r="F124">
        <v>1024</v>
      </c>
      <c r="G124">
        <v>256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</row>
    <row r="125" spans="2:13" x14ac:dyDescent="0.25">
      <c r="C125" t="s">
        <v>150</v>
      </c>
      <c r="D125">
        <v>14</v>
      </c>
      <c r="E125">
        <v>14</v>
      </c>
      <c r="F125">
        <v>256</v>
      </c>
      <c r="G125">
        <v>256</v>
      </c>
    </row>
    <row r="126" spans="2:13" x14ac:dyDescent="0.25">
      <c r="C126" t="s">
        <v>151</v>
      </c>
      <c r="D126">
        <v>14</v>
      </c>
      <c r="E126">
        <v>14</v>
      </c>
      <c r="F126">
        <v>256</v>
      </c>
      <c r="G126">
        <v>256</v>
      </c>
    </row>
    <row r="127" spans="2:13" x14ac:dyDescent="0.25">
      <c r="C127" t="s">
        <v>155</v>
      </c>
      <c r="D127">
        <v>14</v>
      </c>
      <c r="E127">
        <v>14</v>
      </c>
      <c r="F127">
        <v>256</v>
      </c>
      <c r="G127">
        <v>256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</row>
    <row r="128" spans="2:13" x14ac:dyDescent="0.25">
      <c r="C128" t="s">
        <v>150</v>
      </c>
      <c r="D128">
        <v>14</v>
      </c>
      <c r="E128">
        <v>14</v>
      </c>
      <c r="F128">
        <v>256</v>
      </c>
      <c r="G128">
        <v>256</v>
      </c>
    </row>
    <row r="129" spans="2:13" x14ac:dyDescent="0.25">
      <c r="C129" t="s">
        <v>151</v>
      </c>
      <c r="D129">
        <v>14</v>
      </c>
      <c r="E129">
        <v>14</v>
      </c>
      <c r="F129">
        <v>256</v>
      </c>
      <c r="G129">
        <v>256</v>
      </c>
    </row>
    <row r="130" spans="2:13" x14ac:dyDescent="0.25">
      <c r="C130" t="s">
        <v>155</v>
      </c>
      <c r="D130">
        <v>14</v>
      </c>
      <c r="E130">
        <v>14</v>
      </c>
      <c r="F130">
        <v>256</v>
      </c>
      <c r="G130">
        <v>1024</v>
      </c>
      <c r="H130">
        <v>1</v>
      </c>
      <c r="I130">
        <v>1</v>
      </c>
      <c r="J130">
        <v>0</v>
      </c>
      <c r="K130">
        <v>0</v>
      </c>
      <c r="L130">
        <v>1</v>
      </c>
      <c r="M130">
        <v>1</v>
      </c>
    </row>
    <row r="131" spans="2:13" x14ac:dyDescent="0.25">
      <c r="C131" t="s">
        <v>150</v>
      </c>
      <c r="D131">
        <v>14</v>
      </c>
      <c r="E131">
        <v>14</v>
      </c>
      <c r="F131">
        <v>1024</v>
      </c>
      <c r="G131">
        <v>1024</v>
      </c>
    </row>
    <row r="132" spans="2:13" x14ac:dyDescent="0.25">
      <c r="B132" t="s">
        <v>42</v>
      </c>
      <c r="C132" s="5" t="s">
        <v>174</v>
      </c>
      <c r="D132">
        <v>14</v>
      </c>
      <c r="E132">
        <v>14</v>
      </c>
      <c r="F132" s="8">
        <v>1024</v>
      </c>
      <c r="G132">
        <v>1024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1</v>
      </c>
    </row>
    <row r="133" spans="2:13" x14ac:dyDescent="0.25">
      <c r="C133" t="s">
        <v>150</v>
      </c>
      <c r="D133">
        <v>14</v>
      </c>
      <c r="E133">
        <v>14</v>
      </c>
      <c r="F133">
        <v>1024</v>
      </c>
      <c r="G133">
        <v>1024</v>
      </c>
    </row>
    <row r="134" spans="2:13" x14ac:dyDescent="0.25">
      <c r="B134" t="s">
        <v>165</v>
      </c>
      <c r="C134" t="s">
        <v>163</v>
      </c>
      <c r="D134">
        <v>14</v>
      </c>
      <c r="E134">
        <v>14</v>
      </c>
      <c r="F134">
        <v>1024</v>
      </c>
      <c r="G134">
        <v>1024</v>
      </c>
    </row>
    <row r="135" spans="2:13" x14ac:dyDescent="0.25">
      <c r="C135" t="s">
        <v>151</v>
      </c>
      <c r="D135">
        <v>14</v>
      </c>
      <c r="E135">
        <v>14</v>
      </c>
      <c r="F135">
        <v>1024</v>
      </c>
      <c r="G135">
        <v>1024</v>
      </c>
    </row>
    <row r="136" spans="2:13" x14ac:dyDescent="0.25">
      <c r="B136" t="s">
        <v>40</v>
      </c>
      <c r="C136" t="s">
        <v>156</v>
      </c>
      <c r="D136">
        <v>14</v>
      </c>
      <c r="E136">
        <v>14</v>
      </c>
      <c r="F136">
        <v>1024</v>
      </c>
      <c r="G136">
        <v>256</v>
      </c>
      <c r="H136">
        <v>1</v>
      </c>
      <c r="I136">
        <v>1</v>
      </c>
      <c r="J136">
        <v>0</v>
      </c>
      <c r="K136">
        <v>0</v>
      </c>
      <c r="L136">
        <v>1</v>
      </c>
      <c r="M136">
        <v>1</v>
      </c>
    </row>
    <row r="137" spans="2:13" x14ac:dyDescent="0.25">
      <c r="C137" t="s">
        <v>150</v>
      </c>
      <c r="D137">
        <v>14</v>
      </c>
      <c r="E137">
        <v>14</v>
      </c>
      <c r="F137">
        <v>256</v>
      </c>
      <c r="G137">
        <v>256</v>
      </c>
    </row>
    <row r="138" spans="2:13" x14ac:dyDescent="0.25">
      <c r="C138" t="s">
        <v>151</v>
      </c>
      <c r="D138">
        <v>14</v>
      </c>
      <c r="E138">
        <v>14</v>
      </c>
      <c r="F138">
        <v>256</v>
      </c>
      <c r="G138">
        <v>256</v>
      </c>
    </row>
    <row r="139" spans="2:13" x14ac:dyDescent="0.25">
      <c r="C139" t="s">
        <v>155</v>
      </c>
      <c r="D139">
        <v>14</v>
      </c>
      <c r="E139">
        <v>14</v>
      </c>
      <c r="F139">
        <v>256</v>
      </c>
      <c r="G139">
        <v>256</v>
      </c>
      <c r="H139">
        <v>3</v>
      </c>
      <c r="I139">
        <v>3</v>
      </c>
      <c r="J139">
        <v>1</v>
      </c>
      <c r="K139">
        <v>1</v>
      </c>
      <c r="L139">
        <v>1</v>
      </c>
      <c r="M139">
        <v>1</v>
      </c>
    </row>
    <row r="140" spans="2:13" x14ac:dyDescent="0.25">
      <c r="C140" t="s">
        <v>150</v>
      </c>
      <c r="D140">
        <v>14</v>
      </c>
      <c r="E140">
        <v>14</v>
      </c>
      <c r="F140">
        <v>256</v>
      </c>
      <c r="G140">
        <v>256</v>
      </c>
    </row>
    <row r="141" spans="2:13" x14ac:dyDescent="0.25">
      <c r="C141" t="s">
        <v>151</v>
      </c>
      <c r="D141">
        <v>14</v>
      </c>
      <c r="E141">
        <v>14</v>
      </c>
      <c r="F141">
        <v>256</v>
      </c>
      <c r="G141">
        <v>256</v>
      </c>
    </row>
    <row r="142" spans="2:13" x14ac:dyDescent="0.25">
      <c r="C142" t="s">
        <v>155</v>
      </c>
      <c r="D142">
        <v>14</v>
      </c>
      <c r="E142">
        <v>14</v>
      </c>
      <c r="F142">
        <v>256</v>
      </c>
      <c r="G142">
        <v>1024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</row>
    <row r="143" spans="2:13" x14ac:dyDescent="0.25">
      <c r="C143" t="s">
        <v>150</v>
      </c>
      <c r="D143">
        <v>14</v>
      </c>
      <c r="E143">
        <v>14</v>
      </c>
      <c r="F143">
        <v>1024</v>
      </c>
      <c r="G143">
        <v>1024</v>
      </c>
    </row>
    <row r="144" spans="2:13" x14ac:dyDescent="0.25">
      <c r="B144" t="s">
        <v>42</v>
      </c>
      <c r="C144" s="5" t="s">
        <v>174</v>
      </c>
      <c r="D144">
        <v>14</v>
      </c>
      <c r="E144">
        <v>14</v>
      </c>
      <c r="F144" s="8">
        <v>1024</v>
      </c>
      <c r="G144">
        <v>1024</v>
      </c>
      <c r="H144">
        <v>1</v>
      </c>
      <c r="I144">
        <v>1</v>
      </c>
      <c r="J144">
        <v>0</v>
      </c>
      <c r="K144">
        <v>0</v>
      </c>
      <c r="L144">
        <v>1</v>
      </c>
      <c r="M144">
        <v>1</v>
      </c>
    </row>
    <row r="145" spans="2:13" x14ac:dyDescent="0.25">
      <c r="C145" t="s">
        <v>150</v>
      </c>
      <c r="D145">
        <v>14</v>
      </c>
      <c r="E145">
        <v>14</v>
      </c>
      <c r="F145">
        <v>1024</v>
      </c>
      <c r="G145">
        <v>1024</v>
      </c>
    </row>
    <row r="146" spans="2:13" x14ac:dyDescent="0.25">
      <c r="B146" t="s">
        <v>165</v>
      </c>
      <c r="C146" t="s">
        <v>163</v>
      </c>
      <c r="D146">
        <v>14</v>
      </c>
      <c r="E146">
        <v>14</v>
      </c>
      <c r="F146">
        <v>1024</v>
      </c>
      <c r="G146">
        <v>1024</v>
      </c>
    </row>
    <row r="147" spans="2:13" x14ac:dyDescent="0.25">
      <c r="C147" t="s">
        <v>151</v>
      </c>
      <c r="D147">
        <v>14</v>
      </c>
      <c r="E147">
        <v>14</v>
      </c>
      <c r="F147">
        <v>1024</v>
      </c>
      <c r="G147">
        <v>1024</v>
      </c>
    </row>
    <row r="148" spans="2:13" x14ac:dyDescent="0.25">
      <c r="B148" t="s">
        <v>40</v>
      </c>
      <c r="C148" t="s">
        <v>156</v>
      </c>
      <c r="D148">
        <v>14</v>
      </c>
      <c r="E148">
        <v>14</v>
      </c>
      <c r="F148">
        <v>1024</v>
      </c>
      <c r="G148">
        <v>256</v>
      </c>
      <c r="H148">
        <v>1</v>
      </c>
      <c r="I148">
        <v>1</v>
      </c>
      <c r="J148">
        <v>0</v>
      </c>
      <c r="K148">
        <v>0</v>
      </c>
      <c r="L148">
        <v>1</v>
      </c>
      <c r="M148">
        <v>1</v>
      </c>
    </row>
    <row r="149" spans="2:13" x14ac:dyDescent="0.25">
      <c r="C149" t="s">
        <v>150</v>
      </c>
      <c r="D149">
        <v>14</v>
      </c>
      <c r="E149">
        <v>14</v>
      </c>
      <c r="F149">
        <v>256</v>
      </c>
      <c r="G149">
        <v>256</v>
      </c>
    </row>
    <row r="150" spans="2:13" x14ac:dyDescent="0.25">
      <c r="C150" t="s">
        <v>151</v>
      </c>
      <c r="D150">
        <v>14</v>
      </c>
      <c r="E150">
        <v>14</v>
      </c>
      <c r="F150">
        <v>256</v>
      </c>
      <c r="G150">
        <v>256</v>
      </c>
    </row>
    <row r="151" spans="2:13" x14ac:dyDescent="0.25">
      <c r="C151" t="s">
        <v>155</v>
      </c>
      <c r="D151">
        <v>14</v>
      </c>
      <c r="E151">
        <v>14</v>
      </c>
      <c r="F151">
        <v>256</v>
      </c>
      <c r="G151">
        <v>256</v>
      </c>
      <c r="H151">
        <v>3</v>
      </c>
      <c r="I151">
        <v>3</v>
      </c>
      <c r="J151">
        <v>1</v>
      </c>
      <c r="K151">
        <v>1</v>
      </c>
      <c r="L151">
        <v>1</v>
      </c>
      <c r="M151">
        <v>1</v>
      </c>
    </row>
    <row r="152" spans="2:13" x14ac:dyDescent="0.25">
      <c r="C152" t="s">
        <v>150</v>
      </c>
      <c r="D152">
        <v>14</v>
      </c>
      <c r="E152">
        <v>14</v>
      </c>
      <c r="F152">
        <v>256</v>
      </c>
      <c r="G152">
        <v>256</v>
      </c>
    </row>
    <row r="153" spans="2:13" x14ac:dyDescent="0.25">
      <c r="C153" t="s">
        <v>151</v>
      </c>
      <c r="D153">
        <v>14</v>
      </c>
      <c r="E153">
        <v>14</v>
      </c>
      <c r="F153">
        <v>256</v>
      </c>
      <c r="G153">
        <v>256</v>
      </c>
    </row>
    <row r="154" spans="2:13" x14ac:dyDescent="0.25">
      <c r="C154" t="s">
        <v>155</v>
      </c>
      <c r="D154">
        <v>14</v>
      </c>
      <c r="E154">
        <v>14</v>
      </c>
      <c r="F154">
        <v>256</v>
      </c>
      <c r="G154">
        <v>1024</v>
      </c>
      <c r="H154">
        <v>1</v>
      </c>
      <c r="I154">
        <v>1</v>
      </c>
      <c r="J154">
        <v>0</v>
      </c>
      <c r="K154">
        <v>0</v>
      </c>
      <c r="L154">
        <v>1</v>
      </c>
      <c r="M154">
        <v>1</v>
      </c>
    </row>
    <row r="155" spans="2:13" x14ac:dyDescent="0.25">
      <c r="C155" t="s">
        <v>150</v>
      </c>
      <c r="D155">
        <v>14</v>
      </c>
      <c r="E155">
        <v>14</v>
      </c>
      <c r="F155">
        <v>1024</v>
      </c>
      <c r="G155">
        <v>1024</v>
      </c>
    </row>
    <row r="156" spans="2:13" x14ac:dyDescent="0.25">
      <c r="B156" t="s">
        <v>42</v>
      </c>
      <c r="C156" s="5" t="s">
        <v>161</v>
      </c>
      <c r="D156">
        <v>14</v>
      </c>
      <c r="E156">
        <v>14</v>
      </c>
      <c r="F156" s="8">
        <v>256</v>
      </c>
      <c r="G156">
        <v>1024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</row>
    <row r="157" spans="2:13" x14ac:dyDescent="0.25">
      <c r="C157" t="s">
        <v>150</v>
      </c>
      <c r="D157">
        <v>14</v>
      </c>
      <c r="E157">
        <v>14</v>
      </c>
      <c r="F157">
        <v>1024</v>
      </c>
      <c r="G157">
        <v>1024</v>
      </c>
    </row>
    <row r="158" spans="2:13" x14ac:dyDescent="0.25">
      <c r="B158" t="s">
        <v>165</v>
      </c>
      <c r="C158" t="s">
        <v>163</v>
      </c>
      <c r="D158">
        <v>14</v>
      </c>
      <c r="E158">
        <v>14</v>
      </c>
      <c r="F158">
        <v>1024</v>
      </c>
      <c r="G158">
        <v>1024</v>
      </c>
    </row>
    <row r="159" spans="2:13" x14ac:dyDescent="0.25">
      <c r="C159" t="s">
        <v>151</v>
      </c>
      <c r="D159">
        <v>14</v>
      </c>
      <c r="E159">
        <v>14</v>
      </c>
      <c r="F159">
        <v>1024</v>
      </c>
      <c r="G159">
        <v>1024</v>
      </c>
    </row>
    <row r="160" spans="2:13" x14ac:dyDescent="0.25">
      <c r="B160" t="s">
        <v>40</v>
      </c>
      <c r="C160" t="s">
        <v>156</v>
      </c>
      <c r="D160">
        <v>14</v>
      </c>
      <c r="E160">
        <v>14</v>
      </c>
      <c r="F160">
        <v>1024</v>
      </c>
      <c r="G160">
        <v>256</v>
      </c>
      <c r="H160">
        <v>1</v>
      </c>
      <c r="I160">
        <v>1</v>
      </c>
      <c r="J160">
        <v>0</v>
      </c>
      <c r="K160">
        <v>0</v>
      </c>
      <c r="L160">
        <v>1</v>
      </c>
      <c r="M160">
        <v>1</v>
      </c>
    </row>
    <row r="161" spans="1:13" x14ac:dyDescent="0.25">
      <c r="C161" t="s">
        <v>150</v>
      </c>
      <c r="D161">
        <v>14</v>
      </c>
      <c r="E161">
        <v>14</v>
      </c>
      <c r="F161">
        <v>256</v>
      </c>
      <c r="G161">
        <v>256</v>
      </c>
    </row>
    <row r="162" spans="1:13" x14ac:dyDescent="0.25">
      <c r="C162" t="s">
        <v>151</v>
      </c>
      <c r="D162">
        <v>14</v>
      </c>
      <c r="E162">
        <v>14</v>
      </c>
      <c r="F162">
        <v>256</v>
      </c>
      <c r="G162">
        <v>256</v>
      </c>
    </row>
    <row r="163" spans="1:13" x14ac:dyDescent="0.25">
      <c r="C163" t="s">
        <v>155</v>
      </c>
      <c r="D163">
        <v>14</v>
      </c>
      <c r="E163">
        <v>14</v>
      </c>
      <c r="F163">
        <v>256</v>
      </c>
      <c r="G163">
        <v>256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</row>
    <row r="164" spans="1:13" x14ac:dyDescent="0.25">
      <c r="C164" t="s">
        <v>150</v>
      </c>
      <c r="D164">
        <v>14</v>
      </c>
      <c r="E164">
        <v>14</v>
      </c>
      <c r="F164">
        <v>256</v>
      </c>
      <c r="G164">
        <v>256</v>
      </c>
    </row>
    <row r="165" spans="1:13" x14ac:dyDescent="0.25">
      <c r="C165" t="s">
        <v>151</v>
      </c>
      <c r="D165">
        <v>14</v>
      </c>
      <c r="E165">
        <v>14</v>
      </c>
      <c r="F165">
        <v>256</v>
      </c>
      <c r="G165">
        <v>256</v>
      </c>
    </row>
    <row r="166" spans="1:13" x14ac:dyDescent="0.25">
      <c r="C166" t="s">
        <v>155</v>
      </c>
      <c r="D166">
        <v>14</v>
      </c>
      <c r="E166">
        <v>14</v>
      </c>
      <c r="F166">
        <v>256</v>
      </c>
      <c r="G166">
        <v>1024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1</v>
      </c>
    </row>
    <row r="167" spans="1:13" x14ac:dyDescent="0.25">
      <c r="C167" t="s">
        <v>150</v>
      </c>
      <c r="D167">
        <v>14</v>
      </c>
      <c r="E167">
        <v>14</v>
      </c>
      <c r="F167">
        <v>1024</v>
      </c>
      <c r="G167">
        <v>1024</v>
      </c>
    </row>
    <row r="168" spans="1:13" x14ac:dyDescent="0.25">
      <c r="B168" t="s">
        <v>42</v>
      </c>
      <c r="C168" s="5" t="s">
        <v>174</v>
      </c>
      <c r="D168">
        <v>14</v>
      </c>
      <c r="E168">
        <v>14</v>
      </c>
      <c r="F168" s="8">
        <v>1024</v>
      </c>
      <c r="G168">
        <v>1024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</row>
    <row r="169" spans="1:13" x14ac:dyDescent="0.25">
      <c r="C169" t="s">
        <v>150</v>
      </c>
      <c r="D169">
        <v>14</v>
      </c>
      <c r="E169">
        <v>14</v>
      </c>
      <c r="F169">
        <v>1024</v>
      </c>
      <c r="G169">
        <v>1024</v>
      </c>
    </row>
    <row r="170" spans="1:13" x14ac:dyDescent="0.25">
      <c r="B170" t="s">
        <v>165</v>
      </c>
      <c r="C170" t="s">
        <v>163</v>
      </c>
      <c r="D170">
        <v>14</v>
      </c>
      <c r="E170">
        <v>14</v>
      </c>
      <c r="F170">
        <v>1024</v>
      </c>
      <c r="G170">
        <v>1024</v>
      </c>
    </row>
    <row r="171" spans="1:13" x14ac:dyDescent="0.25">
      <c r="C171" t="s">
        <v>151</v>
      </c>
      <c r="D171">
        <v>14</v>
      </c>
      <c r="E171">
        <v>14</v>
      </c>
      <c r="F171">
        <v>1024</v>
      </c>
      <c r="G171">
        <v>1024</v>
      </c>
    </row>
    <row r="172" spans="1:13" x14ac:dyDescent="0.25">
      <c r="A172" t="s">
        <v>160</v>
      </c>
      <c r="B172" t="s">
        <v>40</v>
      </c>
      <c r="C172" t="s">
        <v>156</v>
      </c>
      <c r="D172">
        <v>14</v>
      </c>
      <c r="E172">
        <v>14</v>
      </c>
      <c r="F172">
        <v>1024</v>
      </c>
      <c r="G172">
        <v>512</v>
      </c>
      <c r="H172">
        <v>1</v>
      </c>
      <c r="I172">
        <v>1</v>
      </c>
      <c r="J172">
        <v>0</v>
      </c>
      <c r="K172">
        <v>0</v>
      </c>
      <c r="L172">
        <v>1</v>
      </c>
      <c r="M172">
        <v>1</v>
      </c>
    </row>
    <row r="173" spans="1:13" x14ac:dyDescent="0.25">
      <c r="C173" t="s">
        <v>150</v>
      </c>
      <c r="D173">
        <v>14</v>
      </c>
      <c r="E173">
        <v>14</v>
      </c>
      <c r="F173">
        <v>512</v>
      </c>
      <c r="G173">
        <v>512</v>
      </c>
    </row>
    <row r="174" spans="1:13" x14ac:dyDescent="0.25">
      <c r="C174" t="s">
        <v>151</v>
      </c>
      <c r="D174">
        <v>14</v>
      </c>
      <c r="E174">
        <v>14</v>
      </c>
      <c r="F174">
        <v>512</v>
      </c>
      <c r="G174">
        <v>512</v>
      </c>
    </row>
    <row r="175" spans="1:13" x14ac:dyDescent="0.25">
      <c r="C175" t="s">
        <v>155</v>
      </c>
      <c r="D175">
        <v>14</v>
      </c>
      <c r="E175">
        <v>14</v>
      </c>
      <c r="F175">
        <v>512</v>
      </c>
      <c r="G175">
        <v>512</v>
      </c>
      <c r="H175">
        <v>3</v>
      </c>
      <c r="I175">
        <v>3</v>
      </c>
      <c r="J175">
        <v>1</v>
      </c>
      <c r="K175">
        <v>1</v>
      </c>
      <c r="L175">
        <v>2</v>
      </c>
      <c r="M175">
        <v>2</v>
      </c>
    </row>
    <row r="176" spans="1:13" x14ac:dyDescent="0.25">
      <c r="C176" t="s">
        <v>150</v>
      </c>
      <c r="D176">
        <v>7</v>
      </c>
      <c r="E176">
        <v>7</v>
      </c>
      <c r="F176">
        <v>512</v>
      </c>
      <c r="G176">
        <v>512</v>
      </c>
    </row>
    <row r="177" spans="2:13" x14ac:dyDescent="0.25">
      <c r="C177" t="s">
        <v>151</v>
      </c>
      <c r="D177">
        <v>7</v>
      </c>
      <c r="E177">
        <v>7</v>
      </c>
      <c r="F177">
        <v>512</v>
      </c>
      <c r="G177">
        <v>512</v>
      </c>
    </row>
    <row r="178" spans="2:13" x14ac:dyDescent="0.25">
      <c r="C178" t="s">
        <v>155</v>
      </c>
      <c r="D178">
        <v>7</v>
      </c>
      <c r="E178">
        <v>7</v>
      </c>
      <c r="F178">
        <v>512</v>
      </c>
      <c r="G178">
        <v>2048</v>
      </c>
      <c r="H178">
        <v>1</v>
      </c>
      <c r="I178">
        <v>1</v>
      </c>
      <c r="J178">
        <v>0</v>
      </c>
      <c r="K178">
        <v>0</v>
      </c>
      <c r="L178">
        <v>1</v>
      </c>
      <c r="M178">
        <v>1</v>
      </c>
    </row>
    <row r="179" spans="2:13" x14ac:dyDescent="0.25">
      <c r="C179" t="s">
        <v>150</v>
      </c>
      <c r="D179">
        <v>7</v>
      </c>
      <c r="E179">
        <v>7</v>
      </c>
      <c r="F179">
        <v>2048</v>
      </c>
      <c r="G179">
        <v>2048</v>
      </c>
    </row>
    <row r="180" spans="2:13" x14ac:dyDescent="0.25">
      <c r="B180" t="s">
        <v>42</v>
      </c>
      <c r="C180" s="5" t="s">
        <v>161</v>
      </c>
      <c r="D180">
        <v>14</v>
      </c>
      <c r="E180">
        <v>14</v>
      </c>
      <c r="F180" s="8">
        <v>1024</v>
      </c>
      <c r="G180">
        <v>2048</v>
      </c>
      <c r="H180">
        <v>3</v>
      </c>
      <c r="I180">
        <v>3</v>
      </c>
      <c r="J180">
        <v>1</v>
      </c>
      <c r="K180">
        <v>1</v>
      </c>
      <c r="L180">
        <v>2</v>
      </c>
      <c r="M180">
        <v>2</v>
      </c>
    </row>
    <row r="181" spans="2:13" x14ac:dyDescent="0.25">
      <c r="C181" t="s">
        <v>150</v>
      </c>
      <c r="D181">
        <v>7</v>
      </c>
      <c r="E181">
        <v>7</v>
      </c>
      <c r="F181">
        <v>2048</v>
      </c>
      <c r="G181">
        <v>2048</v>
      </c>
    </row>
    <row r="182" spans="2:13" x14ac:dyDescent="0.25">
      <c r="B182" t="s">
        <v>165</v>
      </c>
      <c r="C182" t="s">
        <v>163</v>
      </c>
      <c r="D182">
        <v>7</v>
      </c>
      <c r="E182">
        <v>7</v>
      </c>
      <c r="F182">
        <v>2048</v>
      </c>
      <c r="G182">
        <v>2048</v>
      </c>
    </row>
    <row r="183" spans="2:13" x14ac:dyDescent="0.25">
      <c r="C183" t="s">
        <v>151</v>
      </c>
      <c r="D183">
        <v>7</v>
      </c>
      <c r="E183">
        <v>7</v>
      </c>
      <c r="F183">
        <v>2048</v>
      </c>
      <c r="G183">
        <v>2048</v>
      </c>
    </row>
    <row r="184" spans="2:13" x14ac:dyDescent="0.25">
      <c r="B184" t="s">
        <v>40</v>
      </c>
      <c r="C184" t="s">
        <v>156</v>
      </c>
      <c r="D184">
        <v>7</v>
      </c>
      <c r="E184">
        <v>7</v>
      </c>
      <c r="F184">
        <v>2048</v>
      </c>
      <c r="G184">
        <v>512</v>
      </c>
      <c r="H184">
        <v>1</v>
      </c>
      <c r="I184">
        <v>1</v>
      </c>
      <c r="J184">
        <v>0</v>
      </c>
      <c r="K184">
        <v>0</v>
      </c>
      <c r="L184">
        <v>1</v>
      </c>
      <c r="M184">
        <v>1</v>
      </c>
    </row>
    <row r="185" spans="2:13" x14ac:dyDescent="0.25">
      <c r="C185" t="s">
        <v>150</v>
      </c>
      <c r="D185">
        <v>7</v>
      </c>
      <c r="E185">
        <v>7</v>
      </c>
      <c r="F185">
        <v>512</v>
      </c>
      <c r="G185">
        <v>512</v>
      </c>
    </row>
    <row r="186" spans="2:13" x14ac:dyDescent="0.25">
      <c r="C186" t="s">
        <v>151</v>
      </c>
      <c r="D186">
        <v>7</v>
      </c>
      <c r="E186">
        <v>7</v>
      </c>
      <c r="F186">
        <v>512</v>
      </c>
      <c r="G186">
        <v>512</v>
      </c>
    </row>
    <row r="187" spans="2:13" x14ac:dyDescent="0.25">
      <c r="C187" t="s">
        <v>155</v>
      </c>
      <c r="D187">
        <v>7</v>
      </c>
      <c r="E187">
        <v>7</v>
      </c>
      <c r="F187">
        <v>512</v>
      </c>
      <c r="G187">
        <v>512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</row>
    <row r="188" spans="2:13" x14ac:dyDescent="0.25">
      <c r="C188" t="s">
        <v>150</v>
      </c>
      <c r="D188">
        <v>7</v>
      </c>
      <c r="E188">
        <v>7</v>
      </c>
      <c r="F188">
        <v>512</v>
      </c>
      <c r="G188">
        <v>512</v>
      </c>
    </row>
    <row r="189" spans="2:13" x14ac:dyDescent="0.25">
      <c r="C189" t="s">
        <v>151</v>
      </c>
      <c r="D189">
        <v>7</v>
      </c>
      <c r="E189">
        <v>7</v>
      </c>
      <c r="F189">
        <v>512</v>
      </c>
      <c r="G189">
        <v>512</v>
      </c>
    </row>
    <row r="190" spans="2:13" x14ac:dyDescent="0.25">
      <c r="C190" t="s">
        <v>155</v>
      </c>
      <c r="D190">
        <v>7</v>
      </c>
      <c r="E190">
        <v>7</v>
      </c>
      <c r="F190">
        <v>512</v>
      </c>
      <c r="G190">
        <v>2048</v>
      </c>
      <c r="H190">
        <v>1</v>
      </c>
      <c r="I190">
        <v>1</v>
      </c>
      <c r="J190">
        <v>0</v>
      </c>
      <c r="K190">
        <v>0</v>
      </c>
      <c r="L190">
        <v>1</v>
      </c>
      <c r="M190">
        <v>1</v>
      </c>
    </row>
    <row r="191" spans="2:13" x14ac:dyDescent="0.25">
      <c r="C191" t="s">
        <v>150</v>
      </c>
      <c r="D191">
        <v>7</v>
      </c>
      <c r="E191">
        <v>7</v>
      </c>
      <c r="F191">
        <v>2048</v>
      </c>
      <c r="G191">
        <v>2048</v>
      </c>
    </row>
    <row r="192" spans="2:13" x14ac:dyDescent="0.25">
      <c r="B192" t="s">
        <v>42</v>
      </c>
      <c r="C192" s="5" t="s">
        <v>174</v>
      </c>
      <c r="D192">
        <v>7</v>
      </c>
      <c r="E192">
        <v>7</v>
      </c>
      <c r="F192" s="8">
        <v>2048</v>
      </c>
      <c r="G192">
        <v>2048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</row>
    <row r="193" spans="1:13" x14ac:dyDescent="0.25">
      <c r="C193" t="s">
        <v>150</v>
      </c>
      <c r="D193">
        <v>7</v>
      </c>
      <c r="E193">
        <v>7</v>
      </c>
      <c r="F193">
        <v>2048</v>
      </c>
      <c r="G193">
        <v>2048</v>
      </c>
    </row>
    <row r="194" spans="1:13" x14ac:dyDescent="0.25">
      <c r="B194" t="s">
        <v>165</v>
      </c>
      <c r="C194" t="s">
        <v>163</v>
      </c>
      <c r="D194">
        <v>7</v>
      </c>
      <c r="E194">
        <v>7</v>
      </c>
      <c r="F194">
        <v>2048</v>
      </c>
      <c r="G194">
        <v>2048</v>
      </c>
    </row>
    <row r="195" spans="1:13" x14ac:dyDescent="0.25">
      <c r="C195" t="s">
        <v>151</v>
      </c>
      <c r="D195">
        <v>7</v>
      </c>
      <c r="E195">
        <v>7</v>
      </c>
      <c r="F195">
        <v>2048</v>
      </c>
      <c r="G195">
        <v>2048</v>
      </c>
    </row>
    <row r="196" spans="1:13" x14ac:dyDescent="0.25">
      <c r="B196" t="s">
        <v>40</v>
      </c>
      <c r="C196" t="s">
        <v>156</v>
      </c>
      <c r="D196">
        <v>7</v>
      </c>
      <c r="E196">
        <v>7</v>
      </c>
      <c r="F196">
        <v>2048</v>
      </c>
      <c r="G196">
        <v>512</v>
      </c>
      <c r="H196">
        <v>1</v>
      </c>
      <c r="I196">
        <v>1</v>
      </c>
      <c r="J196">
        <v>0</v>
      </c>
      <c r="K196">
        <v>0</v>
      </c>
      <c r="L196">
        <v>1</v>
      </c>
      <c r="M196">
        <v>1</v>
      </c>
    </row>
    <row r="197" spans="1:13" x14ac:dyDescent="0.25">
      <c r="C197" t="s">
        <v>150</v>
      </c>
      <c r="D197">
        <v>7</v>
      </c>
      <c r="E197">
        <v>7</v>
      </c>
      <c r="F197">
        <v>512</v>
      </c>
      <c r="G197">
        <v>512</v>
      </c>
    </row>
    <row r="198" spans="1:13" x14ac:dyDescent="0.25">
      <c r="C198" t="s">
        <v>151</v>
      </c>
      <c r="D198">
        <v>7</v>
      </c>
      <c r="E198">
        <v>7</v>
      </c>
      <c r="F198">
        <v>512</v>
      </c>
      <c r="G198">
        <v>512</v>
      </c>
    </row>
    <row r="199" spans="1:13" x14ac:dyDescent="0.25">
      <c r="C199" t="s">
        <v>155</v>
      </c>
      <c r="D199">
        <v>7</v>
      </c>
      <c r="E199">
        <v>7</v>
      </c>
      <c r="F199">
        <v>512</v>
      </c>
      <c r="G199">
        <v>512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</row>
    <row r="200" spans="1:13" x14ac:dyDescent="0.25">
      <c r="C200" t="s">
        <v>150</v>
      </c>
      <c r="D200">
        <v>7</v>
      </c>
      <c r="E200">
        <v>7</v>
      </c>
      <c r="F200">
        <v>512</v>
      </c>
      <c r="G200">
        <v>512</v>
      </c>
    </row>
    <row r="201" spans="1:13" x14ac:dyDescent="0.25">
      <c r="C201" t="s">
        <v>151</v>
      </c>
      <c r="D201">
        <v>7</v>
      </c>
      <c r="E201">
        <v>7</v>
      </c>
      <c r="F201">
        <v>512</v>
      </c>
      <c r="G201">
        <v>512</v>
      </c>
    </row>
    <row r="202" spans="1:13" x14ac:dyDescent="0.25">
      <c r="C202" t="s">
        <v>155</v>
      </c>
      <c r="D202">
        <v>7</v>
      </c>
      <c r="E202">
        <v>7</v>
      </c>
      <c r="F202">
        <v>512</v>
      </c>
      <c r="G202">
        <v>2048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</row>
    <row r="203" spans="1:13" x14ac:dyDescent="0.25">
      <c r="C203" t="s">
        <v>150</v>
      </c>
      <c r="D203">
        <v>7</v>
      </c>
      <c r="E203">
        <v>7</v>
      </c>
      <c r="F203">
        <v>2048</v>
      </c>
      <c r="G203">
        <v>2048</v>
      </c>
    </row>
    <row r="204" spans="1:13" x14ac:dyDescent="0.25">
      <c r="B204" t="s">
        <v>42</v>
      </c>
      <c r="C204" s="5" t="s">
        <v>174</v>
      </c>
      <c r="D204">
        <v>7</v>
      </c>
      <c r="E204">
        <v>7</v>
      </c>
      <c r="F204" s="8">
        <v>2048</v>
      </c>
      <c r="G204">
        <v>2048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</row>
    <row r="205" spans="1:13" x14ac:dyDescent="0.25">
      <c r="C205" t="s">
        <v>150</v>
      </c>
      <c r="D205">
        <v>7</v>
      </c>
      <c r="E205">
        <v>7</v>
      </c>
      <c r="F205">
        <v>2048</v>
      </c>
      <c r="G205">
        <v>2048</v>
      </c>
    </row>
    <row r="206" spans="1:13" x14ac:dyDescent="0.25">
      <c r="B206" t="s">
        <v>165</v>
      </c>
      <c r="C206" t="s">
        <v>163</v>
      </c>
      <c r="D206">
        <v>7</v>
      </c>
      <c r="E206">
        <v>7</v>
      </c>
      <c r="F206">
        <v>2048</v>
      </c>
      <c r="G206">
        <v>2048</v>
      </c>
    </row>
    <row r="207" spans="1:13" x14ac:dyDescent="0.25">
      <c r="C207" t="s">
        <v>151</v>
      </c>
      <c r="D207">
        <v>7</v>
      </c>
      <c r="E207">
        <v>7</v>
      </c>
      <c r="F207">
        <v>2048</v>
      </c>
      <c r="G207">
        <v>2048</v>
      </c>
    </row>
    <row r="208" spans="1:13" x14ac:dyDescent="0.25">
      <c r="A208" t="s">
        <v>168</v>
      </c>
      <c r="C208" t="s">
        <v>167</v>
      </c>
      <c r="D208">
        <v>7</v>
      </c>
      <c r="E208">
        <v>7</v>
      </c>
      <c r="F208">
        <v>2048</v>
      </c>
      <c r="G208">
        <v>2048</v>
      </c>
      <c r="H208">
        <v>7</v>
      </c>
      <c r="I208">
        <v>7</v>
      </c>
      <c r="J208">
        <v>0</v>
      </c>
      <c r="K208">
        <v>0</v>
      </c>
      <c r="L208">
        <v>1</v>
      </c>
      <c r="M208">
        <v>1</v>
      </c>
    </row>
    <row r="209" spans="1:7" x14ac:dyDescent="0.25">
      <c r="A209" t="s">
        <v>169</v>
      </c>
      <c r="C209" t="s">
        <v>169</v>
      </c>
      <c r="D209">
        <v>1</v>
      </c>
      <c r="E209">
        <v>1</v>
      </c>
      <c r="F209">
        <v>2048</v>
      </c>
      <c r="G209">
        <v>1000</v>
      </c>
    </row>
  </sheetData>
  <hyperlinks>
    <hyperlink ref="F2" r:id="rId1"/>
    <hyperlink ref="F3" r:id="rId2"/>
    <hyperlink ref="F4" r:id="rId3"/>
    <hyperlink ref="F6" r:id="rId4"/>
    <hyperlink ref="F7" r:id="rId5"/>
    <hyperlink ref="F5" r:id="rId6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8"/>
  <sheetViews>
    <sheetView zoomScale="145" zoomScaleNormal="145" workbookViewId="0"/>
  </sheetViews>
  <sheetFormatPr defaultRowHeight="15" x14ac:dyDescent="0.25"/>
  <cols>
    <col min="1" max="1" width="22.28515625" customWidth="1"/>
    <col min="2" max="2" width="17.28515625" customWidth="1"/>
    <col min="4" max="4" width="7.7109375" customWidth="1"/>
    <col min="5" max="5" width="25" customWidth="1"/>
    <col min="11" max="11" width="15.42578125" customWidth="1"/>
    <col min="13" max="13" width="11.7109375" customWidth="1"/>
    <col min="14" max="14" width="14" customWidth="1"/>
    <col min="31" max="31" width="13.7109375" customWidth="1"/>
    <col min="33" max="33" width="13.140625" customWidth="1"/>
  </cols>
  <sheetData>
    <row r="1" spans="1:34" x14ac:dyDescent="0.25">
      <c r="A1" t="s">
        <v>253</v>
      </c>
      <c r="E1" t="s">
        <v>43</v>
      </c>
      <c r="F1" s="4" t="s">
        <v>44</v>
      </c>
      <c r="P1" s="14"/>
      <c r="Q1" s="14"/>
      <c r="R1" s="14"/>
      <c r="S1" s="14"/>
      <c r="T1" s="14"/>
      <c r="U1" s="15"/>
      <c r="V1" s="15"/>
      <c r="W1" s="14"/>
      <c r="X1" s="14"/>
      <c r="Y1" s="14"/>
      <c r="Z1" s="14"/>
      <c r="AA1" s="14"/>
      <c r="AB1" s="15"/>
      <c r="AC1" s="15"/>
    </row>
    <row r="2" spans="1:34" x14ac:dyDescent="0.25">
      <c r="A2" t="s">
        <v>26</v>
      </c>
      <c r="B2" t="s">
        <v>27</v>
      </c>
      <c r="F2" s="4" t="s">
        <v>47</v>
      </c>
    </row>
    <row r="3" spans="1:34" ht="18.75" x14ac:dyDescent="0.3">
      <c r="A3" t="s">
        <v>29</v>
      </c>
      <c r="B3">
        <v>1.6</v>
      </c>
      <c r="F3" s="6" t="s">
        <v>44</v>
      </c>
    </row>
    <row r="4" spans="1:34" x14ac:dyDescent="0.25">
      <c r="A4" t="s">
        <v>30</v>
      </c>
      <c r="B4">
        <f>64</f>
        <v>64</v>
      </c>
      <c r="F4" s="4" t="s">
        <v>226</v>
      </c>
    </row>
    <row r="5" spans="1:34" x14ac:dyDescent="0.25">
      <c r="A5" t="s">
        <v>31</v>
      </c>
      <c r="B5">
        <v>64</v>
      </c>
    </row>
    <row r="6" spans="1:34" x14ac:dyDescent="0.25">
      <c r="A6" t="s">
        <v>28</v>
      </c>
      <c r="B6">
        <f>64*64*2</f>
        <v>8192</v>
      </c>
    </row>
    <row r="7" spans="1:34" x14ac:dyDescent="0.25">
      <c r="A7" t="s">
        <v>33</v>
      </c>
      <c r="B7">
        <f>500/1.6</f>
        <v>312.5</v>
      </c>
    </row>
    <row r="8" spans="1:34" x14ac:dyDescent="0.25">
      <c r="A8" t="s">
        <v>32</v>
      </c>
      <c r="B8">
        <f>16</f>
        <v>16</v>
      </c>
    </row>
    <row r="9" spans="1:34" x14ac:dyDescent="0.25">
      <c r="A9" t="s">
        <v>134</v>
      </c>
      <c r="B9">
        <v>16384</v>
      </c>
    </row>
    <row r="10" spans="1:34" x14ac:dyDescent="0.25">
      <c r="R10" s="16" t="s">
        <v>24</v>
      </c>
      <c r="S10" s="16"/>
      <c r="T10" s="16"/>
      <c r="U10" s="16"/>
      <c r="V10" s="16"/>
      <c r="W10" s="16"/>
      <c r="X10" s="16"/>
      <c r="Y10" s="17" t="s">
        <v>25</v>
      </c>
      <c r="Z10" s="17"/>
      <c r="AA10" s="17"/>
      <c r="AB10" s="17"/>
      <c r="AC10" s="17"/>
      <c r="AD10" s="17"/>
      <c r="AE10" s="17"/>
    </row>
    <row r="11" spans="1:34" x14ac:dyDescent="0.25">
      <c r="B11" t="s">
        <v>9</v>
      </c>
      <c r="C11" t="s">
        <v>10</v>
      </c>
      <c r="D11" t="s">
        <v>11</v>
      </c>
      <c r="E11" t="s">
        <v>38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K11" t="s">
        <v>18</v>
      </c>
      <c r="L11" t="s">
        <v>19</v>
      </c>
      <c r="M11" t="s">
        <v>17</v>
      </c>
      <c r="N11" t="s">
        <v>22</v>
      </c>
      <c r="O11" t="s">
        <v>20</v>
      </c>
      <c r="P11" t="s">
        <v>21</v>
      </c>
      <c r="Q11" t="s">
        <v>23</v>
      </c>
      <c r="R11">
        <v>1</v>
      </c>
      <c r="S11">
        <v>4</v>
      </c>
      <c r="T11">
        <v>8</v>
      </c>
      <c r="U11">
        <v>16</v>
      </c>
      <c r="V11">
        <v>32</v>
      </c>
      <c r="W11">
        <v>64</v>
      </c>
      <c r="X11">
        <v>128</v>
      </c>
      <c r="Y11">
        <v>1</v>
      </c>
      <c r="Z11">
        <v>4</v>
      </c>
      <c r="AA11">
        <v>8</v>
      </c>
      <c r="AB11">
        <v>16</v>
      </c>
      <c r="AC11">
        <v>32</v>
      </c>
      <c r="AD11">
        <v>64</v>
      </c>
      <c r="AE11">
        <v>128</v>
      </c>
      <c r="AF11" t="s">
        <v>34</v>
      </c>
      <c r="AG11" t="s">
        <v>35</v>
      </c>
      <c r="AH11" t="s">
        <v>36</v>
      </c>
    </row>
    <row r="12" spans="1:34" x14ac:dyDescent="0.25">
      <c r="A12" t="s">
        <v>37</v>
      </c>
      <c r="B12">
        <v>1</v>
      </c>
      <c r="C12">
        <v>0</v>
      </c>
      <c r="D12">
        <v>0</v>
      </c>
      <c r="E12" t="s">
        <v>45</v>
      </c>
      <c r="F12" t="s">
        <v>39</v>
      </c>
      <c r="G12">
        <v>299</v>
      </c>
      <c r="H12">
        <v>299</v>
      </c>
      <c r="I12">
        <v>2</v>
      </c>
      <c r="J12">
        <v>3</v>
      </c>
      <c r="K12">
        <v>3</v>
      </c>
      <c r="L12">
        <v>3</v>
      </c>
      <c r="M12">
        <v>32</v>
      </c>
    </row>
    <row r="13" spans="1:34" x14ac:dyDescent="0.25">
      <c r="B13">
        <v>2</v>
      </c>
      <c r="C13">
        <v>0</v>
      </c>
      <c r="D13">
        <v>0</v>
      </c>
      <c r="E13" t="s">
        <v>46</v>
      </c>
      <c r="F13" t="s">
        <v>39</v>
      </c>
      <c r="G13">
        <v>149</v>
      </c>
      <c r="H13">
        <v>149</v>
      </c>
      <c r="I13">
        <v>1</v>
      </c>
      <c r="J13">
        <v>32</v>
      </c>
      <c r="K13">
        <v>3</v>
      </c>
      <c r="L13">
        <v>3</v>
      </c>
      <c r="M13">
        <v>32</v>
      </c>
    </row>
    <row r="14" spans="1:34" x14ac:dyDescent="0.25">
      <c r="B14">
        <v>2</v>
      </c>
      <c r="C14">
        <v>0</v>
      </c>
      <c r="D14">
        <v>0</v>
      </c>
      <c r="E14" t="s">
        <v>48</v>
      </c>
      <c r="F14" t="s">
        <v>39</v>
      </c>
      <c r="G14">
        <v>147</v>
      </c>
      <c r="H14">
        <v>147</v>
      </c>
      <c r="I14">
        <v>1</v>
      </c>
      <c r="J14">
        <v>32</v>
      </c>
      <c r="K14">
        <v>3</v>
      </c>
      <c r="L14">
        <v>3</v>
      </c>
      <c r="M14">
        <v>64</v>
      </c>
    </row>
    <row r="15" spans="1:34" x14ac:dyDescent="0.25">
      <c r="B15">
        <v>3</v>
      </c>
      <c r="C15" s="3" t="s">
        <v>40</v>
      </c>
      <c r="D15">
        <v>0</v>
      </c>
      <c r="E15" t="s">
        <v>49</v>
      </c>
      <c r="F15" t="s">
        <v>41</v>
      </c>
      <c r="G15">
        <v>147</v>
      </c>
      <c r="H15">
        <v>147</v>
      </c>
      <c r="I15">
        <v>2</v>
      </c>
      <c r="J15">
        <v>64</v>
      </c>
      <c r="K15">
        <v>3</v>
      </c>
      <c r="L15">
        <v>3</v>
      </c>
      <c r="M15">
        <v>64</v>
      </c>
    </row>
    <row r="16" spans="1:34" x14ac:dyDescent="0.25">
      <c r="B16">
        <v>3</v>
      </c>
      <c r="C16" s="3" t="s">
        <v>42</v>
      </c>
      <c r="D16">
        <v>0</v>
      </c>
      <c r="E16" t="s">
        <v>74</v>
      </c>
      <c r="F16" t="s">
        <v>39</v>
      </c>
      <c r="G16">
        <v>147</v>
      </c>
      <c r="H16">
        <v>147</v>
      </c>
      <c r="I16">
        <v>2</v>
      </c>
      <c r="J16">
        <v>64</v>
      </c>
      <c r="K16">
        <v>3</v>
      </c>
      <c r="L16">
        <v>3</v>
      </c>
      <c r="M16">
        <v>96</v>
      </c>
    </row>
    <row r="17" spans="1:13" x14ac:dyDescent="0.25">
      <c r="B17">
        <v>4</v>
      </c>
      <c r="C17" s="3" t="s">
        <v>40</v>
      </c>
      <c r="D17">
        <v>0</v>
      </c>
      <c r="E17" t="s">
        <v>50</v>
      </c>
      <c r="F17" t="s">
        <v>39</v>
      </c>
      <c r="G17">
        <v>73</v>
      </c>
      <c r="H17">
        <v>73</v>
      </c>
      <c r="I17">
        <v>1</v>
      </c>
      <c r="J17">
        <v>160</v>
      </c>
      <c r="K17">
        <v>1</v>
      </c>
      <c r="L17">
        <v>1</v>
      </c>
      <c r="M17">
        <v>64</v>
      </c>
    </row>
    <row r="18" spans="1:13" x14ac:dyDescent="0.25">
      <c r="C18" s="3" t="s">
        <v>40</v>
      </c>
      <c r="D18">
        <v>1</v>
      </c>
      <c r="E18" t="s">
        <v>75</v>
      </c>
      <c r="F18" t="s">
        <v>39</v>
      </c>
      <c r="G18">
        <v>73</v>
      </c>
      <c r="H18">
        <v>73</v>
      </c>
      <c r="I18">
        <v>1</v>
      </c>
      <c r="J18">
        <v>64</v>
      </c>
      <c r="K18">
        <v>3</v>
      </c>
      <c r="L18">
        <v>3</v>
      </c>
      <c r="M18">
        <v>96</v>
      </c>
    </row>
    <row r="19" spans="1:13" x14ac:dyDescent="0.25">
      <c r="C19" s="3" t="s">
        <v>42</v>
      </c>
      <c r="D19">
        <v>0</v>
      </c>
      <c r="E19" t="s">
        <v>76</v>
      </c>
      <c r="F19" t="s">
        <v>39</v>
      </c>
      <c r="G19">
        <v>73</v>
      </c>
      <c r="H19">
        <v>73</v>
      </c>
      <c r="I19">
        <v>1</v>
      </c>
      <c r="J19">
        <v>160</v>
      </c>
      <c r="K19">
        <v>1</v>
      </c>
      <c r="L19">
        <v>1</v>
      </c>
      <c r="M19">
        <v>64</v>
      </c>
    </row>
    <row r="20" spans="1:13" x14ac:dyDescent="0.25">
      <c r="C20" s="3" t="s">
        <v>42</v>
      </c>
      <c r="D20">
        <v>1</v>
      </c>
      <c r="E20" t="s">
        <v>77</v>
      </c>
      <c r="F20" t="s">
        <v>39</v>
      </c>
      <c r="G20">
        <v>73</v>
      </c>
      <c r="H20">
        <v>73</v>
      </c>
      <c r="I20">
        <v>1</v>
      </c>
      <c r="J20">
        <v>64</v>
      </c>
      <c r="K20">
        <v>7</v>
      </c>
      <c r="L20">
        <v>1</v>
      </c>
      <c r="M20">
        <v>64</v>
      </c>
    </row>
    <row r="21" spans="1:13" x14ac:dyDescent="0.25">
      <c r="C21" s="3" t="s">
        <v>42</v>
      </c>
      <c r="D21">
        <v>2</v>
      </c>
      <c r="E21" t="s">
        <v>78</v>
      </c>
      <c r="F21" t="s">
        <v>39</v>
      </c>
      <c r="G21">
        <v>73</v>
      </c>
      <c r="H21">
        <v>73</v>
      </c>
      <c r="I21">
        <v>1</v>
      </c>
      <c r="J21">
        <v>64</v>
      </c>
      <c r="K21">
        <v>1</v>
      </c>
      <c r="L21">
        <v>7</v>
      </c>
      <c r="M21">
        <v>64</v>
      </c>
    </row>
    <row r="22" spans="1:13" x14ac:dyDescent="0.25">
      <c r="C22" s="3" t="s">
        <v>42</v>
      </c>
      <c r="D22">
        <v>3</v>
      </c>
      <c r="E22" t="s">
        <v>79</v>
      </c>
      <c r="F22" t="s">
        <v>39</v>
      </c>
      <c r="G22">
        <v>73</v>
      </c>
      <c r="H22">
        <v>73</v>
      </c>
      <c r="I22">
        <v>1</v>
      </c>
      <c r="J22">
        <v>64</v>
      </c>
      <c r="K22">
        <v>3</v>
      </c>
      <c r="L22">
        <v>3</v>
      </c>
      <c r="M22">
        <v>96</v>
      </c>
    </row>
    <row r="23" spans="1:13" x14ac:dyDescent="0.25">
      <c r="B23">
        <v>5</v>
      </c>
      <c r="C23" s="3" t="s">
        <v>40</v>
      </c>
      <c r="D23">
        <v>0</v>
      </c>
      <c r="E23" t="s">
        <v>51</v>
      </c>
      <c r="F23" t="s">
        <v>39</v>
      </c>
      <c r="G23">
        <v>71</v>
      </c>
      <c r="H23">
        <v>71</v>
      </c>
      <c r="I23">
        <v>2</v>
      </c>
      <c r="J23">
        <v>192</v>
      </c>
      <c r="K23">
        <v>3</v>
      </c>
      <c r="L23">
        <v>3</v>
      </c>
      <c r="M23">
        <v>192</v>
      </c>
    </row>
    <row r="24" spans="1:13" x14ac:dyDescent="0.25">
      <c r="C24" s="3" t="s">
        <v>42</v>
      </c>
      <c r="D24">
        <v>0</v>
      </c>
      <c r="E24" t="s">
        <v>52</v>
      </c>
      <c r="F24" t="s">
        <v>41</v>
      </c>
      <c r="G24">
        <v>71</v>
      </c>
      <c r="H24">
        <v>71</v>
      </c>
      <c r="I24">
        <v>2</v>
      </c>
      <c r="J24">
        <v>192</v>
      </c>
      <c r="K24">
        <v>3</v>
      </c>
      <c r="L24">
        <v>3</v>
      </c>
      <c r="M24">
        <v>192</v>
      </c>
    </row>
    <row r="25" spans="1:13" x14ac:dyDescent="0.25">
      <c r="C25" s="3"/>
      <c r="E25" t="s">
        <v>224</v>
      </c>
      <c r="G25">
        <v>35</v>
      </c>
      <c r="H25">
        <v>35</v>
      </c>
      <c r="I25">
        <v>1</v>
      </c>
      <c r="J25">
        <v>384</v>
      </c>
      <c r="M25">
        <v>384</v>
      </c>
    </row>
    <row r="26" spans="1:13" x14ac:dyDescent="0.25">
      <c r="C26" s="3"/>
      <c r="E26" t="s">
        <v>223</v>
      </c>
      <c r="F26" t="s">
        <v>151</v>
      </c>
      <c r="G26">
        <v>35</v>
      </c>
      <c r="H26">
        <v>35</v>
      </c>
      <c r="I26">
        <v>1</v>
      </c>
      <c r="J26">
        <v>384</v>
      </c>
      <c r="M26">
        <v>384</v>
      </c>
    </row>
    <row r="27" spans="1:13" x14ac:dyDescent="0.25">
      <c r="A27" t="s">
        <v>53</v>
      </c>
      <c r="B27">
        <v>6</v>
      </c>
      <c r="C27" s="3" t="s">
        <v>40</v>
      </c>
      <c r="D27">
        <v>0</v>
      </c>
      <c r="E27" t="s">
        <v>55</v>
      </c>
      <c r="F27" t="s">
        <v>39</v>
      </c>
      <c r="G27">
        <v>35</v>
      </c>
      <c r="H27">
        <v>35</v>
      </c>
      <c r="I27">
        <v>1</v>
      </c>
      <c r="J27">
        <v>384</v>
      </c>
      <c r="K27">
        <v>1</v>
      </c>
      <c r="L27">
        <v>1</v>
      </c>
      <c r="M27">
        <v>96</v>
      </c>
    </row>
    <row r="28" spans="1:13" x14ac:dyDescent="0.25">
      <c r="C28" s="3" t="s">
        <v>42</v>
      </c>
      <c r="D28">
        <v>0</v>
      </c>
      <c r="E28" t="s">
        <v>56</v>
      </c>
      <c r="F28" t="s">
        <v>60</v>
      </c>
      <c r="G28">
        <v>35</v>
      </c>
      <c r="H28">
        <v>35</v>
      </c>
      <c r="I28">
        <v>1</v>
      </c>
      <c r="J28">
        <v>384</v>
      </c>
      <c r="K28">
        <v>3</v>
      </c>
      <c r="L28">
        <v>3</v>
      </c>
      <c r="M28">
        <v>384</v>
      </c>
    </row>
    <row r="29" spans="1:13" x14ac:dyDescent="0.25">
      <c r="C29" s="3" t="s">
        <v>42</v>
      </c>
      <c r="D29">
        <v>1</v>
      </c>
      <c r="E29" t="s">
        <v>57</v>
      </c>
      <c r="F29" t="s">
        <v>39</v>
      </c>
      <c r="G29">
        <v>35</v>
      </c>
      <c r="H29">
        <v>35</v>
      </c>
      <c r="I29">
        <v>1</v>
      </c>
      <c r="J29">
        <v>384</v>
      </c>
      <c r="K29">
        <v>1</v>
      </c>
      <c r="L29">
        <v>1</v>
      </c>
      <c r="M29">
        <v>96</v>
      </c>
    </row>
    <row r="30" spans="1:13" x14ac:dyDescent="0.25">
      <c r="C30" s="3" t="s">
        <v>54</v>
      </c>
      <c r="D30">
        <v>0</v>
      </c>
      <c r="E30" t="s">
        <v>80</v>
      </c>
      <c r="F30" t="s">
        <v>39</v>
      </c>
      <c r="G30">
        <v>35</v>
      </c>
      <c r="H30">
        <v>35</v>
      </c>
      <c r="I30">
        <v>1</v>
      </c>
      <c r="J30">
        <v>384</v>
      </c>
      <c r="K30">
        <v>1</v>
      </c>
      <c r="L30">
        <v>1</v>
      </c>
      <c r="M30">
        <v>64</v>
      </c>
    </row>
    <row r="31" spans="1:13" x14ac:dyDescent="0.25">
      <c r="C31" s="3" t="s">
        <v>54</v>
      </c>
      <c r="D31">
        <v>1</v>
      </c>
      <c r="E31" t="s">
        <v>81</v>
      </c>
      <c r="F31" t="s">
        <v>39</v>
      </c>
      <c r="G31">
        <v>35</v>
      </c>
      <c r="H31">
        <v>35</v>
      </c>
      <c r="I31">
        <v>1</v>
      </c>
      <c r="J31">
        <v>64</v>
      </c>
      <c r="K31">
        <v>3</v>
      </c>
      <c r="L31">
        <v>3</v>
      </c>
      <c r="M31">
        <v>96</v>
      </c>
    </row>
    <row r="32" spans="1:13" x14ac:dyDescent="0.25">
      <c r="C32" s="3" t="s">
        <v>58</v>
      </c>
      <c r="D32">
        <v>0</v>
      </c>
      <c r="E32" t="s">
        <v>73</v>
      </c>
      <c r="F32" t="s">
        <v>39</v>
      </c>
      <c r="G32">
        <v>35</v>
      </c>
      <c r="H32">
        <v>35</v>
      </c>
      <c r="I32">
        <v>1</v>
      </c>
      <c r="J32">
        <v>384</v>
      </c>
      <c r="K32">
        <v>1</v>
      </c>
      <c r="L32">
        <v>1</v>
      </c>
      <c r="M32">
        <v>64</v>
      </c>
    </row>
    <row r="33" spans="1:13" x14ac:dyDescent="0.25">
      <c r="C33" s="3" t="s">
        <v>58</v>
      </c>
      <c r="D33">
        <v>1</v>
      </c>
      <c r="E33" t="s">
        <v>82</v>
      </c>
      <c r="F33" t="s">
        <v>39</v>
      </c>
      <c r="G33">
        <v>35</v>
      </c>
      <c r="H33">
        <v>35</v>
      </c>
      <c r="I33">
        <v>1</v>
      </c>
      <c r="J33">
        <v>64</v>
      </c>
      <c r="K33">
        <v>3</v>
      </c>
      <c r="L33">
        <v>3</v>
      </c>
      <c r="M33">
        <v>96</v>
      </c>
    </row>
    <row r="34" spans="1:13" x14ac:dyDescent="0.25">
      <c r="C34" s="3" t="s">
        <v>58</v>
      </c>
      <c r="D34">
        <v>2</v>
      </c>
      <c r="E34" t="s">
        <v>83</v>
      </c>
      <c r="F34" t="s">
        <v>39</v>
      </c>
      <c r="G34">
        <v>35</v>
      </c>
      <c r="H34">
        <v>35</v>
      </c>
      <c r="I34">
        <v>1</v>
      </c>
      <c r="J34">
        <v>96</v>
      </c>
      <c r="K34">
        <v>3</v>
      </c>
      <c r="L34">
        <v>3</v>
      </c>
      <c r="M34">
        <v>96</v>
      </c>
    </row>
    <row r="35" spans="1:13" x14ac:dyDescent="0.25">
      <c r="C35" s="3"/>
      <c r="E35" t="s">
        <v>224</v>
      </c>
      <c r="G35">
        <v>35</v>
      </c>
      <c r="H35">
        <v>35</v>
      </c>
      <c r="I35">
        <v>1</v>
      </c>
      <c r="J35">
        <v>384</v>
      </c>
      <c r="M35">
        <v>384</v>
      </c>
    </row>
    <row r="36" spans="1:13" x14ac:dyDescent="0.25">
      <c r="C36" s="3"/>
      <c r="E36" t="s">
        <v>223</v>
      </c>
      <c r="F36" t="s">
        <v>151</v>
      </c>
      <c r="G36">
        <v>35</v>
      </c>
      <c r="H36">
        <v>35</v>
      </c>
      <c r="I36">
        <v>1</v>
      </c>
      <c r="J36">
        <v>384</v>
      </c>
      <c r="M36">
        <v>384</v>
      </c>
    </row>
    <row r="37" spans="1:13" x14ac:dyDescent="0.25">
      <c r="A37" t="s">
        <v>61</v>
      </c>
      <c r="B37">
        <v>6</v>
      </c>
      <c r="C37" s="3" t="s">
        <v>40</v>
      </c>
      <c r="D37">
        <v>0</v>
      </c>
      <c r="E37" t="s">
        <v>55</v>
      </c>
      <c r="F37" t="s">
        <v>39</v>
      </c>
      <c r="G37">
        <v>35</v>
      </c>
      <c r="H37">
        <v>35</v>
      </c>
      <c r="I37">
        <v>1</v>
      </c>
      <c r="J37">
        <v>384</v>
      </c>
      <c r="K37">
        <v>1</v>
      </c>
      <c r="L37">
        <v>1</v>
      </c>
      <c r="M37">
        <v>96</v>
      </c>
    </row>
    <row r="38" spans="1:13" x14ac:dyDescent="0.25">
      <c r="C38" s="3" t="s">
        <v>42</v>
      </c>
      <c r="D38">
        <v>0</v>
      </c>
      <c r="E38" t="s">
        <v>56</v>
      </c>
      <c r="F38" t="s">
        <v>60</v>
      </c>
      <c r="G38">
        <v>35</v>
      </c>
      <c r="H38">
        <v>35</v>
      </c>
      <c r="I38">
        <v>1</v>
      </c>
      <c r="J38">
        <v>384</v>
      </c>
      <c r="K38">
        <v>3</v>
      </c>
      <c r="L38">
        <v>3</v>
      </c>
      <c r="M38">
        <v>384</v>
      </c>
    </row>
    <row r="39" spans="1:13" x14ac:dyDescent="0.25">
      <c r="C39" s="3" t="s">
        <v>42</v>
      </c>
      <c r="D39">
        <v>1</v>
      </c>
      <c r="E39" t="s">
        <v>57</v>
      </c>
      <c r="F39" t="s">
        <v>39</v>
      </c>
      <c r="G39">
        <v>35</v>
      </c>
      <c r="H39">
        <v>35</v>
      </c>
      <c r="I39">
        <v>1</v>
      </c>
      <c r="J39">
        <v>384</v>
      </c>
      <c r="K39">
        <v>1</v>
      </c>
      <c r="L39">
        <v>1</v>
      </c>
      <c r="M39">
        <v>96</v>
      </c>
    </row>
    <row r="40" spans="1:13" x14ac:dyDescent="0.25">
      <c r="C40" s="3" t="s">
        <v>54</v>
      </c>
      <c r="D40">
        <v>0</v>
      </c>
      <c r="E40" t="s">
        <v>80</v>
      </c>
      <c r="F40" t="s">
        <v>39</v>
      </c>
      <c r="G40">
        <v>35</v>
      </c>
      <c r="H40">
        <v>35</v>
      </c>
      <c r="I40">
        <v>1</v>
      </c>
      <c r="J40">
        <v>384</v>
      </c>
      <c r="K40">
        <v>1</v>
      </c>
      <c r="L40">
        <v>1</v>
      </c>
      <c r="M40">
        <v>64</v>
      </c>
    </row>
    <row r="41" spans="1:13" x14ac:dyDescent="0.25">
      <c r="C41" s="3" t="s">
        <v>54</v>
      </c>
      <c r="D41">
        <v>1</v>
      </c>
      <c r="E41" t="s">
        <v>81</v>
      </c>
      <c r="F41" t="s">
        <v>39</v>
      </c>
      <c r="G41">
        <v>35</v>
      </c>
      <c r="H41">
        <v>35</v>
      </c>
      <c r="I41">
        <v>1</v>
      </c>
      <c r="J41">
        <v>64</v>
      </c>
      <c r="K41">
        <v>3</v>
      </c>
      <c r="L41">
        <v>3</v>
      </c>
      <c r="M41">
        <v>96</v>
      </c>
    </row>
    <row r="42" spans="1:13" x14ac:dyDescent="0.25">
      <c r="C42" s="3" t="s">
        <v>58</v>
      </c>
      <c r="D42">
        <v>0</v>
      </c>
      <c r="E42" t="s">
        <v>73</v>
      </c>
      <c r="F42" t="s">
        <v>39</v>
      </c>
      <c r="G42">
        <v>35</v>
      </c>
      <c r="H42">
        <v>35</v>
      </c>
      <c r="I42">
        <v>1</v>
      </c>
      <c r="J42">
        <v>384</v>
      </c>
      <c r="K42">
        <v>1</v>
      </c>
      <c r="L42">
        <v>1</v>
      </c>
      <c r="M42">
        <v>64</v>
      </c>
    </row>
    <row r="43" spans="1:13" x14ac:dyDescent="0.25">
      <c r="C43" s="3" t="s">
        <v>58</v>
      </c>
      <c r="D43">
        <v>0</v>
      </c>
      <c r="E43" t="s">
        <v>82</v>
      </c>
      <c r="F43" t="s">
        <v>39</v>
      </c>
      <c r="G43">
        <v>35</v>
      </c>
      <c r="H43">
        <v>35</v>
      </c>
      <c r="I43">
        <v>1</v>
      </c>
      <c r="J43">
        <v>64</v>
      </c>
      <c r="K43">
        <v>3</v>
      </c>
      <c r="L43">
        <v>3</v>
      </c>
      <c r="M43">
        <v>96</v>
      </c>
    </row>
    <row r="44" spans="1:13" x14ac:dyDescent="0.25">
      <c r="C44" s="3" t="s">
        <v>58</v>
      </c>
      <c r="D44">
        <v>0</v>
      </c>
      <c r="E44" t="s">
        <v>83</v>
      </c>
      <c r="F44" t="s">
        <v>39</v>
      </c>
      <c r="G44">
        <v>35</v>
      </c>
      <c r="H44">
        <v>35</v>
      </c>
      <c r="I44">
        <v>1</v>
      </c>
      <c r="J44">
        <v>96</v>
      </c>
      <c r="K44">
        <v>3</v>
      </c>
      <c r="L44">
        <v>3</v>
      </c>
      <c r="M44">
        <v>96</v>
      </c>
    </row>
    <row r="45" spans="1:13" x14ac:dyDescent="0.25">
      <c r="C45" s="3"/>
      <c r="E45" t="s">
        <v>224</v>
      </c>
      <c r="G45">
        <v>35</v>
      </c>
      <c r="H45">
        <v>35</v>
      </c>
      <c r="I45">
        <v>1</v>
      </c>
      <c r="J45">
        <v>384</v>
      </c>
      <c r="M45">
        <v>384</v>
      </c>
    </row>
    <row r="46" spans="1:13" x14ac:dyDescent="0.25">
      <c r="C46" s="3"/>
      <c r="E46" t="s">
        <v>223</v>
      </c>
      <c r="F46" t="s">
        <v>151</v>
      </c>
      <c r="G46">
        <v>35</v>
      </c>
      <c r="H46">
        <v>35</v>
      </c>
      <c r="I46">
        <v>1</v>
      </c>
      <c r="J46">
        <v>384</v>
      </c>
      <c r="M46">
        <v>384</v>
      </c>
    </row>
    <row r="47" spans="1:13" x14ac:dyDescent="0.25">
      <c r="A47" t="s">
        <v>63</v>
      </c>
      <c r="B47">
        <v>6</v>
      </c>
      <c r="C47" s="3" t="s">
        <v>40</v>
      </c>
      <c r="D47">
        <v>0</v>
      </c>
      <c r="E47" t="s">
        <v>55</v>
      </c>
      <c r="F47" t="s">
        <v>39</v>
      </c>
      <c r="G47">
        <v>35</v>
      </c>
      <c r="H47">
        <v>35</v>
      </c>
      <c r="I47">
        <v>1</v>
      </c>
      <c r="J47">
        <v>384</v>
      </c>
      <c r="K47">
        <v>1</v>
      </c>
      <c r="L47">
        <v>1</v>
      </c>
      <c r="M47">
        <v>96</v>
      </c>
    </row>
    <row r="48" spans="1:13" x14ac:dyDescent="0.25">
      <c r="C48" s="3" t="s">
        <v>42</v>
      </c>
      <c r="D48">
        <v>0</v>
      </c>
      <c r="E48" t="s">
        <v>56</v>
      </c>
      <c r="F48" t="s">
        <v>60</v>
      </c>
      <c r="G48">
        <v>35</v>
      </c>
      <c r="H48">
        <v>35</v>
      </c>
      <c r="I48">
        <v>1</v>
      </c>
      <c r="J48">
        <v>384</v>
      </c>
      <c r="K48">
        <v>3</v>
      </c>
      <c r="L48">
        <v>3</v>
      </c>
      <c r="M48">
        <v>384</v>
      </c>
    </row>
    <row r="49" spans="1:13" x14ac:dyDescent="0.25">
      <c r="C49" s="3" t="s">
        <v>42</v>
      </c>
      <c r="D49">
        <v>1</v>
      </c>
      <c r="E49" t="s">
        <v>57</v>
      </c>
      <c r="F49" t="s">
        <v>39</v>
      </c>
      <c r="G49">
        <v>35</v>
      </c>
      <c r="H49">
        <v>35</v>
      </c>
      <c r="I49">
        <v>1</v>
      </c>
      <c r="J49">
        <v>384</v>
      </c>
      <c r="K49">
        <v>1</v>
      </c>
      <c r="L49">
        <v>1</v>
      </c>
      <c r="M49">
        <v>96</v>
      </c>
    </row>
    <row r="50" spans="1:13" x14ac:dyDescent="0.25">
      <c r="C50" s="3" t="s">
        <v>54</v>
      </c>
      <c r="D50">
        <v>0</v>
      </c>
      <c r="E50" t="s">
        <v>80</v>
      </c>
      <c r="F50" t="s">
        <v>39</v>
      </c>
      <c r="G50">
        <v>35</v>
      </c>
      <c r="H50">
        <v>35</v>
      </c>
      <c r="I50">
        <v>1</v>
      </c>
      <c r="J50">
        <v>384</v>
      </c>
      <c r="K50">
        <v>1</v>
      </c>
      <c r="L50">
        <v>1</v>
      </c>
      <c r="M50">
        <v>64</v>
      </c>
    </row>
    <row r="51" spans="1:13" x14ac:dyDescent="0.25">
      <c r="C51" s="3" t="s">
        <v>54</v>
      </c>
      <c r="D51">
        <v>1</v>
      </c>
      <c r="E51" t="s">
        <v>81</v>
      </c>
      <c r="F51" t="s">
        <v>39</v>
      </c>
      <c r="G51">
        <v>35</v>
      </c>
      <c r="H51">
        <v>35</v>
      </c>
      <c r="I51">
        <v>1</v>
      </c>
      <c r="J51">
        <v>64</v>
      </c>
      <c r="K51">
        <v>3</v>
      </c>
      <c r="L51">
        <v>3</v>
      </c>
      <c r="M51">
        <v>96</v>
      </c>
    </row>
    <row r="52" spans="1:13" x14ac:dyDescent="0.25">
      <c r="C52" s="3" t="s">
        <v>58</v>
      </c>
      <c r="D52">
        <v>0</v>
      </c>
      <c r="E52" t="s">
        <v>73</v>
      </c>
      <c r="F52" t="s">
        <v>39</v>
      </c>
      <c r="G52">
        <v>35</v>
      </c>
      <c r="H52">
        <v>35</v>
      </c>
      <c r="I52">
        <v>1</v>
      </c>
      <c r="J52">
        <v>384</v>
      </c>
      <c r="K52">
        <v>1</v>
      </c>
      <c r="L52">
        <v>1</v>
      </c>
      <c r="M52">
        <v>64</v>
      </c>
    </row>
    <row r="53" spans="1:13" x14ac:dyDescent="0.25">
      <c r="C53" s="3" t="s">
        <v>58</v>
      </c>
      <c r="D53">
        <v>1</v>
      </c>
      <c r="E53" t="s">
        <v>82</v>
      </c>
      <c r="F53" t="s">
        <v>39</v>
      </c>
      <c r="G53">
        <v>35</v>
      </c>
      <c r="H53">
        <v>35</v>
      </c>
      <c r="I53">
        <v>1</v>
      </c>
      <c r="J53">
        <v>64</v>
      </c>
      <c r="K53">
        <v>3</v>
      </c>
      <c r="L53">
        <v>3</v>
      </c>
      <c r="M53">
        <v>96</v>
      </c>
    </row>
    <row r="54" spans="1:13" x14ac:dyDescent="0.25">
      <c r="C54" s="3" t="s">
        <v>58</v>
      </c>
      <c r="D54">
        <v>2</v>
      </c>
      <c r="E54" t="s">
        <v>83</v>
      </c>
      <c r="F54" t="s">
        <v>39</v>
      </c>
      <c r="G54">
        <v>35</v>
      </c>
      <c r="H54">
        <v>35</v>
      </c>
      <c r="I54">
        <v>1</v>
      </c>
      <c r="J54">
        <v>96</v>
      </c>
      <c r="K54">
        <v>3</v>
      </c>
      <c r="L54">
        <v>3</v>
      </c>
      <c r="M54">
        <v>96</v>
      </c>
    </row>
    <row r="55" spans="1:13" x14ac:dyDescent="0.25">
      <c r="C55" s="3"/>
      <c r="E55" t="s">
        <v>224</v>
      </c>
      <c r="G55">
        <v>35</v>
      </c>
      <c r="H55">
        <v>35</v>
      </c>
      <c r="I55">
        <v>1</v>
      </c>
      <c r="J55">
        <v>384</v>
      </c>
      <c r="M55">
        <v>384</v>
      </c>
    </row>
    <row r="56" spans="1:13" x14ac:dyDescent="0.25">
      <c r="C56" s="3"/>
      <c r="E56" t="s">
        <v>223</v>
      </c>
      <c r="F56" t="s">
        <v>151</v>
      </c>
      <c r="G56">
        <v>35</v>
      </c>
      <c r="H56">
        <v>35</v>
      </c>
      <c r="I56">
        <v>1</v>
      </c>
      <c r="J56">
        <v>384</v>
      </c>
      <c r="M56">
        <v>384</v>
      </c>
    </row>
    <row r="57" spans="1:13" x14ac:dyDescent="0.25">
      <c r="A57" t="s">
        <v>65</v>
      </c>
      <c r="B57">
        <v>6</v>
      </c>
      <c r="C57" s="3" t="s">
        <v>40</v>
      </c>
      <c r="D57">
        <v>0</v>
      </c>
      <c r="E57" t="s">
        <v>55</v>
      </c>
      <c r="F57" t="s">
        <v>39</v>
      </c>
      <c r="G57">
        <v>35</v>
      </c>
      <c r="H57">
        <v>35</v>
      </c>
      <c r="I57">
        <v>1</v>
      </c>
      <c r="J57">
        <v>384</v>
      </c>
      <c r="K57">
        <v>1</v>
      </c>
      <c r="L57">
        <v>1</v>
      </c>
      <c r="M57">
        <v>96</v>
      </c>
    </row>
    <row r="58" spans="1:13" x14ac:dyDescent="0.25">
      <c r="C58" s="3" t="s">
        <v>42</v>
      </c>
      <c r="D58">
        <v>0</v>
      </c>
      <c r="E58" t="s">
        <v>56</v>
      </c>
      <c r="F58" t="s">
        <v>60</v>
      </c>
      <c r="G58">
        <v>35</v>
      </c>
      <c r="H58">
        <v>35</v>
      </c>
      <c r="I58">
        <v>1</v>
      </c>
      <c r="J58">
        <v>384</v>
      </c>
      <c r="K58">
        <v>3</v>
      </c>
      <c r="L58">
        <v>3</v>
      </c>
      <c r="M58">
        <v>384</v>
      </c>
    </row>
    <row r="59" spans="1:13" x14ac:dyDescent="0.25">
      <c r="C59" s="3" t="s">
        <v>42</v>
      </c>
      <c r="D59">
        <v>1</v>
      </c>
      <c r="E59" t="s">
        <v>57</v>
      </c>
      <c r="F59" t="s">
        <v>39</v>
      </c>
      <c r="G59">
        <v>35</v>
      </c>
      <c r="H59">
        <v>35</v>
      </c>
      <c r="I59">
        <v>1</v>
      </c>
      <c r="J59">
        <v>384</v>
      </c>
      <c r="K59">
        <v>1</v>
      </c>
      <c r="L59">
        <v>1</v>
      </c>
      <c r="M59">
        <v>96</v>
      </c>
    </row>
    <row r="60" spans="1:13" x14ac:dyDescent="0.25">
      <c r="C60" s="3" t="s">
        <v>54</v>
      </c>
      <c r="D60">
        <v>0</v>
      </c>
      <c r="E60" t="s">
        <v>80</v>
      </c>
      <c r="F60" t="s">
        <v>39</v>
      </c>
      <c r="G60">
        <v>35</v>
      </c>
      <c r="H60">
        <v>35</v>
      </c>
      <c r="I60">
        <v>1</v>
      </c>
      <c r="J60">
        <v>384</v>
      </c>
      <c r="K60">
        <v>1</v>
      </c>
      <c r="L60">
        <v>1</v>
      </c>
      <c r="M60">
        <v>64</v>
      </c>
    </row>
    <row r="61" spans="1:13" x14ac:dyDescent="0.25">
      <c r="C61" s="3" t="s">
        <v>54</v>
      </c>
      <c r="D61">
        <v>1</v>
      </c>
      <c r="E61" t="s">
        <v>81</v>
      </c>
      <c r="F61" t="s">
        <v>39</v>
      </c>
      <c r="G61">
        <v>35</v>
      </c>
      <c r="H61">
        <v>35</v>
      </c>
      <c r="I61">
        <v>1</v>
      </c>
      <c r="J61">
        <v>64</v>
      </c>
      <c r="K61">
        <v>3</v>
      </c>
      <c r="L61">
        <v>3</v>
      </c>
      <c r="M61">
        <v>96</v>
      </c>
    </row>
    <row r="62" spans="1:13" x14ac:dyDescent="0.25">
      <c r="C62" s="3" t="s">
        <v>58</v>
      </c>
      <c r="D62">
        <v>0</v>
      </c>
      <c r="E62" t="s">
        <v>73</v>
      </c>
      <c r="F62" t="s">
        <v>39</v>
      </c>
      <c r="G62">
        <v>35</v>
      </c>
      <c r="H62">
        <v>35</v>
      </c>
      <c r="I62">
        <v>1</v>
      </c>
      <c r="J62">
        <v>384</v>
      </c>
      <c r="K62">
        <v>1</v>
      </c>
      <c r="L62">
        <v>1</v>
      </c>
      <c r="M62">
        <v>64</v>
      </c>
    </row>
    <row r="63" spans="1:13" x14ac:dyDescent="0.25">
      <c r="C63" s="3" t="s">
        <v>58</v>
      </c>
      <c r="D63">
        <v>0</v>
      </c>
      <c r="E63" t="s">
        <v>82</v>
      </c>
      <c r="F63" t="s">
        <v>39</v>
      </c>
      <c r="G63">
        <v>35</v>
      </c>
      <c r="H63">
        <v>35</v>
      </c>
      <c r="I63">
        <v>1</v>
      </c>
      <c r="J63">
        <v>64</v>
      </c>
      <c r="K63">
        <v>3</v>
      </c>
      <c r="L63">
        <v>3</v>
      </c>
      <c r="M63">
        <v>96</v>
      </c>
    </row>
    <row r="64" spans="1:13" x14ac:dyDescent="0.25">
      <c r="C64" s="3" t="s">
        <v>58</v>
      </c>
      <c r="D64">
        <v>0</v>
      </c>
      <c r="E64" t="s">
        <v>83</v>
      </c>
      <c r="F64" t="s">
        <v>39</v>
      </c>
      <c r="G64">
        <v>35</v>
      </c>
      <c r="H64">
        <v>35</v>
      </c>
      <c r="I64">
        <v>1</v>
      </c>
      <c r="J64">
        <v>96</v>
      </c>
      <c r="K64">
        <v>3</v>
      </c>
      <c r="L64">
        <v>3</v>
      </c>
      <c r="M64">
        <v>96</v>
      </c>
    </row>
    <row r="65" spans="1:13" x14ac:dyDescent="0.25">
      <c r="C65" s="3"/>
      <c r="E65" t="s">
        <v>224</v>
      </c>
      <c r="G65">
        <v>35</v>
      </c>
      <c r="H65">
        <v>35</v>
      </c>
      <c r="I65">
        <v>1</v>
      </c>
      <c r="J65">
        <v>384</v>
      </c>
      <c r="M65">
        <v>384</v>
      </c>
    </row>
    <row r="66" spans="1:13" x14ac:dyDescent="0.25">
      <c r="C66" s="3"/>
      <c r="E66" t="s">
        <v>223</v>
      </c>
      <c r="F66" t="s">
        <v>151</v>
      </c>
      <c r="G66">
        <v>35</v>
      </c>
      <c r="H66">
        <v>35</v>
      </c>
      <c r="I66">
        <v>1</v>
      </c>
      <c r="J66">
        <v>384</v>
      </c>
      <c r="M66">
        <v>384</v>
      </c>
    </row>
    <row r="67" spans="1:13" x14ac:dyDescent="0.25">
      <c r="A67" t="s">
        <v>66</v>
      </c>
      <c r="B67">
        <v>7</v>
      </c>
      <c r="C67" s="3" t="s">
        <v>40</v>
      </c>
      <c r="D67">
        <v>0</v>
      </c>
      <c r="E67" t="s">
        <v>67</v>
      </c>
      <c r="F67" t="s">
        <v>39</v>
      </c>
      <c r="G67">
        <v>35</v>
      </c>
      <c r="H67">
        <v>35</v>
      </c>
      <c r="I67">
        <v>2</v>
      </c>
      <c r="J67">
        <v>384</v>
      </c>
      <c r="K67">
        <v>3</v>
      </c>
      <c r="L67">
        <v>3</v>
      </c>
      <c r="M67">
        <v>384</v>
      </c>
    </row>
    <row r="68" spans="1:13" x14ac:dyDescent="0.25">
      <c r="C68" s="3" t="s">
        <v>42</v>
      </c>
      <c r="D68">
        <v>0</v>
      </c>
      <c r="E68" t="s">
        <v>68</v>
      </c>
      <c r="F68" t="s">
        <v>39</v>
      </c>
      <c r="G68">
        <v>35</v>
      </c>
      <c r="H68">
        <v>35</v>
      </c>
      <c r="I68">
        <v>1</v>
      </c>
      <c r="J68">
        <v>384</v>
      </c>
      <c r="K68">
        <v>1</v>
      </c>
      <c r="L68">
        <v>1</v>
      </c>
      <c r="M68">
        <v>192</v>
      </c>
    </row>
    <row r="69" spans="1:13" x14ac:dyDescent="0.25">
      <c r="C69" s="3" t="s">
        <v>42</v>
      </c>
      <c r="D69">
        <v>1</v>
      </c>
      <c r="E69" t="s">
        <v>69</v>
      </c>
      <c r="F69" t="s">
        <v>39</v>
      </c>
      <c r="G69">
        <v>35</v>
      </c>
      <c r="H69">
        <v>35</v>
      </c>
      <c r="I69">
        <v>1</v>
      </c>
      <c r="J69">
        <v>192</v>
      </c>
      <c r="K69">
        <v>3</v>
      </c>
      <c r="L69">
        <v>3</v>
      </c>
      <c r="M69">
        <v>224</v>
      </c>
    </row>
    <row r="70" spans="1:13" x14ac:dyDescent="0.25">
      <c r="C70" s="3" t="s">
        <v>42</v>
      </c>
      <c r="D70">
        <v>2</v>
      </c>
      <c r="E70" t="s">
        <v>70</v>
      </c>
      <c r="F70" t="s">
        <v>39</v>
      </c>
      <c r="G70">
        <v>35</v>
      </c>
      <c r="H70">
        <v>35</v>
      </c>
      <c r="I70">
        <v>2</v>
      </c>
      <c r="J70">
        <v>224</v>
      </c>
      <c r="K70">
        <v>3</v>
      </c>
      <c r="L70">
        <v>3</v>
      </c>
      <c r="M70">
        <v>256</v>
      </c>
    </row>
    <row r="71" spans="1:13" x14ac:dyDescent="0.25">
      <c r="C71" s="3" t="s">
        <v>54</v>
      </c>
      <c r="D71">
        <v>0</v>
      </c>
      <c r="E71" t="s">
        <v>71</v>
      </c>
      <c r="F71" t="s">
        <v>41</v>
      </c>
      <c r="G71">
        <v>35</v>
      </c>
      <c r="H71">
        <v>35</v>
      </c>
      <c r="I71">
        <v>2</v>
      </c>
      <c r="J71">
        <v>384</v>
      </c>
      <c r="K71">
        <v>3</v>
      </c>
      <c r="L71">
        <v>3</v>
      </c>
      <c r="M71">
        <v>384</v>
      </c>
    </row>
    <row r="72" spans="1:13" x14ac:dyDescent="0.25">
      <c r="C72" s="3"/>
      <c r="E72" t="s">
        <v>224</v>
      </c>
      <c r="G72">
        <v>35</v>
      </c>
      <c r="H72">
        <v>35</v>
      </c>
      <c r="I72">
        <v>1</v>
      </c>
      <c r="J72">
        <v>384</v>
      </c>
      <c r="M72">
        <v>384</v>
      </c>
    </row>
    <row r="73" spans="1:13" x14ac:dyDescent="0.25">
      <c r="C73" s="3"/>
      <c r="E73" t="s">
        <v>223</v>
      </c>
      <c r="F73" t="s">
        <v>151</v>
      </c>
      <c r="G73">
        <v>35</v>
      </c>
      <c r="H73">
        <v>35</v>
      </c>
      <c r="I73">
        <v>1</v>
      </c>
      <c r="J73">
        <v>384</v>
      </c>
      <c r="M73">
        <v>384</v>
      </c>
    </row>
    <row r="74" spans="1:13" x14ac:dyDescent="0.25">
      <c r="A74" t="s">
        <v>84</v>
      </c>
      <c r="B74">
        <v>8</v>
      </c>
      <c r="C74" s="3" t="s">
        <v>40</v>
      </c>
      <c r="D74">
        <v>0</v>
      </c>
      <c r="E74" t="s">
        <v>72</v>
      </c>
      <c r="F74" t="s">
        <v>39</v>
      </c>
      <c r="G74">
        <v>17</v>
      </c>
      <c r="H74">
        <v>17</v>
      </c>
      <c r="I74">
        <v>1</v>
      </c>
      <c r="J74">
        <v>1024</v>
      </c>
      <c r="K74">
        <v>1</v>
      </c>
      <c r="L74">
        <v>1</v>
      </c>
      <c r="M74">
        <v>384</v>
      </c>
    </row>
    <row r="75" spans="1:13" x14ac:dyDescent="0.25">
      <c r="C75" s="3" t="s">
        <v>42</v>
      </c>
      <c r="D75">
        <v>0</v>
      </c>
      <c r="E75" t="s">
        <v>86</v>
      </c>
      <c r="F75" t="s">
        <v>39</v>
      </c>
      <c r="G75">
        <v>17</v>
      </c>
      <c r="H75">
        <v>17</v>
      </c>
      <c r="I75">
        <v>1</v>
      </c>
      <c r="J75">
        <v>1024</v>
      </c>
      <c r="K75">
        <v>1</v>
      </c>
      <c r="L75">
        <v>1</v>
      </c>
      <c r="M75">
        <v>192</v>
      </c>
    </row>
    <row r="76" spans="1:13" x14ac:dyDescent="0.25">
      <c r="C76" s="3" t="s">
        <v>42</v>
      </c>
      <c r="D76">
        <v>1</v>
      </c>
      <c r="E76" t="s">
        <v>91</v>
      </c>
      <c r="F76" t="s">
        <v>39</v>
      </c>
      <c r="G76">
        <v>17</v>
      </c>
      <c r="H76">
        <v>17</v>
      </c>
      <c r="I76">
        <v>1</v>
      </c>
      <c r="J76">
        <v>192</v>
      </c>
      <c r="K76">
        <v>7</v>
      </c>
      <c r="L76">
        <v>1</v>
      </c>
      <c r="M76">
        <v>224</v>
      </c>
    </row>
    <row r="77" spans="1:13" x14ac:dyDescent="0.25">
      <c r="C77" s="3" t="s">
        <v>42</v>
      </c>
      <c r="D77">
        <v>2</v>
      </c>
      <c r="E77" t="s">
        <v>92</v>
      </c>
      <c r="F77" t="s">
        <v>39</v>
      </c>
      <c r="G77">
        <v>17</v>
      </c>
      <c r="H77">
        <v>17</v>
      </c>
      <c r="I77">
        <v>1</v>
      </c>
      <c r="J77">
        <v>192</v>
      </c>
      <c r="K77">
        <v>1</v>
      </c>
      <c r="L77">
        <v>7</v>
      </c>
      <c r="M77">
        <v>256</v>
      </c>
    </row>
    <row r="78" spans="1:13" x14ac:dyDescent="0.25">
      <c r="C78" s="3" t="s">
        <v>54</v>
      </c>
      <c r="D78">
        <v>0</v>
      </c>
      <c r="E78" t="s">
        <v>85</v>
      </c>
      <c r="F78" t="s">
        <v>39</v>
      </c>
      <c r="G78">
        <v>17</v>
      </c>
      <c r="H78">
        <v>17</v>
      </c>
      <c r="I78">
        <v>1</v>
      </c>
      <c r="J78">
        <v>1024</v>
      </c>
      <c r="K78">
        <v>1</v>
      </c>
      <c r="L78">
        <v>1</v>
      </c>
      <c r="M78">
        <v>192</v>
      </c>
    </row>
    <row r="79" spans="1:13" x14ac:dyDescent="0.25">
      <c r="C79" s="3" t="s">
        <v>54</v>
      </c>
      <c r="D79">
        <v>1</v>
      </c>
      <c r="E79" t="s">
        <v>87</v>
      </c>
      <c r="F79" t="s">
        <v>39</v>
      </c>
      <c r="G79">
        <v>17</v>
      </c>
      <c r="H79">
        <v>17</v>
      </c>
      <c r="I79">
        <v>1</v>
      </c>
      <c r="J79">
        <v>192</v>
      </c>
      <c r="K79">
        <v>1</v>
      </c>
      <c r="L79">
        <v>1</v>
      </c>
      <c r="M79">
        <v>192</v>
      </c>
    </row>
    <row r="80" spans="1:13" x14ac:dyDescent="0.25">
      <c r="C80" s="3" t="s">
        <v>54</v>
      </c>
      <c r="D80">
        <v>2</v>
      </c>
      <c r="E80" t="s">
        <v>88</v>
      </c>
      <c r="F80" t="s">
        <v>39</v>
      </c>
      <c r="G80">
        <v>17</v>
      </c>
      <c r="H80">
        <v>17</v>
      </c>
      <c r="I80">
        <v>1</v>
      </c>
      <c r="J80">
        <v>192</v>
      </c>
      <c r="K80">
        <v>1</v>
      </c>
      <c r="L80">
        <v>1</v>
      </c>
      <c r="M80">
        <v>224</v>
      </c>
    </row>
    <row r="81" spans="1:13" x14ac:dyDescent="0.25">
      <c r="C81" s="3" t="s">
        <v>54</v>
      </c>
      <c r="D81">
        <v>3</v>
      </c>
      <c r="E81" t="s">
        <v>89</v>
      </c>
      <c r="F81" t="s">
        <v>39</v>
      </c>
      <c r="G81">
        <v>17</v>
      </c>
      <c r="H81">
        <v>17</v>
      </c>
      <c r="I81">
        <v>1</v>
      </c>
      <c r="J81">
        <v>224</v>
      </c>
      <c r="K81">
        <v>1</v>
      </c>
      <c r="L81">
        <v>1</v>
      </c>
      <c r="M81">
        <v>224</v>
      </c>
    </row>
    <row r="82" spans="1:13" x14ac:dyDescent="0.25">
      <c r="C82" s="3" t="s">
        <v>54</v>
      </c>
      <c r="D82">
        <v>4</v>
      </c>
      <c r="E82" t="s">
        <v>90</v>
      </c>
      <c r="F82" t="s">
        <v>39</v>
      </c>
      <c r="G82">
        <v>17</v>
      </c>
      <c r="H82">
        <v>17</v>
      </c>
      <c r="I82">
        <v>1</v>
      </c>
      <c r="J82">
        <v>224</v>
      </c>
      <c r="K82">
        <v>1</v>
      </c>
      <c r="L82">
        <v>1</v>
      </c>
      <c r="M82">
        <v>256</v>
      </c>
    </row>
    <row r="83" spans="1:13" x14ac:dyDescent="0.25">
      <c r="C83" s="3" t="s">
        <v>58</v>
      </c>
      <c r="D83">
        <v>0</v>
      </c>
      <c r="E83" t="s">
        <v>93</v>
      </c>
      <c r="F83" t="s">
        <v>60</v>
      </c>
      <c r="G83">
        <v>17</v>
      </c>
      <c r="H83">
        <v>17</v>
      </c>
      <c r="I83">
        <v>1</v>
      </c>
      <c r="J83">
        <v>1024</v>
      </c>
      <c r="K83">
        <v>1</v>
      </c>
      <c r="L83">
        <v>1</v>
      </c>
      <c r="M83">
        <v>1024</v>
      </c>
    </row>
    <row r="84" spans="1:13" x14ac:dyDescent="0.25">
      <c r="C84" s="3" t="s">
        <v>58</v>
      </c>
      <c r="D84">
        <v>1</v>
      </c>
      <c r="E84" t="s">
        <v>94</v>
      </c>
      <c r="F84" t="s">
        <v>39</v>
      </c>
      <c r="G84">
        <v>17</v>
      </c>
      <c r="H84">
        <v>17</v>
      </c>
      <c r="I84">
        <v>1</v>
      </c>
      <c r="J84">
        <v>1024</v>
      </c>
      <c r="K84">
        <v>1</v>
      </c>
      <c r="L84">
        <v>1</v>
      </c>
      <c r="M84">
        <v>128</v>
      </c>
    </row>
    <row r="85" spans="1:13" x14ac:dyDescent="0.25">
      <c r="C85" s="3"/>
      <c r="E85" t="s">
        <v>224</v>
      </c>
      <c r="G85">
        <v>17</v>
      </c>
      <c r="H85">
        <v>17</v>
      </c>
      <c r="I85">
        <v>1</v>
      </c>
      <c r="J85">
        <v>1024</v>
      </c>
      <c r="M85">
        <v>1024</v>
      </c>
    </row>
    <row r="86" spans="1:13" x14ac:dyDescent="0.25">
      <c r="C86" s="3"/>
      <c r="E86" t="s">
        <v>223</v>
      </c>
      <c r="F86" t="s">
        <v>151</v>
      </c>
      <c r="G86">
        <v>17</v>
      </c>
      <c r="H86">
        <v>17</v>
      </c>
      <c r="I86">
        <v>1</v>
      </c>
      <c r="J86">
        <v>1024</v>
      </c>
      <c r="M86">
        <v>1024</v>
      </c>
    </row>
    <row r="87" spans="1:13" x14ac:dyDescent="0.25">
      <c r="A87" t="s">
        <v>95</v>
      </c>
      <c r="B87">
        <v>8</v>
      </c>
      <c r="C87" s="3" t="s">
        <v>40</v>
      </c>
      <c r="D87">
        <v>0</v>
      </c>
      <c r="E87" t="s">
        <v>72</v>
      </c>
      <c r="F87" t="s">
        <v>39</v>
      </c>
      <c r="G87">
        <v>17</v>
      </c>
      <c r="H87">
        <v>17</v>
      </c>
      <c r="I87">
        <v>1</v>
      </c>
      <c r="J87">
        <v>1024</v>
      </c>
      <c r="K87">
        <v>1</v>
      </c>
      <c r="L87">
        <v>1</v>
      </c>
      <c r="M87">
        <v>384</v>
      </c>
    </row>
    <row r="88" spans="1:13" x14ac:dyDescent="0.25">
      <c r="C88" s="3" t="s">
        <v>42</v>
      </c>
      <c r="D88">
        <v>0</v>
      </c>
      <c r="E88" t="s">
        <v>86</v>
      </c>
      <c r="F88" t="s">
        <v>39</v>
      </c>
      <c r="G88">
        <v>17</v>
      </c>
      <c r="H88">
        <v>17</v>
      </c>
      <c r="I88">
        <v>1</v>
      </c>
      <c r="J88">
        <v>1024</v>
      </c>
      <c r="K88">
        <v>1</v>
      </c>
      <c r="L88">
        <v>1</v>
      </c>
      <c r="M88">
        <v>192</v>
      </c>
    </row>
    <row r="89" spans="1:13" x14ac:dyDescent="0.25">
      <c r="C89" s="3" t="s">
        <v>42</v>
      </c>
      <c r="D89">
        <v>1</v>
      </c>
      <c r="E89" t="s">
        <v>91</v>
      </c>
      <c r="F89" t="s">
        <v>39</v>
      </c>
      <c r="G89">
        <v>17</v>
      </c>
      <c r="H89">
        <v>17</v>
      </c>
      <c r="I89">
        <v>1</v>
      </c>
      <c r="J89">
        <v>192</v>
      </c>
      <c r="K89">
        <v>7</v>
      </c>
      <c r="L89">
        <v>1</v>
      </c>
      <c r="M89">
        <v>224</v>
      </c>
    </row>
    <row r="90" spans="1:13" x14ac:dyDescent="0.25">
      <c r="C90" s="3" t="s">
        <v>42</v>
      </c>
      <c r="D90">
        <v>2</v>
      </c>
      <c r="E90" t="s">
        <v>92</v>
      </c>
      <c r="F90" t="s">
        <v>39</v>
      </c>
      <c r="G90">
        <v>17</v>
      </c>
      <c r="H90">
        <v>17</v>
      </c>
      <c r="I90">
        <v>1</v>
      </c>
      <c r="J90">
        <v>192</v>
      </c>
      <c r="K90">
        <v>1</v>
      </c>
      <c r="L90">
        <v>7</v>
      </c>
      <c r="M90">
        <v>256</v>
      </c>
    </row>
    <row r="91" spans="1:13" x14ac:dyDescent="0.25">
      <c r="C91" s="3" t="s">
        <v>54</v>
      </c>
      <c r="D91">
        <v>0</v>
      </c>
      <c r="E91" t="s">
        <v>85</v>
      </c>
      <c r="F91" t="s">
        <v>39</v>
      </c>
      <c r="G91">
        <v>17</v>
      </c>
      <c r="H91">
        <v>17</v>
      </c>
      <c r="I91">
        <v>1</v>
      </c>
      <c r="J91">
        <v>1024</v>
      </c>
      <c r="K91">
        <v>1</v>
      </c>
      <c r="L91">
        <v>1</v>
      </c>
      <c r="M91">
        <v>192</v>
      </c>
    </row>
    <row r="92" spans="1:13" x14ac:dyDescent="0.25">
      <c r="C92" s="3" t="s">
        <v>54</v>
      </c>
      <c r="D92">
        <v>1</v>
      </c>
      <c r="E92" t="s">
        <v>87</v>
      </c>
      <c r="F92" t="s">
        <v>39</v>
      </c>
      <c r="G92">
        <v>17</v>
      </c>
      <c r="H92">
        <v>17</v>
      </c>
      <c r="I92">
        <v>1</v>
      </c>
      <c r="J92">
        <v>192</v>
      </c>
      <c r="K92">
        <v>1</v>
      </c>
      <c r="L92">
        <v>1</v>
      </c>
      <c r="M92">
        <v>192</v>
      </c>
    </row>
    <row r="93" spans="1:13" x14ac:dyDescent="0.25">
      <c r="C93" s="3" t="s">
        <v>54</v>
      </c>
      <c r="D93">
        <v>2</v>
      </c>
      <c r="E93" t="s">
        <v>88</v>
      </c>
      <c r="F93" t="s">
        <v>39</v>
      </c>
      <c r="G93">
        <v>17</v>
      </c>
      <c r="H93">
        <v>17</v>
      </c>
      <c r="I93">
        <v>1</v>
      </c>
      <c r="J93">
        <v>192</v>
      </c>
      <c r="K93">
        <v>1</v>
      </c>
      <c r="L93">
        <v>1</v>
      </c>
      <c r="M93">
        <v>224</v>
      </c>
    </row>
    <row r="94" spans="1:13" x14ac:dyDescent="0.25">
      <c r="C94" s="3" t="s">
        <v>54</v>
      </c>
      <c r="D94">
        <v>3</v>
      </c>
      <c r="E94" t="s">
        <v>89</v>
      </c>
      <c r="F94" t="s">
        <v>39</v>
      </c>
      <c r="G94">
        <v>17</v>
      </c>
      <c r="H94">
        <v>17</v>
      </c>
      <c r="I94">
        <v>1</v>
      </c>
      <c r="J94">
        <v>224</v>
      </c>
      <c r="K94">
        <v>1</v>
      </c>
      <c r="L94">
        <v>1</v>
      </c>
      <c r="M94">
        <v>224</v>
      </c>
    </row>
    <row r="95" spans="1:13" x14ac:dyDescent="0.25">
      <c r="C95" s="3" t="s">
        <v>54</v>
      </c>
      <c r="D95">
        <v>4</v>
      </c>
      <c r="E95" t="s">
        <v>90</v>
      </c>
      <c r="F95" t="s">
        <v>39</v>
      </c>
      <c r="G95">
        <v>17</v>
      </c>
      <c r="H95">
        <v>17</v>
      </c>
      <c r="I95">
        <v>1</v>
      </c>
      <c r="J95">
        <v>224</v>
      </c>
      <c r="K95">
        <v>1</v>
      </c>
      <c r="L95">
        <v>1</v>
      </c>
      <c r="M95">
        <v>256</v>
      </c>
    </row>
    <row r="96" spans="1:13" x14ac:dyDescent="0.25">
      <c r="C96" s="3" t="s">
        <v>58</v>
      </c>
      <c r="D96">
        <v>0</v>
      </c>
      <c r="E96" t="s">
        <v>93</v>
      </c>
      <c r="F96" t="s">
        <v>60</v>
      </c>
      <c r="G96">
        <v>17</v>
      </c>
      <c r="H96">
        <v>17</v>
      </c>
      <c r="I96">
        <v>1</v>
      </c>
      <c r="J96">
        <v>1024</v>
      </c>
      <c r="K96">
        <v>1</v>
      </c>
      <c r="L96">
        <v>1</v>
      </c>
      <c r="M96">
        <v>1024</v>
      </c>
    </row>
    <row r="97" spans="1:13" x14ac:dyDescent="0.25">
      <c r="C97" s="3" t="s">
        <v>58</v>
      </c>
      <c r="D97">
        <v>1</v>
      </c>
      <c r="E97" t="s">
        <v>94</v>
      </c>
      <c r="F97" t="s">
        <v>39</v>
      </c>
      <c r="G97">
        <v>17</v>
      </c>
      <c r="H97">
        <v>17</v>
      </c>
      <c r="I97">
        <v>1</v>
      </c>
      <c r="J97">
        <v>1024</v>
      </c>
      <c r="K97">
        <v>1</v>
      </c>
      <c r="L97">
        <v>1</v>
      </c>
      <c r="M97">
        <v>128</v>
      </c>
    </row>
    <row r="98" spans="1:13" x14ac:dyDescent="0.25">
      <c r="C98" s="3"/>
      <c r="E98" t="s">
        <v>224</v>
      </c>
      <c r="G98">
        <v>17</v>
      </c>
      <c r="H98">
        <v>17</v>
      </c>
      <c r="I98">
        <v>1</v>
      </c>
      <c r="J98">
        <v>1024</v>
      </c>
      <c r="M98">
        <v>1024</v>
      </c>
    </row>
    <row r="99" spans="1:13" x14ac:dyDescent="0.25">
      <c r="C99" s="3"/>
      <c r="E99" t="s">
        <v>223</v>
      </c>
      <c r="F99" t="s">
        <v>151</v>
      </c>
      <c r="G99">
        <v>17</v>
      </c>
      <c r="H99">
        <v>17</v>
      </c>
      <c r="I99">
        <v>1</v>
      </c>
      <c r="J99">
        <v>1024</v>
      </c>
      <c r="M99">
        <v>1024</v>
      </c>
    </row>
    <row r="100" spans="1:13" x14ac:dyDescent="0.25">
      <c r="A100" t="s">
        <v>96</v>
      </c>
      <c r="B100">
        <v>8</v>
      </c>
      <c r="C100" s="3" t="s">
        <v>40</v>
      </c>
      <c r="D100">
        <v>0</v>
      </c>
      <c r="E100" t="s">
        <v>72</v>
      </c>
      <c r="F100" t="s">
        <v>39</v>
      </c>
      <c r="G100">
        <v>17</v>
      </c>
      <c r="H100">
        <v>17</v>
      </c>
      <c r="I100">
        <v>1</v>
      </c>
      <c r="J100">
        <v>1024</v>
      </c>
      <c r="K100">
        <v>1</v>
      </c>
      <c r="L100">
        <v>1</v>
      </c>
      <c r="M100">
        <v>384</v>
      </c>
    </row>
    <row r="101" spans="1:13" x14ac:dyDescent="0.25">
      <c r="C101" s="3" t="s">
        <v>42</v>
      </c>
      <c r="D101">
        <v>0</v>
      </c>
      <c r="E101" t="s">
        <v>86</v>
      </c>
      <c r="F101" t="s">
        <v>39</v>
      </c>
      <c r="G101">
        <v>17</v>
      </c>
      <c r="H101">
        <v>17</v>
      </c>
      <c r="I101">
        <v>1</v>
      </c>
      <c r="J101">
        <v>1024</v>
      </c>
      <c r="K101">
        <v>1</v>
      </c>
      <c r="L101">
        <v>1</v>
      </c>
      <c r="M101">
        <v>192</v>
      </c>
    </row>
    <row r="102" spans="1:13" x14ac:dyDescent="0.25">
      <c r="C102" s="3" t="s">
        <v>42</v>
      </c>
      <c r="D102">
        <v>1</v>
      </c>
      <c r="E102" t="s">
        <v>91</v>
      </c>
      <c r="F102" t="s">
        <v>39</v>
      </c>
      <c r="G102">
        <v>17</v>
      </c>
      <c r="H102">
        <v>17</v>
      </c>
      <c r="I102">
        <v>1</v>
      </c>
      <c r="J102">
        <v>192</v>
      </c>
      <c r="K102">
        <v>7</v>
      </c>
      <c r="L102">
        <v>1</v>
      </c>
      <c r="M102">
        <v>224</v>
      </c>
    </row>
    <row r="103" spans="1:13" x14ac:dyDescent="0.25">
      <c r="C103" s="3" t="s">
        <v>42</v>
      </c>
      <c r="D103">
        <v>2</v>
      </c>
      <c r="E103" t="s">
        <v>92</v>
      </c>
      <c r="F103" t="s">
        <v>39</v>
      </c>
      <c r="G103">
        <v>17</v>
      </c>
      <c r="H103">
        <v>17</v>
      </c>
      <c r="I103">
        <v>1</v>
      </c>
      <c r="J103">
        <v>192</v>
      </c>
      <c r="K103">
        <v>1</v>
      </c>
      <c r="L103">
        <v>7</v>
      </c>
      <c r="M103">
        <v>256</v>
      </c>
    </row>
    <row r="104" spans="1:13" x14ac:dyDescent="0.25">
      <c r="C104" s="3" t="s">
        <v>54</v>
      </c>
      <c r="D104">
        <v>0</v>
      </c>
      <c r="E104" t="s">
        <v>85</v>
      </c>
      <c r="F104" t="s">
        <v>39</v>
      </c>
      <c r="G104">
        <v>17</v>
      </c>
      <c r="H104">
        <v>17</v>
      </c>
      <c r="I104">
        <v>1</v>
      </c>
      <c r="J104">
        <v>1024</v>
      </c>
      <c r="K104">
        <v>1</v>
      </c>
      <c r="L104">
        <v>1</v>
      </c>
      <c r="M104">
        <v>192</v>
      </c>
    </row>
    <row r="105" spans="1:13" x14ac:dyDescent="0.25">
      <c r="C105" s="3" t="s">
        <v>54</v>
      </c>
      <c r="D105">
        <v>1</v>
      </c>
      <c r="E105" t="s">
        <v>87</v>
      </c>
      <c r="F105" t="s">
        <v>39</v>
      </c>
      <c r="G105">
        <v>17</v>
      </c>
      <c r="H105">
        <v>17</v>
      </c>
      <c r="I105">
        <v>1</v>
      </c>
      <c r="J105">
        <v>192</v>
      </c>
      <c r="K105">
        <v>1</v>
      </c>
      <c r="L105">
        <v>1</v>
      </c>
      <c r="M105">
        <v>192</v>
      </c>
    </row>
    <row r="106" spans="1:13" x14ac:dyDescent="0.25">
      <c r="C106" s="3" t="s">
        <v>54</v>
      </c>
      <c r="D106">
        <v>2</v>
      </c>
      <c r="E106" t="s">
        <v>88</v>
      </c>
      <c r="F106" t="s">
        <v>39</v>
      </c>
      <c r="G106">
        <v>17</v>
      </c>
      <c r="H106">
        <v>17</v>
      </c>
      <c r="I106">
        <v>1</v>
      </c>
      <c r="J106">
        <v>192</v>
      </c>
      <c r="K106">
        <v>1</v>
      </c>
      <c r="L106">
        <v>1</v>
      </c>
      <c r="M106">
        <v>224</v>
      </c>
    </row>
    <row r="107" spans="1:13" x14ac:dyDescent="0.25">
      <c r="C107" s="3" t="s">
        <v>54</v>
      </c>
      <c r="D107">
        <v>3</v>
      </c>
      <c r="E107" t="s">
        <v>89</v>
      </c>
      <c r="F107" t="s">
        <v>39</v>
      </c>
      <c r="G107">
        <v>17</v>
      </c>
      <c r="H107">
        <v>17</v>
      </c>
      <c r="I107">
        <v>1</v>
      </c>
      <c r="J107">
        <v>224</v>
      </c>
      <c r="K107">
        <v>1</v>
      </c>
      <c r="L107">
        <v>1</v>
      </c>
      <c r="M107">
        <v>224</v>
      </c>
    </row>
    <row r="108" spans="1:13" x14ac:dyDescent="0.25">
      <c r="C108" s="3" t="s">
        <v>54</v>
      </c>
      <c r="D108">
        <v>4</v>
      </c>
      <c r="E108" t="s">
        <v>90</v>
      </c>
      <c r="F108" t="s">
        <v>39</v>
      </c>
      <c r="G108">
        <v>17</v>
      </c>
      <c r="H108">
        <v>17</v>
      </c>
      <c r="I108">
        <v>1</v>
      </c>
      <c r="J108">
        <v>224</v>
      </c>
      <c r="K108">
        <v>1</v>
      </c>
      <c r="L108">
        <v>1</v>
      </c>
      <c r="M108">
        <v>256</v>
      </c>
    </row>
    <row r="109" spans="1:13" x14ac:dyDescent="0.25">
      <c r="C109" s="3" t="s">
        <v>58</v>
      </c>
      <c r="D109">
        <v>0</v>
      </c>
      <c r="E109" t="s">
        <v>93</v>
      </c>
      <c r="F109" t="s">
        <v>60</v>
      </c>
      <c r="G109">
        <v>17</v>
      </c>
      <c r="H109">
        <v>17</v>
      </c>
      <c r="I109">
        <v>1</v>
      </c>
      <c r="J109">
        <v>1024</v>
      </c>
      <c r="K109">
        <v>1</v>
      </c>
      <c r="L109">
        <v>1</v>
      </c>
      <c r="M109">
        <v>1024</v>
      </c>
    </row>
    <row r="110" spans="1:13" x14ac:dyDescent="0.25">
      <c r="C110" s="3" t="s">
        <v>58</v>
      </c>
      <c r="D110">
        <v>1</v>
      </c>
      <c r="E110" t="s">
        <v>94</v>
      </c>
      <c r="F110" t="s">
        <v>39</v>
      </c>
      <c r="G110">
        <v>17</v>
      </c>
      <c r="H110">
        <v>17</v>
      </c>
      <c r="I110">
        <v>1</v>
      </c>
      <c r="J110">
        <v>1024</v>
      </c>
      <c r="K110">
        <v>1</v>
      </c>
      <c r="L110">
        <v>1</v>
      </c>
      <c r="M110">
        <v>128</v>
      </c>
    </row>
    <row r="111" spans="1:13" x14ac:dyDescent="0.25">
      <c r="C111" s="3"/>
      <c r="E111" t="s">
        <v>224</v>
      </c>
      <c r="G111">
        <v>17</v>
      </c>
      <c r="H111">
        <v>17</v>
      </c>
      <c r="I111">
        <v>1</v>
      </c>
      <c r="J111">
        <v>1024</v>
      </c>
      <c r="M111">
        <v>1024</v>
      </c>
    </row>
    <row r="112" spans="1:13" x14ac:dyDescent="0.25">
      <c r="C112" s="3"/>
      <c r="E112" t="s">
        <v>223</v>
      </c>
      <c r="F112" t="s">
        <v>151</v>
      </c>
      <c r="G112">
        <v>17</v>
      </c>
      <c r="H112">
        <v>17</v>
      </c>
      <c r="I112">
        <v>1</v>
      </c>
      <c r="J112">
        <v>1024</v>
      </c>
      <c r="M112">
        <v>1024</v>
      </c>
    </row>
    <row r="113" spans="1:13" x14ac:dyDescent="0.25">
      <c r="A113" t="s">
        <v>97</v>
      </c>
      <c r="B113">
        <v>8</v>
      </c>
      <c r="C113" s="3" t="s">
        <v>40</v>
      </c>
      <c r="D113">
        <v>0</v>
      </c>
      <c r="E113" t="s">
        <v>72</v>
      </c>
      <c r="F113" t="s">
        <v>39</v>
      </c>
      <c r="G113">
        <v>17</v>
      </c>
      <c r="H113">
        <v>17</v>
      </c>
      <c r="I113">
        <v>1</v>
      </c>
      <c r="J113">
        <v>1024</v>
      </c>
      <c r="K113">
        <v>1</v>
      </c>
      <c r="L113">
        <v>1</v>
      </c>
      <c r="M113">
        <v>384</v>
      </c>
    </row>
    <row r="114" spans="1:13" x14ac:dyDescent="0.25">
      <c r="C114" s="3" t="s">
        <v>42</v>
      </c>
      <c r="D114">
        <v>0</v>
      </c>
      <c r="E114" t="s">
        <v>86</v>
      </c>
      <c r="F114" t="s">
        <v>39</v>
      </c>
      <c r="G114">
        <v>17</v>
      </c>
      <c r="H114">
        <v>17</v>
      </c>
      <c r="I114">
        <v>1</v>
      </c>
      <c r="J114">
        <v>1024</v>
      </c>
      <c r="K114">
        <v>1</v>
      </c>
      <c r="L114">
        <v>1</v>
      </c>
      <c r="M114">
        <v>192</v>
      </c>
    </row>
    <row r="115" spans="1:13" x14ac:dyDescent="0.25">
      <c r="C115" s="3" t="s">
        <v>42</v>
      </c>
      <c r="D115">
        <v>1</v>
      </c>
      <c r="E115" t="s">
        <v>91</v>
      </c>
      <c r="F115" t="s">
        <v>39</v>
      </c>
      <c r="G115">
        <v>17</v>
      </c>
      <c r="H115">
        <v>17</v>
      </c>
      <c r="I115">
        <v>1</v>
      </c>
      <c r="J115">
        <v>192</v>
      </c>
      <c r="K115">
        <v>7</v>
      </c>
      <c r="L115">
        <v>1</v>
      </c>
      <c r="M115">
        <v>224</v>
      </c>
    </row>
    <row r="116" spans="1:13" x14ac:dyDescent="0.25">
      <c r="C116" s="3" t="s">
        <v>42</v>
      </c>
      <c r="D116">
        <v>2</v>
      </c>
      <c r="E116" t="s">
        <v>92</v>
      </c>
      <c r="F116" t="s">
        <v>39</v>
      </c>
      <c r="G116">
        <v>17</v>
      </c>
      <c r="H116">
        <v>17</v>
      </c>
      <c r="I116">
        <v>1</v>
      </c>
      <c r="J116">
        <v>192</v>
      </c>
      <c r="K116">
        <v>1</v>
      </c>
      <c r="L116">
        <v>7</v>
      </c>
      <c r="M116">
        <v>256</v>
      </c>
    </row>
    <row r="117" spans="1:13" x14ac:dyDescent="0.25">
      <c r="C117" s="3" t="s">
        <v>54</v>
      </c>
      <c r="D117">
        <v>0</v>
      </c>
      <c r="E117" t="s">
        <v>85</v>
      </c>
      <c r="F117" t="s">
        <v>39</v>
      </c>
      <c r="G117">
        <v>17</v>
      </c>
      <c r="H117">
        <v>17</v>
      </c>
      <c r="I117">
        <v>1</v>
      </c>
      <c r="J117">
        <v>1024</v>
      </c>
      <c r="K117">
        <v>1</v>
      </c>
      <c r="L117">
        <v>1</v>
      </c>
      <c r="M117">
        <v>192</v>
      </c>
    </row>
    <row r="118" spans="1:13" x14ac:dyDescent="0.25">
      <c r="C118" s="3" t="s">
        <v>54</v>
      </c>
      <c r="D118">
        <v>1</v>
      </c>
      <c r="E118" t="s">
        <v>87</v>
      </c>
      <c r="F118" t="s">
        <v>39</v>
      </c>
      <c r="G118">
        <v>17</v>
      </c>
      <c r="H118">
        <v>17</v>
      </c>
      <c r="I118">
        <v>1</v>
      </c>
      <c r="J118">
        <v>192</v>
      </c>
      <c r="K118">
        <v>1</v>
      </c>
      <c r="L118">
        <v>1</v>
      </c>
      <c r="M118">
        <v>192</v>
      </c>
    </row>
    <row r="119" spans="1:13" x14ac:dyDescent="0.25">
      <c r="C119" s="3" t="s">
        <v>54</v>
      </c>
      <c r="D119">
        <v>2</v>
      </c>
      <c r="E119" t="s">
        <v>88</v>
      </c>
      <c r="F119" t="s">
        <v>39</v>
      </c>
      <c r="G119">
        <v>17</v>
      </c>
      <c r="H119">
        <v>17</v>
      </c>
      <c r="I119">
        <v>1</v>
      </c>
      <c r="J119">
        <v>192</v>
      </c>
      <c r="K119">
        <v>1</v>
      </c>
      <c r="L119">
        <v>1</v>
      </c>
      <c r="M119">
        <v>224</v>
      </c>
    </row>
    <row r="120" spans="1:13" x14ac:dyDescent="0.25">
      <c r="C120" s="3" t="s">
        <v>54</v>
      </c>
      <c r="D120">
        <v>3</v>
      </c>
      <c r="E120" t="s">
        <v>89</v>
      </c>
      <c r="F120" t="s">
        <v>39</v>
      </c>
      <c r="G120">
        <v>17</v>
      </c>
      <c r="H120">
        <v>17</v>
      </c>
      <c r="I120">
        <v>1</v>
      </c>
      <c r="J120">
        <v>224</v>
      </c>
      <c r="K120">
        <v>1</v>
      </c>
      <c r="L120">
        <v>1</v>
      </c>
      <c r="M120">
        <v>224</v>
      </c>
    </row>
    <row r="121" spans="1:13" x14ac:dyDescent="0.25">
      <c r="C121" s="3" t="s">
        <v>54</v>
      </c>
      <c r="D121">
        <v>4</v>
      </c>
      <c r="E121" t="s">
        <v>90</v>
      </c>
      <c r="F121" t="s">
        <v>39</v>
      </c>
      <c r="G121">
        <v>17</v>
      </c>
      <c r="H121">
        <v>17</v>
      </c>
      <c r="I121">
        <v>1</v>
      </c>
      <c r="J121">
        <v>224</v>
      </c>
      <c r="K121">
        <v>1</v>
      </c>
      <c r="L121">
        <v>1</v>
      </c>
      <c r="M121">
        <v>256</v>
      </c>
    </row>
    <row r="122" spans="1:13" x14ac:dyDescent="0.25">
      <c r="C122" s="3" t="s">
        <v>58</v>
      </c>
      <c r="D122">
        <v>0</v>
      </c>
      <c r="E122" t="s">
        <v>93</v>
      </c>
      <c r="F122" t="s">
        <v>60</v>
      </c>
      <c r="G122">
        <v>17</v>
      </c>
      <c r="H122">
        <v>17</v>
      </c>
      <c r="I122">
        <v>1</v>
      </c>
      <c r="J122">
        <v>1024</v>
      </c>
      <c r="K122">
        <v>1</v>
      </c>
      <c r="L122">
        <v>1</v>
      </c>
      <c r="M122">
        <v>1024</v>
      </c>
    </row>
    <row r="123" spans="1:13" x14ac:dyDescent="0.25">
      <c r="C123" s="3" t="s">
        <v>58</v>
      </c>
      <c r="D123">
        <v>1</v>
      </c>
      <c r="E123" t="s">
        <v>94</v>
      </c>
      <c r="F123" t="s">
        <v>39</v>
      </c>
      <c r="G123">
        <v>17</v>
      </c>
      <c r="H123">
        <v>17</v>
      </c>
      <c r="I123">
        <v>1</v>
      </c>
      <c r="J123">
        <v>1024</v>
      </c>
      <c r="K123">
        <v>1</v>
      </c>
      <c r="L123">
        <v>1</v>
      </c>
      <c r="M123">
        <v>128</v>
      </c>
    </row>
    <row r="124" spans="1:13" x14ac:dyDescent="0.25">
      <c r="C124" s="3"/>
      <c r="E124" t="s">
        <v>224</v>
      </c>
      <c r="G124">
        <v>17</v>
      </c>
      <c r="H124">
        <v>17</v>
      </c>
      <c r="I124">
        <v>1</v>
      </c>
      <c r="J124">
        <v>1024</v>
      </c>
      <c r="M124">
        <v>1024</v>
      </c>
    </row>
    <row r="125" spans="1:13" x14ac:dyDescent="0.25">
      <c r="C125" s="3"/>
      <c r="E125" t="s">
        <v>223</v>
      </c>
      <c r="F125" t="s">
        <v>151</v>
      </c>
      <c r="G125">
        <v>17</v>
      </c>
      <c r="H125">
        <v>17</v>
      </c>
      <c r="I125">
        <v>1</v>
      </c>
      <c r="J125">
        <v>1024</v>
      </c>
      <c r="M125">
        <v>1024</v>
      </c>
    </row>
    <row r="126" spans="1:13" x14ac:dyDescent="0.25">
      <c r="A126" t="s">
        <v>98</v>
      </c>
      <c r="B126">
        <v>8</v>
      </c>
      <c r="C126" s="3" t="s">
        <v>40</v>
      </c>
      <c r="D126">
        <v>0</v>
      </c>
      <c r="E126" t="s">
        <v>72</v>
      </c>
      <c r="F126" t="s">
        <v>39</v>
      </c>
      <c r="G126">
        <v>17</v>
      </c>
      <c r="H126">
        <v>17</v>
      </c>
      <c r="I126">
        <v>1</v>
      </c>
      <c r="J126">
        <v>1024</v>
      </c>
      <c r="K126">
        <v>1</v>
      </c>
      <c r="L126">
        <v>1</v>
      </c>
      <c r="M126">
        <v>384</v>
      </c>
    </row>
    <row r="127" spans="1:13" x14ac:dyDescent="0.25">
      <c r="C127" s="3" t="s">
        <v>42</v>
      </c>
      <c r="D127">
        <v>0</v>
      </c>
      <c r="E127" t="s">
        <v>86</v>
      </c>
      <c r="F127" t="s">
        <v>39</v>
      </c>
      <c r="G127">
        <v>17</v>
      </c>
      <c r="H127">
        <v>17</v>
      </c>
      <c r="I127">
        <v>1</v>
      </c>
      <c r="J127">
        <v>1024</v>
      </c>
      <c r="K127">
        <v>1</v>
      </c>
      <c r="L127">
        <v>1</v>
      </c>
      <c r="M127">
        <v>192</v>
      </c>
    </row>
    <row r="128" spans="1:13" x14ac:dyDescent="0.25">
      <c r="C128" s="3" t="s">
        <v>42</v>
      </c>
      <c r="D128">
        <v>1</v>
      </c>
      <c r="E128" t="s">
        <v>91</v>
      </c>
      <c r="F128" t="s">
        <v>39</v>
      </c>
      <c r="G128">
        <v>17</v>
      </c>
      <c r="H128">
        <v>17</v>
      </c>
      <c r="I128">
        <v>1</v>
      </c>
      <c r="J128">
        <v>192</v>
      </c>
      <c r="K128">
        <v>7</v>
      </c>
      <c r="L128">
        <v>1</v>
      </c>
      <c r="M128">
        <v>224</v>
      </c>
    </row>
    <row r="129" spans="1:13" x14ac:dyDescent="0.25">
      <c r="C129" s="3" t="s">
        <v>42</v>
      </c>
      <c r="D129">
        <v>2</v>
      </c>
      <c r="E129" t="s">
        <v>92</v>
      </c>
      <c r="F129" t="s">
        <v>39</v>
      </c>
      <c r="G129">
        <v>17</v>
      </c>
      <c r="H129">
        <v>17</v>
      </c>
      <c r="I129">
        <v>1</v>
      </c>
      <c r="J129">
        <v>192</v>
      </c>
      <c r="K129">
        <v>1</v>
      </c>
      <c r="L129">
        <v>7</v>
      </c>
      <c r="M129">
        <v>256</v>
      </c>
    </row>
    <row r="130" spans="1:13" x14ac:dyDescent="0.25">
      <c r="C130" s="3" t="s">
        <v>54</v>
      </c>
      <c r="D130">
        <v>0</v>
      </c>
      <c r="E130" t="s">
        <v>85</v>
      </c>
      <c r="F130" t="s">
        <v>39</v>
      </c>
      <c r="G130">
        <v>17</v>
      </c>
      <c r="H130">
        <v>17</v>
      </c>
      <c r="I130">
        <v>1</v>
      </c>
      <c r="J130">
        <v>1024</v>
      </c>
      <c r="K130">
        <v>1</v>
      </c>
      <c r="L130">
        <v>1</v>
      </c>
      <c r="M130">
        <v>192</v>
      </c>
    </row>
    <row r="131" spans="1:13" x14ac:dyDescent="0.25">
      <c r="C131" s="3" t="s">
        <v>54</v>
      </c>
      <c r="D131">
        <v>1</v>
      </c>
      <c r="E131" t="s">
        <v>87</v>
      </c>
      <c r="F131" t="s">
        <v>39</v>
      </c>
      <c r="G131">
        <v>17</v>
      </c>
      <c r="H131">
        <v>17</v>
      </c>
      <c r="I131">
        <v>1</v>
      </c>
      <c r="J131">
        <v>192</v>
      </c>
      <c r="K131">
        <v>1</v>
      </c>
      <c r="L131">
        <v>1</v>
      </c>
      <c r="M131">
        <v>192</v>
      </c>
    </row>
    <row r="132" spans="1:13" x14ac:dyDescent="0.25">
      <c r="C132" s="3" t="s">
        <v>54</v>
      </c>
      <c r="D132">
        <v>2</v>
      </c>
      <c r="E132" t="s">
        <v>88</v>
      </c>
      <c r="F132" t="s">
        <v>39</v>
      </c>
      <c r="G132">
        <v>17</v>
      </c>
      <c r="H132">
        <v>17</v>
      </c>
      <c r="I132">
        <v>1</v>
      </c>
      <c r="J132">
        <v>192</v>
      </c>
      <c r="K132">
        <v>1</v>
      </c>
      <c r="L132">
        <v>1</v>
      </c>
      <c r="M132">
        <v>224</v>
      </c>
    </row>
    <row r="133" spans="1:13" x14ac:dyDescent="0.25">
      <c r="C133" s="3" t="s">
        <v>54</v>
      </c>
      <c r="D133">
        <v>3</v>
      </c>
      <c r="E133" t="s">
        <v>89</v>
      </c>
      <c r="F133" t="s">
        <v>39</v>
      </c>
      <c r="G133">
        <v>17</v>
      </c>
      <c r="H133">
        <v>17</v>
      </c>
      <c r="I133">
        <v>1</v>
      </c>
      <c r="J133">
        <v>224</v>
      </c>
      <c r="K133">
        <v>1</v>
      </c>
      <c r="L133">
        <v>1</v>
      </c>
      <c r="M133">
        <v>224</v>
      </c>
    </row>
    <row r="134" spans="1:13" x14ac:dyDescent="0.25">
      <c r="C134" s="3" t="s">
        <v>54</v>
      </c>
      <c r="D134">
        <v>4</v>
      </c>
      <c r="E134" t="s">
        <v>90</v>
      </c>
      <c r="F134" t="s">
        <v>39</v>
      </c>
      <c r="G134">
        <v>17</v>
      </c>
      <c r="H134">
        <v>17</v>
      </c>
      <c r="I134">
        <v>1</v>
      </c>
      <c r="J134">
        <v>224</v>
      </c>
      <c r="K134">
        <v>1</v>
      </c>
      <c r="L134">
        <v>1</v>
      </c>
      <c r="M134">
        <v>256</v>
      </c>
    </row>
    <row r="135" spans="1:13" x14ac:dyDescent="0.25">
      <c r="C135" s="3" t="s">
        <v>58</v>
      </c>
      <c r="D135">
        <v>0</v>
      </c>
      <c r="E135" t="s">
        <v>93</v>
      </c>
      <c r="F135" t="s">
        <v>60</v>
      </c>
      <c r="G135">
        <v>17</v>
      </c>
      <c r="H135">
        <v>17</v>
      </c>
      <c r="I135">
        <v>1</v>
      </c>
      <c r="J135">
        <v>1024</v>
      </c>
      <c r="K135">
        <v>1</v>
      </c>
      <c r="L135">
        <v>1</v>
      </c>
      <c r="M135">
        <v>1024</v>
      </c>
    </row>
    <row r="136" spans="1:13" x14ac:dyDescent="0.25">
      <c r="C136" s="3" t="s">
        <v>58</v>
      </c>
      <c r="D136">
        <v>1</v>
      </c>
      <c r="E136" t="s">
        <v>94</v>
      </c>
      <c r="F136" t="s">
        <v>39</v>
      </c>
      <c r="G136">
        <v>17</v>
      </c>
      <c r="H136">
        <v>17</v>
      </c>
      <c r="I136">
        <v>1</v>
      </c>
      <c r="J136">
        <v>1024</v>
      </c>
      <c r="K136">
        <v>1</v>
      </c>
      <c r="L136">
        <v>1</v>
      </c>
      <c r="M136">
        <v>128</v>
      </c>
    </row>
    <row r="137" spans="1:13" x14ac:dyDescent="0.25">
      <c r="C137" s="3"/>
      <c r="E137" t="s">
        <v>224</v>
      </c>
      <c r="G137">
        <v>17</v>
      </c>
      <c r="H137">
        <v>17</v>
      </c>
      <c r="I137">
        <v>1</v>
      </c>
      <c r="J137">
        <v>1024</v>
      </c>
      <c r="M137">
        <v>1024</v>
      </c>
    </row>
    <row r="138" spans="1:13" x14ac:dyDescent="0.25">
      <c r="C138" s="3"/>
      <c r="E138" t="s">
        <v>223</v>
      </c>
      <c r="F138" t="s">
        <v>151</v>
      </c>
      <c r="G138">
        <v>17</v>
      </c>
      <c r="H138">
        <v>17</v>
      </c>
      <c r="I138">
        <v>1</v>
      </c>
      <c r="J138">
        <v>1024</v>
      </c>
      <c r="M138">
        <v>1024</v>
      </c>
    </row>
    <row r="139" spans="1:13" x14ac:dyDescent="0.25">
      <c r="A139" t="s">
        <v>99</v>
      </c>
      <c r="B139">
        <v>8</v>
      </c>
      <c r="C139" s="3" t="s">
        <v>40</v>
      </c>
      <c r="D139">
        <v>0</v>
      </c>
      <c r="E139" t="s">
        <v>72</v>
      </c>
      <c r="F139" t="s">
        <v>39</v>
      </c>
      <c r="G139">
        <v>17</v>
      </c>
      <c r="H139">
        <v>17</v>
      </c>
      <c r="I139">
        <v>1</v>
      </c>
      <c r="J139">
        <v>1024</v>
      </c>
      <c r="K139">
        <v>1</v>
      </c>
      <c r="L139">
        <v>1</v>
      </c>
      <c r="M139">
        <v>384</v>
      </c>
    </row>
    <row r="140" spans="1:13" x14ac:dyDescent="0.25">
      <c r="C140" s="3" t="s">
        <v>42</v>
      </c>
      <c r="D140">
        <v>0</v>
      </c>
      <c r="E140" t="s">
        <v>86</v>
      </c>
      <c r="F140" t="s">
        <v>39</v>
      </c>
      <c r="G140">
        <v>17</v>
      </c>
      <c r="H140">
        <v>17</v>
      </c>
      <c r="I140">
        <v>1</v>
      </c>
      <c r="J140">
        <v>1024</v>
      </c>
      <c r="K140">
        <v>1</v>
      </c>
      <c r="L140">
        <v>1</v>
      </c>
      <c r="M140">
        <v>192</v>
      </c>
    </row>
    <row r="141" spans="1:13" x14ac:dyDescent="0.25">
      <c r="C141" s="3" t="s">
        <v>42</v>
      </c>
      <c r="D141">
        <v>1</v>
      </c>
      <c r="E141" t="s">
        <v>91</v>
      </c>
      <c r="F141" t="s">
        <v>39</v>
      </c>
      <c r="G141">
        <v>17</v>
      </c>
      <c r="H141">
        <v>17</v>
      </c>
      <c r="I141">
        <v>1</v>
      </c>
      <c r="J141">
        <v>192</v>
      </c>
      <c r="K141">
        <v>7</v>
      </c>
      <c r="L141">
        <v>1</v>
      </c>
      <c r="M141">
        <v>224</v>
      </c>
    </row>
    <row r="142" spans="1:13" x14ac:dyDescent="0.25">
      <c r="C142" s="3" t="s">
        <v>42</v>
      </c>
      <c r="D142">
        <v>2</v>
      </c>
      <c r="E142" t="s">
        <v>92</v>
      </c>
      <c r="F142" t="s">
        <v>39</v>
      </c>
      <c r="G142">
        <v>17</v>
      </c>
      <c r="H142">
        <v>17</v>
      </c>
      <c r="I142">
        <v>1</v>
      </c>
      <c r="J142">
        <v>192</v>
      </c>
      <c r="K142">
        <v>1</v>
      </c>
      <c r="L142">
        <v>7</v>
      </c>
      <c r="M142">
        <v>256</v>
      </c>
    </row>
    <row r="143" spans="1:13" x14ac:dyDescent="0.25">
      <c r="C143" s="3" t="s">
        <v>54</v>
      </c>
      <c r="D143">
        <v>0</v>
      </c>
      <c r="E143" t="s">
        <v>85</v>
      </c>
      <c r="F143" t="s">
        <v>39</v>
      </c>
      <c r="G143">
        <v>17</v>
      </c>
      <c r="H143">
        <v>17</v>
      </c>
      <c r="I143">
        <v>1</v>
      </c>
      <c r="J143">
        <v>1024</v>
      </c>
      <c r="K143">
        <v>1</v>
      </c>
      <c r="L143">
        <v>1</v>
      </c>
      <c r="M143">
        <v>192</v>
      </c>
    </row>
    <row r="144" spans="1:13" x14ac:dyDescent="0.25">
      <c r="C144" s="3" t="s">
        <v>54</v>
      </c>
      <c r="D144">
        <v>1</v>
      </c>
      <c r="E144" t="s">
        <v>87</v>
      </c>
      <c r="F144" t="s">
        <v>39</v>
      </c>
      <c r="G144">
        <v>17</v>
      </c>
      <c r="H144">
        <v>17</v>
      </c>
      <c r="I144">
        <v>1</v>
      </c>
      <c r="J144">
        <v>192</v>
      </c>
      <c r="K144">
        <v>1</v>
      </c>
      <c r="L144">
        <v>1</v>
      </c>
      <c r="M144">
        <v>192</v>
      </c>
    </row>
    <row r="145" spans="1:13" x14ac:dyDescent="0.25">
      <c r="C145" s="3" t="s">
        <v>54</v>
      </c>
      <c r="D145">
        <v>2</v>
      </c>
      <c r="E145" t="s">
        <v>88</v>
      </c>
      <c r="F145" t="s">
        <v>39</v>
      </c>
      <c r="G145">
        <v>17</v>
      </c>
      <c r="H145">
        <v>17</v>
      </c>
      <c r="I145">
        <v>1</v>
      </c>
      <c r="J145">
        <v>192</v>
      </c>
      <c r="K145">
        <v>1</v>
      </c>
      <c r="L145">
        <v>1</v>
      </c>
      <c r="M145">
        <v>224</v>
      </c>
    </row>
    <row r="146" spans="1:13" x14ac:dyDescent="0.25">
      <c r="C146" s="3" t="s">
        <v>54</v>
      </c>
      <c r="D146">
        <v>3</v>
      </c>
      <c r="E146" t="s">
        <v>89</v>
      </c>
      <c r="F146" t="s">
        <v>39</v>
      </c>
      <c r="G146">
        <v>17</v>
      </c>
      <c r="H146">
        <v>17</v>
      </c>
      <c r="I146">
        <v>1</v>
      </c>
      <c r="J146">
        <v>224</v>
      </c>
      <c r="K146">
        <v>1</v>
      </c>
      <c r="L146">
        <v>1</v>
      </c>
      <c r="M146">
        <v>224</v>
      </c>
    </row>
    <row r="147" spans="1:13" x14ac:dyDescent="0.25">
      <c r="C147" s="3" t="s">
        <v>54</v>
      </c>
      <c r="D147">
        <v>4</v>
      </c>
      <c r="E147" t="s">
        <v>90</v>
      </c>
      <c r="F147" t="s">
        <v>39</v>
      </c>
      <c r="G147">
        <v>17</v>
      </c>
      <c r="H147">
        <v>17</v>
      </c>
      <c r="I147">
        <v>1</v>
      </c>
      <c r="J147">
        <v>224</v>
      </c>
      <c r="K147">
        <v>1</v>
      </c>
      <c r="L147">
        <v>1</v>
      </c>
      <c r="M147">
        <v>256</v>
      </c>
    </row>
    <row r="148" spans="1:13" x14ac:dyDescent="0.25">
      <c r="C148" s="3" t="s">
        <v>58</v>
      </c>
      <c r="D148">
        <v>0</v>
      </c>
      <c r="E148" t="s">
        <v>93</v>
      </c>
      <c r="F148" t="s">
        <v>60</v>
      </c>
      <c r="G148">
        <v>17</v>
      </c>
      <c r="H148">
        <v>17</v>
      </c>
      <c r="I148">
        <v>1</v>
      </c>
      <c r="J148">
        <v>1024</v>
      </c>
      <c r="K148">
        <v>1</v>
      </c>
      <c r="L148">
        <v>1</v>
      </c>
      <c r="M148">
        <v>1024</v>
      </c>
    </row>
    <row r="149" spans="1:13" x14ac:dyDescent="0.25">
      <c r="C149" s="3" t="s">
        <v>58</v>
      </c>
      <c r="D149">
        <v>1</v>
      </c>
      <c r="E149" t="s">
        <v>94</v>
      </c>
      <c r="F149" t="s">
        <v>39</v>
      </c>
      <c r="G149">
        <v>17</v>
      </c>
      <c r="H149">
        <v>17</v>
      </c>
      <c r="I149">
        <v>1</v>
      </c>
      <c r="J149">
        <v>1024</v>
      </c>
      <c r="K149">
        <v>1</v>
      </c>
      <c r="L149">
        <v>1</v>
      </c>
      <c r="M149">
        <v>128</v>
      </c>
    </row>
    <row r="150" spans="1:13" x14ac:dyDescent="0.25">
      <c r="C150" s="3"/>
      <c r="E150" t="s">
        <v>224</v>
      </c>
      <c r="G150">
        <v>17</v>
      </c>
      <c r="H150">
        <v>17</v>
      </c>
      <c r="I150">
        <v>1</v>
      </c>
      <c r="J150">
        <v>1024</v>
      </c>
      <c r="M150">
        <v>1024</v>
      </c>
    </row>
    <row r="151" spans="1:13" x14ac:dyDescent="0.25">
      <c r="C151" s="3"/>
      <c r="E151" t="s">
        <v>223</v>
      </c>
      <c r="F151" t="s">
        <v>151</v>
      </c>
      <c r="G151">
        <v>17</v>
      </c>
      <c r="H151">
        <v>17</v>
      </c>
      <c r="I151">
        <v>1</v>
      </c>
      <c r="J151">
        <v>1024</v>
      </c>
      <c r="M151">
        <v>1024</v>
      </c>
    </row>
    <row r="152" spans="1:13" x14ac:dyDescent="0.25">
      <c r="A152" t="s">
        <v>100</v>
      </c>
      <c r="B152">
        <v>8</v>
      </c>
      <c r="C152" s="3" t="s">
        <v>40</v>
      </c>
      <c r="D152">
        <v>0</v>
      </c>
      <c r="E152" t="s">
        <v>72</v>
      </c>
      <c r="F152" t="s">
        <v>39</v>
      </c>
      <c r="G152">
        <v>17</v>
      </c>
      <c r="H152">
        <v>17</v>
      </c>
      <c r="I152">
        <v>1</v>
      </c>
      <c r="J152">
        <v>1024</v>
      </c>
      <c r="K152">
        <v>1</v>
      </c>
      <c r="L152">
        <v>1</v>
      </c>
      <c r="M152">
        <v>384</v>
      </c>
    </row>
    <row r="153" spans="1:13" x14ac:dyDescent="0.25">
      <c r="C153" s="3" t="s">
        <v>42</v>
      </c>
      <c r="D153">
        <v>0</v>
      </c>
      <c r="E153" t="s">
        <v>86</v>
      </c>
      <c r="F153" t="s">
        <v>39</v>
      </c>
      <c r="G153">
        <v>17</v>
      </c>
      <c r="H153">
        <v>17</v>
      </c>
      <c r="I153">
        <v>1</v>
      </c>
      <c r="J153">
        <v>1024</v>
      </c>
      <c r="K153">
        <v>1</v>
      </c>
      <c r="L153">
        <v>1</v>
      </c>
      <c r="M153">
        <v>192</v>
      </c>
    </row>
    <row r="154" spans="1:13" x14ac:dyDescent="0.25">
      <c r="C154" s="3" t="s">
        <v>42</v>
      </c>
      <c r="D154">
        <v>1</v>
      </c>
      <c r="E154" t="s">
        <v>91</v>
      </c>
      <c r="F154" t="s">
        <v>39</v>
      </c>
      <c r="G154">
        <v>17</v>
      </c>
      <c r="H154">
        <v>17</v>
      </c>
      <c r="I154">
        <v>1</v>
      </c>
      <c r="J154">
        <v>192</v>
      </c>
      <c r="K154">
        <v>7</v>
      </c>
      <c r="L154">
        <v>1</v>
      </c>
      <c r="M154">
        <v>224</v>
      </c>
    </row>
    <row r="155" spans="1:13" x14ac:dyDescent="0.25">
      <c r="C155" s="3" t="s">
        <v>42</v>
      </c>
      <c r="D155">
        <v>2</v>
      </c>
      <c r="E155" t="s">
        <v>92</v>
      </c>
      <c r="F155" t="s">
        <v>39</v>
      </c>
      <c r="G155">
        <v>17</v>
      </c>
      <c r="H155">
        <v>17</v>
      </c>
      <c r="I155">
        <v>1</v>
      </c>
      <c r="J155">
        <v>192</v>
      </c>
      <c r="K155">
        <v>1</v>
      </c>
      <c r="L155">
        <v>7</v>
      </c>
      <c r="M155">
        <v>256</v>
      </c>
    </row>
    <row r="156" spans="1:13" x14ac:dyDescent="0.25">
      <c r="C156" s="3" t="s">
        <v>54</v>
      </c>
      <c r="D156">
        <v>0</v>
      </c>
      <c r="E156" t="s">
        <v>85</v>
      </c>
      <c r="F156" t="s">
        <v>39</v>
      </c>
      <c r="G156">
        <v>17</v>
      </c>
      <c r="H156">
        <v>17</v>
      </c>
      <c r="I156">
        <v>1</v>
      </c>
      <c r="J156">
        <v>1024</v>
      </c>
      <c r="K156">
        <v>1</v>
      </c>
      <c r="L156">
        <v>1</v>
      </c>
      <c r="M156">
        <v>192</v>
      </c>
    </row>
    <row r="157" spans="1:13" x14ac:dyDescent="0.25">
      <c r="C157" s="3" t="s">
        <v>54</v>
      </c>
      <c r="D157">
        <v>1</v>
      </c>
      <c r="E157" t="s">
        <v>87</v>
      </c>
      <c r="F157" t="s">
        <v>39</v>
      </c>
      <c r="G157">
        <v>17</v>
      </c>
      <c r="H157">
        <v>17</v>
      </c>
      <c r="I157">
        <v>1</v>
      </c>
      <c r="J157">
        <v>192</v>
      </c>
      <c r="K157">
        <v>1</v>
      </c>
      <c r="L157">
        <v>1</v>
      </c>
      <c r="M157">
        <v>192</v>
      </c>
    </row>
    <row r="158" spans="1:13" x14ac:dyDescent="0.25">
      <c r="C158" s="3" t="s">
        <v>54</v>
      </c>
      <c r="D158">
        <v>2</v>
      </c>
      <c r="E158" t="s">
        <v>88</v>
      </c>
      <c r="F158" t="s">
        <v>39</v>
      </c>
      <c r="G158">
        <v>17</v>
      </c>
      <c r="H158">
        <v>17</v>
      </c>
      <c r="I158">
        <v>1</v>
      </c>
      <c r="J158">
        <v>192</v>
      </c>
      <c r="K158">
        <v>1</v>
      </c>
      <c r="L158">
        <v>1</v>
      </c>
      <c r="M158">
        <v>224</v>
      </c>
    </row>
    <row r="159" spans="1:13" x14ac:dyDescent="0.25">
      <c r="C159" s="3" t="s">
        <v>54</v>
      </c>
      <c r="D159">
        <v>3</v>
      </c>
      <c r="E159" t="s">
        <v>89</v>
      </c>
      <c r="F159" t="s">
        <v>39</v>
      </c>
      <c r="G159">
        <v>17</v>
      </c>
      <c r="H159">
        <v>17</v>
      </c>
      <c r="I159">
        <v>1</v>
      </c>
      <c r="J159">
        <v>224</v>
      </c>
      <c r="K159">
        <v>1</v>
      </c>
      <c r="L159">
        <v>1</v>
      </c>
      <c r="M159">
        <v>224</v>
      </c>
    </row>
    <row r="160" spans="1:13" x14ac:dyDescent="0.25">
      <c r="C160" s="3" t="s">
        <v>54</v>
      </c>
      <c r="D160">
        <v>4</v>
      </c>
      <c r="E160" t="s">
        <v>90</v>
      </c>
      <c r="F160" t="s">
        <v>39</v>
      </c>
      <c r="G160">
        <v>17</v>
      </c>
      <c r="H160">
        <v>17</v>
      </c>
      <c r="I160">
        <v>1</v>
      </c>
      <c r="J160">
        <v>224</v>
      </c>
      <c r="K160">
        <v>1</v>
      </c>
      <c r="L160">
        <v>1</v>
      </c>
      <c r="M160">
        <v>256</v>
      </c>
    </row>
    <row r="161" spans="1:13" x14ac:dyDescent="0.25">
      <c r="C161" s="3" t="s">
        <v>58</v>
      </c>
      <c r="D161">
        <v>0</v>
      </c>
      <c r="E161" t="s">
        <v>93</v>
      </c>
      <c r="F161" t="s">
        <v>60</v>
      </c>
      <c r="G161">
        <v>17</v>
      </c>
      <c r="H161">
        <v>17</v>
      </c>
      <c r="I161">
        <v>1</v>
      </c>
      <c r="J161">
        <v>1024</v>
      </c>
      <c r="K161">
        <v>1</v>
      </c>
      <c r="L161">
        <v>1</v>
      </c>
      <c r="M161">
        <v>1024</v>
      </c>
    </row>
    <row r="162" spans="1:13" x14ac:dyDescent="0.25">
      <c r="C162" s="3" t="s">
        <v>58</v>
      </c>
      <c r="D162">
        <v>1</v>
      </c>
      <c r="E162" t="s">
        <v>94</v>
      </c>
      <c r="F162" t="s">
        <v>39</v>
      </c>
      <c r="G162">
        <v>17</v>
      </c>
      <c r="H162">
        <v>17</v>
      </c>
      <c r="I162">
        <v>1</v>
      </c>
      <c r="J162">
        <v>1024</v>
      </c>
      <c r="K162">
        <v>1</v>
      </c>
      <c r="L162">
        <v>1</v>
      </c>
      <c r="M162">
        <v>128</v>
      </c>
    </row>
    <row r="163" spans="1:13" x14ac:dyDescent="0.25">
      <c r="C163" s="3"/>
      <c r="E163" t="s">
        <v>224</v>
      </c>
      <c r="G163">
        <v>17</v>
      </c>
      <c r="H163">
        <v>17</v>
      </c>
      <c r="I163">
        <v>1</v>
      </c>
      <c r="J163">
        <v>1024</v>
      </c>
      <c r="M163">
        <v>1024</v>
      </c>
    </row>
    <row r="164" spans="1:13" x14ac:dyDescent="0.25">
      <c r="C164" s="3"/>
      <c r="E164" t="s">
        <v>223</v>
      </c>
      <c r="F164" t="s">
        <v>151</v>
      </c>
      <c r="G164">
        <v>17</v>
      </c>
      <c r="H164">
        <v>17</v>
      </c>
      <c r="I164">
        <v>1</v>
      </c>
      <c r="J164">
        <v>1024</v>
      </c>
      <c r="M164">
        <v>1024</v>
      </c>
    </row>
    <row r="165" spans="1:13" x14ac:dyDescent="0.25">
      <c r="A165" t="s">
        <v>101</v>
      </c>
      <c r="B165">
        <v>8</v>
      </c>
      <c r="C165" s="3" t="s">
        <v>40</v>
      </c>
      <c r="D165">
        <v>0</v>
      </c>
      <c r="E165" t="s">
        <v>72</v>
      </c>
      <c r="F165" t="s">
        <v>39</v>
      </c>
      <c r="G165">
        <v>17</v>
      </c>
      <c r="H165">
        <v>17</v>
      </c>
      <c r="I165">
        <v>1</v>
      </c>
      <c r="J165">
        <v>1024</v>
      </c>
      <c r="K165">
        <v>1</v>
      </c>
      <c r="L165">
        <v>1</v>
      </c>
      <c r="M165">
        <v>384</v>
      </c>
    </row>
    <row r="166" spans="1:13" x14ac:dyDescent="0.25">
      <c r="C166" s="3" t="s">
        <v>42</v>
      </c>
      <c r="D166">
        <v>0</v>
      </c>
      <c r="E166" t="s">
        <v>86</v>
      </c>
      <c r="F166" t="s">
        <v>39</v>
      </c>
      <c r="G166">
        <v>17</v>
      </c>
      <c r="H166">
        <v>17</v>
      </c>
      <c r="I166">
        <v>1</v>
      </c>
      <c r="J166">
        <v>1024</v>
      </c>
      <c r="K166">
        <v>1</v>
      </c>
      <c r="L166">
        <v>1</v>
      </c>
      <c r="M166">
        <v>192</v>
      </c>
    </row>
    <row r="167" spans="1:13" x14ac:dyDescent="0.25">
      <c r="C167" s="3" t="s">
        <v>42</v>
      </c>
      <c r="D167">
        <v>1</v>
      </c>
      <c r="E167" t="s">
        <v>91</v>
      </c>
      <c r="F167" t="s">
        <v>39</v>
      </c>
      <c r="G167">
        <v>17</v>
      </c>
      <c r="H167">
        <v>17</v>
      </c>
      <c r="I167">
        <v>1</v>
      </c>
      <c r="J167">
        <v>192</v>
      </c>
      <c r="K167">
        <v>7</v>
      </c>
      <c r="L167">
        <v>1</v>
      </c>
      <c r="M167">
        <v>224</v>
      </c>
    </row>
    <row r="168" spans="1:13" x14ac:dyDescent="0.25">
      <c r="C168" s="3" t="s">
        <v>42</v>
      </c>
      <c r="D168">
        <v>2</v>
      </c>
      <c r="E168" t="s">
        <v>92</v>
      </c>
      <c r="F168" t="s">
        <v>39</v>
      </c>
      <c r="G168">
        <v>17</v>
      </c>
      <c r="H168">
        <v>17</v>
      </c>
      <c r="I168">
        <v>1</v>
      </c>
      <c r="J168">
        <v>192</v>
      </c>
      <c r="K168">
        <v>1</v>
      </c>
      <c r="L168">
        <v>7</v>
      </c>
      <c r="M168">
        <v>256</v>
      </c>
    </row>
    <row r="169" spans="1:13" x14ac:dyDescent="0.25">
      <c r="C169" s="3" t="s">
        <v>54</v>
      </c>
      <c r="D169">
        <v>0</v>
      </c>
      <c r="E169" t="s">
        <v>85</v>
      </c>
      <c r="F169" t="s">
        <v>39</v>
      </c>
      <c r="G169">
        <v>17</v>
      </c>
      <c r="H169">
        <v>17</v>
      </c>
      <c r="I169">
        <v>1</v>
      </c>
      <c r="J169">
        <v>1024</v>
      </c>
      <c r="K169">
        <v>1</v>
      </c>
      <c r="L169">
        <v>1</v>
      </c>
      <c r="M169">
        <v>192</v>
      </c>
    </row>
    <row r="170" spans="1:13" x14ac:dyDescent="0.25">
      <c r="C170" s="3" t="s">
        <v>54</v>
      </c>
      <c r="D170">
        <v>1</v>
      </c>
      <c r="E170" t="s">
        <v>87</v>
      </c>
      <c r="F170" t="s">
        <v>39</v>
      </c>
      <c r="G170">
        <v>17</v>
      </c>
      <c r="H170">
        <v>17</v>
      </c>
      <c r="I170">
        <v>1</v>
      </c>
      <c r="J170">
        <v>192</v>
      </c>
      <c r="K170">
        <v>1</v>
      </c>
      <c r="L170">
        <v>1</v>
      </c>
      <c r="M170">
        <v>192</v>
      </c>
    </row>
    <row r="171" spans="1:13" x14ac:dyDescent="0.25">
      <c r="C171" s="3" t="s">
        <v>54</v>
      </c>
      <c r="D171">
        <v>2</v>
      </c>
      <c r="E171" t="s">
        <v>88</v>
      </c>
      <c r="F171" t="s">
        <v>39</v>
      </c>
      <c r="G171">
        <v>17</v>
      </c>
      <c r="H171">
        <v>17</v>
      </c>
      <c r="I171">
        <v>1</v>
      </c>
      <c r="J171">
        <v>192</v>
      </c>
      <c r="K171">
        <v>1</v>
      </c>
      <c r="L171">
        <v>1</v>
      </c>
      <c r="M171">
        <v>224</v>
      </c>
    </row>
    <row r="172" spans="1:13" x14ac:dyDescent="0.25">
      <c r="C172" s="3" t="s">
        <v>54</v>
      </c>
      <c r="D172">
        <v>3</v>
      </c>
      <c r="E172" t="s">
        <v>89</v>
      </c>
      <c r="F172" t="s">
        <v>39</v>
      </c>
      <c r="G172">
        <v>17</v>
      </c>
      <c r="H172">
        <v>17</v>
      </c>
      <c r="I172">
        <v>1</v>
      </c>
      <c r="J172">
        <v>224</v>
      </c>
      <c r="K172">
        <v>1</v>
      </c>
      <c r="L172">
        <v>1</v>
      </c>
      <c r="M172">
        <v>224</v>
      </c>
    </row>
    <row r="173" spans="1:13" x14ac:dyDescent="0.25">
      <c r="C173" s="3" t="s">
        <v>54</v>
      </c>
      <c r="D173">
        <v>4</v>
      </c>
      <c r="E173" t="s">
        <v>90</v>
      </c>
      <c r="F173" t="s">
        <v>39</v>
      </c>
      <c r="G173">
        <v>17</v>
      </c>
      <c r="H173">
        <v>17</v>
      </c>
      <c r="I173">
        <v>1</v>
      </c>
      <c r="J173">
        <v>224</v>
      </c>
      <c r="K173">
        <v>1</v>
      </c>
      <c r="L173">
        <v>1</v>
      </c>
      <c r="M173">
        <v>256</v>
      </c>
    </row>
    <row r="174" spans="1:13" x14ac:dyDescent="0.25">
      <c r="C174" s="3" t="s">
        <v>58</v>
      </c>
      <c r="D174">
        <v>0</v>
      </c>
      <c r="E174" t="s">
        <v>93</v>
      </c>
      <c r="F174" t="s">
        <v>60</v>
      </c>
      <c r="G174">
        <v>17</v>
      </c>
      <c r="H174">
        <v>17</v>
      </c>
      <c r="I174">
        <v>1</v>
      </c>
      <c r="J174">
        <v>1024</v>
      </c>
      <c r="K174">
        <v>1</v>
      </c>
      <c r="L174">
        <v>1</v>
      </c>
      <c r="M174">
        <v>1024</v>
      </c>
    </row>
    <row r="175" spans="1:13" x14ac:dyDescent="0.25">
      <c r="C175" s="3" t="s">
        <v>58</v>
      </c>
      <c r="D175">
        <v>1</v>
      </c>
      <c r="E175" t="s">
        <v>94</v>
      </c>
      <c r="F175" t="s">
        <v>39</v>
      </c>
      <c r="G175">
        <v>17</v>
      </c>
      <c r="H175">
        <v>17</v>
      </c>
      <c r="I175">
        <v>1</v>
      </c>
      <c r="J175">
        <v>1024</v>
      </c>
      <c r="K175">
        <v>1</v>
      </c>
      <c r="L175">
        <v>1</v>
      </c>
      <c r="M175">
        <v>128</v>
      </c>
    </row>
    <row r="176" spans="1:13" x14ac:dyDescent="0.25">
      <c r="C176" s="3"/>
      <c r="E176" t="s">
        <v>224</v>
      </c>
      <c r="G176">
        <v>17</v>
      </c>
      <c r="H176">
        <v>17</v>
      </c>
      <c r="I176">
        <v>1</v>
      </c>
      <c r="J176">
        <v>1024</v>
      </c>
      <c r="M176">
        <v>1024</v>
      </c>
    </row>
    <row r="177" spans="1:13" x14ac:dyDescent="0.25">
      <c r="C177" s="3"/>
      <c r="E177" t="s">
        <v>223</v>
      </c>
      <c r="F177" t="s">
        <v>151</v>
      </c>
      <c r="G177">
        <v>17</v>
      </c>
      <c r="H177">
        <v>17</v>
      </c>
      <c r="I177">
        <v>1</v>
      </c>
      <c r="J177">
        <v>1024</v>
      </c>
      <c r="M177">
        <v>1024</v>
      </c>
    </row>
    <row r="178" spans="1:13" x14ac:dyDescent="0.25">
      <c r="A178" t="s">
        <v>102</v>
      </c>
      <c r="B178">
        <v>9</v>
      </c>
      <c r="C178" s="3" t="s">
        <v>40</v>
      </c>
      <c r="D178">
        <v>0</v>
      </c>
      <c r="E178" t="s">
        <v>103</v>
      </c>
      <c r="F178" t="s">
        <v>39</v>
      </c>
      <c r="G178">
        <v>17</v>
      </c>
      <c r="H178">
        <v>17</v>
      </c>
      <c r="I178">
        <v>1</v>
      </c>
      <c r="J178">
        <v>1024</v>
      </c>
      <c r="K178">
        <v>1</v>
      </c>
      <c r="L178">
        <v>1</v>
      </c>
      <c r="M178">
        <v>192</v>
      </c>
    </row>
    <row r="179" spans="1:13" x14ac:dyDescent="0.25">
      <c r="C179" s="3" t="s">
        <v>40</v>
      </c>
      <c r="D179">
        <v>1</v>
      </c>
      <c r="E179" t="s">
        <v>104</v>
      </c>
      <c r="F179" t="s">
        <v>39</v>
      </c>
      <c r="G179">
        <v>17</v>
      </c>
      <c r="H179">
        <v>17</v>
      </c>
      <c r="I179">
        <v>2</v>
      </c>
      <c r="J179">
        <v>192</v>
      </c>
      <c r="K179">
        <v>3</v>
      </c>
      <c r="L179">
        <v>3</v>
      </c>
      <c r="M179">
        <v>192</v>
      </c>
    </row>
    <row r="180" spans="1:13" x14ac:dyDescent="0.25">
      <c r="C180" s="3" t="s">
        <v>42</v>
      </c>
      <c r="D180">
        <v>0</v>
      </c>
      <c r="E180" t="s">
        <v>105</v>
      </c>
      <c r="F180" t="s">
        <v>39</v>
      </c>
      <c r="G180">
        <v>17</v>
      </c>
      <c r="H180">
        <v>17</v>
      </c>
      <c r="I180">
        <v>1</v>
      </c>
      <c r="J180">
        <v>1024</v>
      </c>
      <c r="K180">
        <v>1</v>
      </c>
      <c r="L180">
        <v>1</v>
      </c>
      <c r="M180">
        <v>256</v>
      </c>
    </row>
    <row r="181" spans="1:13" x14ac:dyDescent="0.25">
      <c r="C181" s="3" t="s">
        <v>42</v>
      </c>
      <c r="D181">
        <v>1</v>
      </c>
      <c r="E181" t="s">
        <v>106</v>
      </c>
      <c r="F181" t="s">
        <v>39</v>
      </c>
      <c r="G181">
        <v>17</v>
      </c>
      <c r="H181">
        <v>17</v>
      </c>
      <c r="I181">
        <v>1</v>
      </c>
      <c r="J181">
        <v>256</v>
      </c>
      <c r="K181">
        <v>1</v>
      </c>
      <c r="L181">
        <v>7</v>
      </c>
      <c r="M181">
        <v>256</v>
      </c>
    </row>
    <row r="182" spans="1:13" x14ac:dyDescent="0.25">
      <c r="C182" s="3" t="s">
        <v>42</v>
      </c>
      <c r="D182">
        <v>2</v>
      </c>
      <c r="E182" t="s">
        <v>107</v>
      </c>
      <c r="F182" t="s">
        <v>39</v>
      </c>
      <c r="G182">
        <v>17</v>
      </c>
      <c r="H182">
        <v>17</v>
      </c>
      <c r="I182">
        <v>1</v>
      </c>
      <c r="J182">
        <v>256</v>
      </c>
      <c r="K182">
        <v>7</v>
      </c>
      <c r="L182">
        <v>1</v>
      </c>
      <c r="M182">
        <v>320</v>
      </c>
    </row>
    <row r="183" spans="1:13" x14ac:dyDescent="0.25">
      <c r="C183" s="3" t="s">
        <v>42</v>
      </c>
      <c r="D183">
        <v>3</v>
      </c>
      <c r="E183" t="s">
        <v>108</v>
      </c>
      <c r="F183" t="s">
        <v>39</v>
      </c>
      <c r="G183">
        <v>17</v>
      </c>
      <c r="H183">
        <v>17</v>
      </c>
      <c r="I183">
        <v>2</v>
      </c>
      <c r="J183">
        <v>320</v>
      </c>
      <c r="K183">
        <v>3</v>
      </c>
      <c r="L183">
        <v>3</v>
      </c>
      <c r="M183">
        <v>320</v>
      </c>
    </row>
    <row r="184" spans="1:13" x14ac:dyDescent="0.25">
      <c r="C184" s="3" t="s">
        <v>54</v>
      </c>
      <c r="D184">
        <v>0</v>
      </c>
      <c r="E184" t="s">
        <v>109</v>
      </c>
      <c r="F184" t="s">
        <v>39</v>
      </c>
      <c r="G184">
        <v>17</v>
      </c>
      <c r="H184">
        <v>17</v>
      </c>
      <c r="I184">
        <v>2</v>
      </c>
      <c r="J184">
        <v>1024</v>
      </c>
      <c r="K184">
        <v>3</v>
      </c>
      <c r="L184">
        <v>3</v>
      </c>
      <c r="M184">
        <v>1024</v>
      </c>
    </row>
    <row r="185" spans="1:13" x14ac:dyDescent="0.25">
      <c r="C185" s="3"/>
      <c r="E185" t="s">
        <v>224</v>
      </c>
      <c r="G185">
        <v>8</v>
      </c>
      <c r="H185">
        <v>8</v>
      </c>
      <c r="I185">
        <v>1</v>
      </c>
      <c r="J185">
        <v>1536</v>
      </c>
      <c r="M185">
        <v>1536</v>
      </c>
    </row>
    <row r="186" spans="1:13" x14ac:dyDescent="0.25">
      <c r="C186" s="3"/>
      <c r="E186" t="s">
        <v>223</v>
      </c>
      <c r="F186" t="s">
        <v>151</v>
      </c>
      <c r="G186">
        <v>8</v>
      </c>
      <c r="H186">
        <v>8</v>
      </c>
      <c r="I186">
        <v>1</v>
      </c>
      <c r="J186">
        <v>1536</v>
      </c>
      <c r="M186">
        <v>1536</v>
      </c>
    </row>
    <row r="187" spans="1:13" x14ac:dyDescent="0.25">
      <c r="A187" t="s">
        <v>110</v>
      </c>
      <c r="B187">
        <v>10</v>
      </c>
      <c r="C187" s="3" t="s">
        <v>40</v>
      </c>
      <c r="D187">
        <v>0</v>
      </c>
      <c r="E187" t="s">
        <v>111</v>
      </c>
      <c r="F187" t="s">
        <v>39</v>
      </c>
      <c r="G187">
        <v>8</v>
      </c>
      <c r="H187">
        <v>8</v>
      </c>
      <c r="I187">
        <v>1</v>
      </c>
      <c r="J187">
        <v>1536</v>
      </c>
      <c r="K187">
        <v>1</v>
      </c>
      <c r="L187">
        <v>1</v>
      </c>
      <c r="M187">
        <v>256</v>
      </c>
    </row>
    <row r="188" spans="1:13" x14ac:dyDescent="0.25">
      <c r="C188" s="3" t="s">
        <v>42</v>
      </c>
      <c r="D188">
        <v>0</v>
      </c>
      <c r="E188" t="s">
        <v>112</v>
      </c>
      <c r="F188" t="s">
        <v>39</v>
      </c>
      <c r="G188">
        <v>8</v>
      </c>
      <c r="H188">
        <v>8</v>
      </c>
      <c r="I188">
        <v>1</v>
      </c>
      <c r="J188">
        <v>1536</v>
      </c>
      <c r="K188">
        <v>1</v>
      </c>
      <c r="L188">
        <v>1</v>
      </c>
      <c r="M188">
        <v>384</v>
      </c>
    </row>
    <row r="189" spans="1:13" x14ac:dyDescent="0.25">
      <c r="C189" s="3" t="s">
        <v>42</v>
      </c>
      <c r="D189">
        <v>1</v>
      </c>
      <c r="E189" t="s">
        <v>113</v>
      </c>
      <c r="F189" t="s">
        <v>39</v>
      </c>
      <c r="G189">
        <v>8</v>
      </c>
      <c r="H189">
        <v>8</v>
      </c>
      <c r="I189">
        <v>1</v>
      </c>
      <c r="J189">
        <v>384</v>
      </c>
      <c r="K189">
        <v>1</v>
      </c>
      <c r="L189">
        <v>3</v>
      </c>
      <c r="M189">
        <v>256</v>
      </c>
    </row>
    <row r="190" spans="1:13" x14ac:dyDescent="0.25">
      <c r="C190" s="3" t="s">
        <v>42</v>
      </c>
      <c r="D190">
        <v>1</v>
      </c>
      <c r="E190" t="s">
        <v>114</v>
      </c>
      <c r="F190" t="s">
        <v>39</v>
      </c>
      <c r="G190">
        <v>8</v>
      </c>
      <c r="H190">
        <v>8</v>
      </c>
      <c r="I190">
        <v>1</v>
      </c>
      <c r="J190">
        <v>384</v>
      </c>
      <c r="K190">
        <v>3</v>
      </c>
      <c r="L190">
        <v>1</v>
      </c>
      <c r="M190">
        <v>256</v>
      </c>
    </row>
    <row r="191" spans="1:13" x14ac:dyDescent="0.25">
      <c r="C191" s="3" t="s">
        <v>54</v>
      </c>
      <c r="D191">
        <v>0</v>
      </c>
      <c r="E191" t="s">
        <v>115</v>
      </c>
      <c r="F191" t="s">
        <v>39</v>
      </c>
      <c r="G191">
        <v>8</v>
      </c>
      <c r="H191">
        <v>8</v>
      </c>
      <c r="I191">
        <v>1</v>
      </c>
      <c r="J191">
        <v>1536</v>
      </c>
      <c r="K191">
        <v>1</v>
      </c>
      <c r="L191">
        <v>1</v>
      </c>
      <c r="M191">
        <v>384</v>
      </c>
    </row>
    <row r="192" spans="1:13" x14ac:dyDescent="0.25">
      <c r="C192" s="3" t="s">
        <v>54</v>
      </c>
      <c r="D192">
        <v>1</v>
      </c>
      <c r="E192" t="s">
        <v>116</v>
      </c>
      <c r="F192" t="s">
        <v>39</v>
      </c>
      <c r="G192">
        <v>8</v>
      </c>
      <c r="H192">
        <v>8</v>
      </c>
      <c r="I192">
        <v>1</v>
      </c>
      <c r="J192">
        <v>384</v>
      </c>
      <c r="K192">
        <v>3</v>
      </c>
      <c r="L192">
        <v>1</v>
      </c>
      <c r="M192">
        <v>448</v>
      </c>
    </row>
    <row r="193" spans="1:13" x14ac:dyDescent="0.25">
      <c r="C193" s="3" t="s">
        <v>54</v>
      </c>
      <c r="D193">
        <v>2</v>
      </c>
      <c r="E193" t="s">
        <v>117</v>
      </c>
      <c r="F193" t="s">
        <v>39</v>
      </c>
      <c r="G193">
        <v>8</v>
      </c>
      <c r="H193">
        <v>8</v>
      </c>
      <c r="I193">
        <v>1</v>
      </c>
      <c r="J193">
        <v>448</v>
      </c>
      <c r="K193">
        <v>3</v>
      </c>
      <c r="L193">
        <v>1</v>
      </c>
      <c r="M193">
        <v>512</v>
      </c>
    </row>
    <row r="194" spans="1:13" x14ac:dyDescent="0.25">
      <c r="C194" s="3" t="s">
        <v>54</v>
      </c>
      <c r="D194">
        <v>3</v>
      </c>
      <c r="E194" t="s">
        <v>118</v>
      </c>
      <c r="F194" t="s">
        <v>39</v>
      </c>
      <c r="G194">
        <v>8</v>
      </c>
      <c r="H194">
        <v>8</v>
      </c>
      <c r="I194">
        <v>1</v>
      </c>
      <c r="J194">
        <v>512</v>
      </c>
      <c r="K194">
        <v>1</v>
      </c>
      <c r="L194">
        <v>3</v>
      </c>
      <c r="M194">
        <v>256</v>
      </c>
    </row>
    <row r="195" spans="1:13" x14ac:dyDescent="0.25">
      <c r="C195" s="3" t="s">
        <v>54</v>
      </c>
      <c r="D195">
        <v>3</v>
      </c>
      <c r="E195" t="s">
        <v>119</v>
      </c>
      <c r="F195" t="s">
        <v>39</v>
      </c>
      <c r="G195">
        <v>8</v>
      </c>
      <c r="H195">
        <v>8</v>
      </c>
      <c r="I195">
        <v>1</v>
      </c>
      <c r="J195">
        <v>512</v>
      </c>
      <c r="K195">
        <v>3</v>
      </c>
      <c r="L195">
        <v>1</v>
      </c>
      <c r="M195">
        <v>256</v>
      </c>
    </row>
    <row r="196" spans="1:13" x14ac:dyDescent="0.25">
      <c r="C196" s="3" t="s">
        <v>58</v>
      </c>
      <c r="D196">
        <v>0</v>
      </c>
      <c r="E196" t="s">
        <v>120</v>
      </c>
      <c r="F196" t="s">
        <v>60</v>
      </c>
      <c r="G196">
        <v>8</v>
      </c>
      <c r="H196">
        <v>8</v>
      </c>
      <c r="I196">
        <v>1</v>
      </c>
      <c r="J196">
        <v>1024</v>
      </c>
      <c r="K196">
        <v>3</v>
      </c>
      <c r="L196">
        <v>1</v>
      </c>
      <c r="M196">
        <v>1024</v>
      </c>
    </row>
    <row r="197" spans="1:13" x14ac:dyDescent="0.25">
      <c r="C197" s="3" t="s">
        <v>58</v>
      </c>
      <c r="D197">
        <v>1</v>
      </c>
      <c r="E197" t="s">
        <v>121</v>
      </c>
      <c r="F197" t="s">
        <v>39</v>
      </c>
      <c r="G197">
        <v>8</v>
      </c>
      <c r="H197">
        <v>8</v>
      </c>
      <c r="I197">
        <v>1</v>
      </c>
      <c r="J197">
        <v>1024</v>
      </c>
      <c r="K197">
        <v>1</v>
      </c>
      <c r="L197">
        <v>1</v>
      </c>
      <c r="M197">
        <v>256</v>
      </c>
    </row>
    <row r="198" spans="1:13" x14ac:dyDescent="0.25">
      <c r="C198" s="3"/>
      <c r="E198" t="s">
        <v>224</v>
      </c>
      <c r="G198">
        <v>8</v>
      </c>
      <c r="H198">
        <v>8</v>
      </c>
      <c r="I198">
        <v>1</v>
      </c>
      <c r="J198">
        <v>1536</v>
      </c>
      <c r="M198">
        <v>1536</v>
      </c>
    </row>
    <row r="199" spans="1:13" x14ac:dyDescent="0.25">
      <c r="C199" s="3"/>
      <c r="E199" t="s">
        <v>223</v>
      </c>
      <c r="F199" t="s">
        <v>151</v>
      </c>
      <c r="G199">
        <v>8</v>
      </c>
      <c r="H199">
        <v>8</v>
      </c>
      <c r="I199">
        <v>1</v>
      </c>
      <c r="J199">
        <v>1536</v>
      </c>
      <c r="M199">
        <v>1536</v>
      </c>
    </row>
    <row r="200" spans="1:13" x14ac:dyDescent="0.25">
      <c r="A200" t="s">
        <v>62</v>
      </c>
      <c r="B200">
        <v>10</v>
      </c>
      <c r="C200" s="3" t="s">
        <v>40</v>
      </c>
      <c r="D200">
        <v>0</v>
      </c>
      <c r="E200" t="s">
        <v>111</v>
      </c>
      <c r="F200" t="s">
        <v>39</v>
      </c>
      <c r="G200">
        <v>8</v>
      </c>
      <c r="H200">
        <v>8</v>
      </c>
      <c r="I200">
        <v>1</v>
      </c>
      <c r="J200">
        <v>1536</v>
      </c>
      <c r="K200">
        <v>1</v>
      </c>
      <c r="L200">
        <v>1</v>
      </c>
      <c r="M200">
        <v>256</v>
      </c>
    </row>
    <row r="201" spans="1:13" x14ac:dyDescent="0.25">
      <c r="C201" s="3" t="s">
        <v>42</v>
      </c>
      <c r="D201">
        <v>0</v>
      </c>
      <c r="E201" t="s">
        <v>112</v>
      </c>
      <c r="F201" t="s">
        <v>39</v>
      </c>
      <c r="G201">
        <v>8</v>
      </c>
      <c r="H201">
        <v>8</v>
      </c>
      <c r="I201">
        <v>1</v>
      </c>
      <c r="J201">
        <v>1536</v>
      </c>
      <c r="K201">
        <v>1</v>
      </c>
      <c r="L201">
        <v>1</v>
      </c>
      <c r="M201">
        <v>384</v>
      </c>
    </row>
    <row r="202" spans="1:13" x14ac:dyDescent="0.25">
      <c r="C202" s="3" t="s">
        <v>42</v>
      </c>
      <c r="D202">
        <v>1</v>
      </c>
      <c r="E202" t="s">
        <v>113</v>
      </c>
      <c r="F202" t="s">
        <v>39</v>
      </c>
      <c r="G202">
        <v>8</v>
      </c>
      <c r="H202">
        <v>8</v>
      </c>
      <c r="I202">
        <v>1</v>
      </c>
      <c r="J202">
        <v>384</v>
      </c>
      <c r="K202">
        <v>1</v>
      </c>
      <c r="L202">
        <v>3</v>
      </c>
      <c r="M202">
        <v>256</v>
      </c>
    </row>
    <row r="203" spans="1:13" x14ac:dyDescent="0.25">
      <c r="C203" s="3" t="s">
        <v>42</v>
      </c>
      <c r="D203">
        <v>1</v>
      </c>
      <c r="E203" t="s">
        <v>114</v>
      </c>
      <c r="F203" t="s">
        <v>39</v>
      </c>
      <c r="G203">
        <v>8</v>
      </c>
      <c r="H203">
        <v>8</v>
      </c>
      <c r="I203">
        <v>1</v>
      </c>
      <c r="J203">
        <v>384</v>
      </c>
      <c r="K203">
        <v>3</v>
      </c>
      <c r="L203">
        <v>1</v>
      </c>
      <c r="M203">
        <v>256</v>
      </c>
    </row>
    <row r="204" spans="1:13" x14ac:dyDescent="0.25">
      <c r="C204" s="3" t="s">
        <v>54</v>
      </c>
      <c r="D204">
        <v>0</v>
      </c>
      <c r="E204" t="s">
        <v>115</v>
      </c>
      <c r="F204" t="s">
        <v>39</v>
      </c>
      <c r="G204">
        <v>8</v>
      </c>
      <c r="H204">
        <v>8</v>
      </c>
      <c r="I204">
        <v>1</v>
      </c>
      <c r="J204">
        <v>1536</v>
      </c>
      <c r="K204">
        <v>1</v>
      </c>
      <c r="L204">
        <v>1</v>
      </c>
      <c r="M204">
        <v>384</v>
      </c>
    </row>
    <row r="205" spans="1:13" x14ac:dyDescent="0.25">
      <c r="C205" s="3" t="s">
        <v>54</v>
      </c>
      <c r="D205">
        <v>1</v>
      </c>
      <c r="E205" t="s">
        <v>116</v>
      </c>
      <c r="F205" t="s">
        <v>39</v>
      </c>
      <c r="G205">
        <v>8</v>
      </c>
      <c r="H205">
        <v>8</v>
      </c>
      <c r="I205">
        <v>1</v>
      </c>
      <c r="J205">
        <v>384</v>
      </c>
      <c r="K205">
        <v>3</v>
      </c>
      <c r="L205">
        <v>1</v>
      </c>
      <c r="M205">
        <v>448</v>
      </c>
    </row>
    <row r="206" spans="1:13" x14ac:dyDescent="0.25">
      <c r="C206" s="3" t="s">
        <v>54</v>
      </c>
      <c r="D206">
        <v>2</v>
      </c>
      <c r="E206" t="s">
        <v>117</v>
      </c>
      <c r="F206" t="s">
        <v>39</v>
      </c>
      <c r="G206">
        <v>8</v>
      </c>
      <c r="H206">
        <v>8</v>
      </c>
      <c r="I206">
        <v>1</v>
      </c>
      <c r="J206">
        <v>448</v>
      </c>
      <c r="K206">
        <v>3</v>
      </c>
      <c r="L206">
        <v>1</v>
      </c>
      <c r="M206">
        <v>512</v>
      </c>
    </row>
    <row r="207" spans="1:13" x14ac:dyDescent="0.25">
      <c r="C207" s="3" t="s">
        <v>54</v>
      </c>
      <c r="D207">
        <v>3</v>
      </c>
      <c r="E207" t="s">
        <v>118</v>
      </c>
      <c r="F207" t="s">
        <v>39</v>
      </c>
      <c r="G207">
        <v>8</v>
      </c>
      <c r="H207">
        <v>8</v>
      </c>
      <c r="I207">
        <v>1</v>
      </c>
      <c r="J207">
        <v>512</v>
      </c>
      <c r="K207">
        <v>1</v>
      </c>
      <c r="L207">
        <v>3</v>
      </c>
      <c r="M207">
        <v>256</v>
      </c>
    </row>
    <row r="208" spans="1:13" x14ac:dyDescent="0.25">
      <c r="C208" s="3" t="s">
        <v>54</v>
      </c>
      <c r="D208">
        <v>3</v>
      </c>
      <c r="E208" t="s">
        <v>119</v>
      </c>
      <c r="F208" t="s">
        <v>39</v>
      </c>
      <c r="G208">
        <v>8</v>
      </c>
      <c r="H208">
        <v>8</v>
      </c>
      <c r="I208">
        <v>1</v>
      </c>
      <c r="J208">
        <v>512</v>
      </c>
      <c r="K208">
        <v>3</v>
      </c>
      <c r="L208">
        <v>1</v>
      </c>
      <c r="M208">
        <v>256</v>
      </c>
    </row>
    <row r="209" spans="1:13" x14ac:dyDescent="0.25">
      <c r="C209" s="3" t="s">
        <v>58</v>
      </c>
      <c r="D209">
        <v>0</v>
      </c>
      <c r="E209" t="s">
        <v>120</v>
      </c>
      <c r="F209" t="s">
        <v>60</v>
      </c>
      <c r="G209">
        <v>8</v>
      </c>
      <c r="H209">
        <v>8</v>
      </c>
      <c r="I209">
        <v>1</v>
      </c>
      <c r="J209">
        <v>1024</v>
      </c>
      <c r="K209">
        <v>3</v>
      </c>
      <c r="L209">
        <v>1</v>
      </c>
      <c r="M209">
        <v>1024</v>
      </c>
    </row>
    <row r="210" spans="1:13" x14ac:dyDescent="0.25">
      <c r="C210" s="3" t="s">
        <v>58</v>
      </c>
      <c r="D210">
        <v>1</v>
      </c>
      <c r="E210" t="s">
        <v>121</v>
      </c>
      <c r="F210" t="s">
        <v>39</v>
      </c>
      <c r="G210">
        <v>8</v>
      </c>
      <c r="H210">
        <v>8</v>
      </c>
      <c r="I210">
        <v>1</v>
      </c>
      <c r="J210">
        <v>1024</v>
      </c>
      <c r="K210">
        <v>1</v>
      </c>
      <c r="L210">
        <v>1</v>
      </c>
      <c r="M210">
        <v>256</v>
      </c>
    </row>
    <row r="211" spans="1:13" x14ac:dyDescent="0.25">
      <c r="C211" s="3"/>
      <c r="E211" t="s">
        <v>224</v>
      </c>
      <c r="G211">
        <v>8</v>
      </c>
      <c r="H211">
        <v>8</v>
      </c>
      <c r="I211">
        <v>1</v>
      </c>
      <c r="J211">
        <v>1536</v>
      </c>
      <c r="M211">
        <v>1536</v>
      </c>
    </row>
    <row r="212" spans="1:13" x14ac:dyDescent="0.25">
      <c r="C212" s="3"/>
      <c r="E212" t="s">
        <v>223</v>
      </c>
      <c r="F212" t="s">
        <v>151</v>
      </c>
      <c r="G212">
        <v>8</v>
      </c>
      <c r="H212">
        <v>8</v>
      </c>
      <c r="I212">
        <v>1</v>
      </c>
      <c r="J212">
        <v>1536</v>
      </c>
      <c r="M212">
        <v>1536</v>
      </c>
    </row>
    <row r="213" spans="1:13" x14ac:dyDescent="0.25">
      <c r="A213" t="s">
        <v>64</v>
      </c>
      <c r="B213">
        <v>10</v>
      </c>
      <c r="C213" s="3" t="s">
        <v>40</v>
      </c>
      <c r="D213">
        <v>0</v>
      </c>
      <c r="E213" t="s">
        <v>111</v>
      </c>
      <c r="F213" t="s">
        <v>39</v>
      </c>
      <c r="G213">
        <v>8</v>
      </c>
      <c r="H213">
        <v>8</v>
      </c>
      <c r="I213">
        <v>1</v>
      </c>
      <c r="J213">
        <v>1536</v>
      </c>
      <c r="K213">
        <v>1</v>
      </c>
      <c r="L213">
        <v>1</v>
      </c>
      <c r="M213">
        <v>256</v>
      </c>
    </row>
    <row r="214" spans="1:13" x14ac:dyDescent="0.25">
      <c r="C214" s="3" t="s">
        <v>42</v>
      </c>
      <c r="D214">
        <v>0</v>
      </c>
      <c r="E214" t="s">
        <v>112</v>
      </c>
      <c r="F214" t="s">
        <v>39</v>
      </c>
      <c r="G214">
        <v>8</v>
      </c>
      <c r="H214">
        <v>8</v>
      </c>
      <c r="I214">
        <v>1</v>
      </c>
      <c r="J214">
        <v>1536</v>
      </c>
      <c r="K214">
        <v>1</v>
      </c>
      <c r="L214">
        <v>1</v>
      </c>
      <c r="M214">
        <v>384</v>
      </c>
    </row>
    <row r="215" spans="1:13" x14ac:dyDescent="0.25">
      <c r="C215" s="3" t="s">
        <v>42</v>
      </c>
      <c r="D215">
        <v>1</v>
      </c>
      <c r="E215" t="s">
        <v>113</v>
      </c>
      <c r="F215" t="s">
        <v>39</v>
      </c>
      <c r="G215">
        <v>8</v>
      </c>
      <c r="H215">
        <v>8</v>
      </c>
      <c r="I215">
        <v>1</v>
      </c>
      <c r="J215">
        <v>384</v>
      </c>
      <c r="K215">
        <v>1</v>
      </c>
      <c r="L215">
        <v>3</v>
      </c>
      <c r="M215">
        <v>256</v>
      </c>
    </row>
    <row r="216" spans="1:13" x14ac:dyDescent="0.25">
      <c r="C216" s="3" t="s">
        <v>42</v>
      </c>
      <c r="D216">
        <v>1</v>
      </c>
      <c r="E216" t="s">
        <v>114</v>
      </c>
      <c r="F216" t="s">
        <v>39</v>
      </c>
      <c r="G216">
        <v>8</v>
      </c>
      <c r="H216">
        <v>8</v>
      </c>
      <c r="I216">
        <v>1</v>
      </c>
      <c r="J216">
        <v>384</v>
      </c>
      <c r="K216">
        <v>3</v>
      </c>
      <c r="L216">
        <v>1</v>
      </c>
      <c r="M216">
        <v>256</v>
      </c>
    </row>
    <row r="217" spans="1:13" x14ac:dyDescent="0.25">
      <c r="C217" s="3" t="s">
        <v>54</v>
      </c>
      <c r="D217">
        <v>0</v>
      </c>
      <c r="E217" t="s">
        <v>115</v>
      </c>
      <c r="F217" t="s">
        <v>39</v>
      </c>
      <c r="G217">
        <v>8</v>
      </c>
      <c r="H217">
        <v>8</v>
      </c>
      <c r="I217">
        <v>1</v>
      </c>
      <c r="J217">
        <v>1536</v>
      </c>
      <c r="K217">
        <v>1</v>
      </c>
      <c r="L217">
        <v>1</v>
      </c>
      <c r="M217">
        <v>384</v>
      </c>
    </row>
    <row r="218" spans="1:13" x14ac:dyDescent="0.25">
      <c r="C218" s="3" t="s">
        <v>54</v>
      </c>
      <c r="D218">
        <v>1</v>
      </c>
      <c r="E218" t="s">
        <v>116</v>
      </c>
      <c r="F218" t="s">
        <v>39</v>
      </c>
      <c r="G218">
        <v>8</v>
      </c>
      <c r="H218">
        <v>8</v>
      </c>
      <c r="I218">
        <v>1</v>
      </c>
      <c r="J218">
        <v>384</v>
      </c>
      <c r="K218">
        <v>3</v>
      </c>
      <c r="L218">
        <v>1</v>
      </c>
      <c r="M218">
        <v>448</v>
      </c>
    </row>
    <row r="219" spans="1:13" x14ac:dyDescent="0.25">
      <c r="C219" s="3" t="s">
        <v>54</v>
      </c>
      <c r="D219">
        <v>2</v>
      </c>
      <c r="E219" t="s">
        <v>117</v>
      </c>
      <c r="F219" t="s">
        <v>39</v>
      </c>
      <c r="G219">
        <v>8</v>
      </c>
      <c r="H219">
        <v>8</v>
      </c>
      <c r="I219">
        <v>1</v>
      </c>
      <c r="J219">
        <v>448</v>
      </c>
      <c r="K219">
        <v>3</v>
      </c>
      <c r="L219">
        <v>1</v>
      </c>
      <c r="M219">
        <v>512</v>
      </c>
    </row>
    <row r="220" spans="1:13" x14ac:dyDescent="0.25">
      <c r="C220" s="3" t="s">
        <v>54</v>
      </c>
      <c r="D220">
        <v>3</v>
      </c>
      <c r="E220" t="s">
        <v>118</v>
      </c>
      <c r="F220" t="s">
        <v>39</v>
      </c>
      <c r="G220">
        <v>8</v>
      </c>
      <c r="H220">
        <v>8</v>
      </c>
      <c r="I220">
        <v>1</v>
      </c>
      <c r="J220">
        <v>512</v>
      </c>
      <c r="K220">
        <v>1</v>
      </c>
      <c r="L220">
        <v>3</v>
      </c>
      <c r="M220">
        <v>256</v>
      </c>
    </row>
    <row r="221" spans="1:13" x14ac:dyDescent="0.25">
      <c r="C221" s="3" t="s">
        <v>54</v>
      </c>
      <c r="D221">
        <v>3</v>
      </c>
      <c r="E221" t="s">
        <v>119</v>
      </c>
      <c r="F221" t="s">
        <v>39</v>
      </c>
      <c r="G221">
        <v>8</v>
      </c>
      <c r="H221">
        <v>8</v>
      </c>
      <c r="I221">
        <v>1</v>
      </c>
      <c r="J221">
        <v>512</v>
      </c>
      <c r="K221">
        <v>3</v>
      </c>
      <c r="L221">
        <v>1</v>
      </c>
      <c r="M221">
        <v>256</v>
      </c>
    </row>
    <row r="222" spans="1:13" x14ac:dyDescent="0.25">
      <c r="C222" s="3" t="s">
        <v>58</v>
      </c>
      <c r="D222">
        <v>0</v>
      </c>
      <c r="E222" t="s">
        <v>120</v>
      </c>
      <c r="F222" t="s">
        <v>60</v>
      </c>
      <c r="G222">
        <v>8</v>
      </c>
      <c r="H222">
        <v>8</v>
      </c>
      <c r="I222">
        <v>1</v>
      </c>
      <c r="J222">
        <v>1536</v>
      </c>
      <c r="K222">
        <v>3</v>
      </c>
      <c r="L222">
        <v>3</v>
      </c>
      <c r="M222">
        <v>1536</v>
      </c>
    </row>
    <row r="223" spans="1:13" x14ac:dyDescent="0.25">
      <c r="C223" s="3" t="s">
        <v>58</v>
      </c>
      <c r="D223">
        <v>1</v>
      </c>
      <c r="E223" t="s">
        <v>121</v>
      </c>
      <c r="F223" t="s">
        <v>39</v>
      </c>
      <c r="G223">
        <v>8</v>
      </c>
      <c r="H223">
        <v>8</v>
      </c>
      <c r="I223">
        <v>1</v>
      </c>
      <c r="J223">
        <v>1536</v>
      </c>
      <c r="K223">
        <v>1</v>
      </c>
      <c r="L223">
        <v>1</v>
      </c>
      <c r="M223">
        <v>256</v>
      </c>
    </row>
    <row r="224" spans="1:13" x14ac:dyDescent="0.25">
      <c r="C224" s="3"/>
      <c r="E224" t="s">
        <v>222</v>
      </c>
      <c r="G224">
        <v>8</v>
      </c>
      <c r="H224">
        <v>8</v>
      </c>
      <c r="I224">
        <v>8</v>
      </c>
      <c r="J224">
        <v>1536</v>
      </c>
      <c r="K224">
        <v>8</v>
      </c>
      <c r="L224">
        <v>8</v>
      </c>
      <c r="M224">
        <v>1536</v>
      </c>
    </row>
    <row r="225" spans="1:13" x14ac:dyDescent="0.25">
      <c r="C225" s="3"/>
      <c r="E225" t="s">
        <v>221</v>
      </c>
      <c r="F225" t="s">
        <v>195</v>
      </c>
      <c r="G225">
        <v>8</v>
      </c>
      <c r="H225">
        <v>8</v>
      </c>
      <c r="I225">
        <v>8</v>
      </c>
      <c r="J225">
        <v>1536</v>
      </c>
      <c r="K225">
        <v>8</v>
      </c>
      <c r="L225">
        <v>8</v>
      </c>
      <c r="M225">
        <v>1536</v>
      </c>
    </row>
    <row r="226" spans="1:13" x14ac:dyDescent="0.25">
      <c r="A226" t="s">
        <v>122</v>
      </c>
      <c r="B226">
        <v>11</v>
      </c>
      <c r="C226" s="3" t="s">
        <v>40</v>
      </c>
      <c r="D226">
        <v>0</v>
      </c>
      <c r="E226" t="s">
        <v>123</v>
      </c>
      <c r="F226" t="s">
        <v>60</v>
      </c>
      <c r="G226">
        <v>8</v>
      </c>
      <c r="H226">
        <v>8</v>
      </c>
      <c r="I226">
        <v>8</v>
      </c>
      <c r="J226">
        <v>1536</v>
      </c>
      <c r="K226">
        <v>8</v>
      </c>
      <c r="L226">
        <v>8</v>
      </c>
      <c r="M226">
        <v>1536</v>
      </c>
    </row>
    <row r="227" spans="1:13" x14ac:dyDescent="0.25">
      <c r="A227" t="s">
        <v>124</v>
      </c>
      <c r="B227">
        <v>12</v>
      </c>
      <c r="C227" s="3" t="s">
        <v>40</v>
      </c>
      <c r="D227">
        <v>0</v>
      </c>
      <c r="E227" t="s">
        <v>125</v>
      </c>
      <c r="F227" t="s">
        <v>126</v>
      </c>
      <c r="G227">
        <v>1</v>
      </c>
      <c r="H227">
        <v>1</v>
      </c>
      <c r="I227">
        <v>1</v>
      </c>
      <c r="J227">
        <v>1536</v>
      </c>
      <c r="K227">
        <v>1</v>
      </c>
      <c r="L227">
        <v>1</v>
      </c>
      <c r="M227">
        <v>1536</v>
      </c>
    </row>
    <row r="228" spans="1:13" x14ac:dyDescent="0.25">
      <c r="A228" t="s">
        <v>127</v>
      </c>
      <c r="B228">
        <v>13</v>
      </c>
      <c r="C228" s="3" t="s">
        <v>40</v>
      </c>
      <c r="D228">
        <v>0</v>
      </c>
      <c r="E228" t="s">
        <v>128</v>
      </c>
      <c r="F228" t="s">
        <v>129</v>
      </c>
      <c r="G228">
        <v>1536</v>
      </c>
      <c r="H228">
        <v>1</v>
      </c>
      <c r="I228">
        <v>1</v>
      </c>
      <c r="J228">
        <v>1536</v>
      </c>
      <c r="K228">
        <v>1</v>
      </c>
      <c r="L228">
        <v>1</v>
      </c>
      <c r="M228">
        <v>1000</v>
      </c>
    </row>
  </sheetData>
  <mergeCells count="4">
    <mergeCell ref="P1:V1"/>
    <mergeCell ref="W1:AC1"/>
    <mergeCell ref="R10:X10"/>
    <mergeCell ref="Y10:AE10"/>
  </mergeCells>
  <hyperlinks>
    <hyperlink ref="F1" r:id="rId1"/>
    <hyperlink ref="F2" r:id="rId2"/>
    <hyperlink ref="F4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"/>
  <sheetViews>
    <sheetView workbookViewId="0">
      <selection activeCell="H23" sqref="H23"/>
    </sheetView>
  </sheetViews>
  <sheetFormatPr defaultRowHeight="15" x14ac:dyDescent="0.25"/>
  <sheetData>
    <row r="1" spans="8:8" x14ac:dyDescent="0.25">
      <c r="H1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8"/>
  <sheetViews>
    <sheetView zoomScale="145" zoomScaleNormal="145" workbookViewId="0">
      <selection activeCell="F199" sqref="F199"/>
    </sheetView>
  </sheetViews>
  <sheetFormatPr defaultRowHeight="15" x14ac:dyDescent="0.25"/>
  <cols>
    <col min="1" max="1" width="17.85546875" customWidth="1"/>
    <col min="2" max="2" width="13.5703125" customWidth="1"/>
    <col min="5" max="5" width="14.42578125" customWidth="1"/>
  </cols>
  <sheetData>
    <row r="1" spans="2:17" x14ac:dyDescent="0.25">
      <c r="H1" s="4" t="s">
        <v>175</v>
      </c>
    </row>
    <row r="2" spans="2:17" x14ac:dyDescent="0.25">
      <c r="H2" s="4" t="s">
        <v>176</v>
      </c>
    </row>
    <row r="3" spans="2:17" x14ac:dyDescent="0.25">
      <c r="H3" t="s">
        <v>201</v>
      </c>
    </row>
    <row r="4" spans="2:17" x14ac:dyDescent="0.25">
      <c r="H4" t="s">
        <v>227</v>
      </c>
      <c r="Q4" s="10"/>
    </row>
    <row r="15" spans="2:17" x14ac:dyDescent="0.25">
      <c r="B15" t="s">
        <v>9</v>
      </c>
      <c r="C15" t="s">
        <v>10</v>
      </c>
      <c r="D15" t="s">
        <v>11</v>
      </c>
      <c r="E15" t="s">
        <v>38</v>
      </c>
      <c r="F15" t="s">
        <v>12</v>
      </c>
      <c r="G15" t="s">
        <v>13</v>
      </c>
      <c r="H15" t="s">
        <v>14</v>
      </c>
      <c r="I15" t="s">
        <v>15</v>
      </c>
      <c r="J15" t="s">
        <v>16</v>
      </c>
      <c r="K15" t="s">
        <v>18</v>
      </c>
      <c r="L15" t="s">
        <v>19</v>
      </c>
      <c r="M15" t="s">
        <v>17</v>
      </c>
    </row>
    <row r="16" spans="2:17" x14ac:dyDescent="0.25">
      <c r="B16">
        <v>1</v>
      </c>
      <c r="E16" t="s">
        <v>177</v>
      </c>
      <c r="F16" t="s">
        <v>39</v>
      </c>
      <c r="G16">
        <v>299</v>
      </c>
      <c r="H16">
        <v>299</v>
      </c>
      <c r="I16">
        <v>2</v>
      </c>
      <c r="J16">
        <v>3</v>
      </c>
      <c r="K16">
        <v>3</v>
      </c>
      <c r="L16">
        <v>3</v>
      </c>
      <c r="M16">
        <v>32</v>
      </c>
    </row>
    <row r="17" spans="2:13" x14ac:dyDescent="0.25">
      <c r="B17">
        <v>2</v>
      </c>
      <c r="C17">
        <v>0</v>
      </c>
      <c r="D17">
        <v>1</v>
      </c>
      <c r="E17" t="s">
        <v>178</v>
      </c>
      <c r="F17" t="s">
        <v>39</v>
      </c>
      <c r="G17">
        <v>149</v>
      </c>
      <c r="H17">
        <v>149</v>
      </c>
      <c r="I17">
        <v>1</v>
      </c>
      <c r="J17">
        <v>32</v>
      </c>
      <c r="K17">
        <v>3</v>
      </c>
      <c r="L17">
        <v>3</v>
      </c>
      <c r="M17">
        <v>32</v>
      </c>
    </row>
    <row r="18" spans="2:13" x14ac:dyDescent="0.25">
      <c r="C18">
        <v>0</v>
      </c>
      <c r="D18">
        <v>2</v>
      </c>
      <c r="E18" t="s">
        <v>179</v>
      </c>
      <c r="F18" t="s">
        <v>39</v>
      </c>
      <c r="G18">
        <v>147</v>
      </c>
      <c r="H18">
        <v>147</v>
      </c>
      <c r="I18">
        <v>1</v>
      </c>
      <c r="J18">
        <v>32</v>
      </c>
      <c r="K18">
        <v>3</v>
      </c>
      <c r="L18">
        <v>3</v>
      </c>
      <c r="M18">
        <v>64</v>
      </c>
    </row>
    <row r="19" spans="2:13" x14ac:dyDescent="0.25">
      <c r="B19">
        <v>3</v>
      </c>
      <c r="C19">
        <v>0</v>
      </c>
      <c r="D19">
        <v>1</v>
      </c>
      <c r="E19" t="s">
        <v>180</v>
      </c>
      <c r="F19" t="s">
        <v>41</v>
      </c>
      <c r="G19">
        <v>147</v>
      </c>
      <c r="H19">
        <v>147</v>
      </c>
      <c r="I19">
        <v>2</v>
      </c>
      <c r="J19">
        <v>64</v>
      </c>
      <c r="K19">
        <v>3</v>
      </c>
      <c r="L19">
        <v>3</v>
      </c>
      <c r="M19">
        <v>64</v>
      </c>
    </row>
    <row r="20" spans="2:13" x14ac:dyDescent="0.25">
      <c r="C20">
        <v>0</v>
      </c>
      <c r="D20">
        <v>2</v>
      </c>
      <c r="E20" t="s">
        <v>181</v>
      </c>
      <c r="F20" t="s">
        <v>39</v>
      </c>
      <c r="G20">
        <v>73</v>
      </c>
      <c r="H20">
        <v>73</v>
      </c>
      <c r="I20">
        <v>1</v>
      </c>
      <c r="J20">
        <v>64</v>
      </c>
      <c r="K20">
        <v>1</v>
      </c>
      <c r="L20">
        <v>1</v>
      </c>
      <c r="M20">
        <v>80</v>
      </c>
    </row>
    <row r="21" spans="2:13" x14ac:dyDescent="0.25">
      <c r="B21">
        <v>4</v>
      </c>
      <c r="C21">
        <v>0</v>
      </c>
      <c r="D21">
        <v>0</v>
      </c>
      <c r="E21" t="s">
        <v>182</v>
      </c>
      <c r="F21" t="s">
        <v>39</v>
      </c>
      <c r="G21">
        <v>73</v>
      </c>
      <c r="H21">
        <v>73</v>
      </c>
      <c r="I21">
        <v>1</v>
      </c>
      <c r="J21">
        <v>80</v>
      </c>
      <c r="K21">
        <v>3</v>
      </c>
      <c r="L21">
        <v>3</v>
      </c>
      <c r="M21">
        <v>192</v>
      </c>
    </row>
    <row r="22" spans="2:13" x14ac:dyDescent="0.25">
      <c r="B22">
        <v>5</v>
      </c>
      <c r="C22">
        <v>0</v>
      </c>
      <c r="D22">
        <v>0</v>
      </c>
      <c r="E22" t="s">
        <v>183</v>
      </c>
      <c r="F22" t="s">
        <v>41</v>
      </c>
      <c r="G22">
        <v>71</v>
      </c>
      <c r="H22">
        <v>71</v>
      </c>
      <c r="I22">
        <v>2</v>
      </c>
      <c r="J22">
        <v>192</v>
      </c>
      <c r="K22">
        <v>3</v>
      </c>
      <c r="L22">
        <v>3</v>
      </c>
      <c r="M22">
        <v>192</v>
      </c>
    </row>
    <row r="23" spans="2:13" x14ac:dyDescent="0.25">
      <c r="E23" t="s">
        <v>225</v>
      </c>
      <c r="G23">
        <v>35</v>
      </c>
      <c r="H23">
        <v>35</v>
      </c>
      <c r="I23">
        <v>1</v>
      </c>
      <c r="J23">
        <v>192</v>
      </c>
      <c r="M23">
        <v>192</v>
      </c>
    </row>
    <row r="24" spans="2:13" x14ac:dyDescent="0.25">
      <c r="E24" t="s">
        <v>221</v>
      </c>
      <c r="F24" t="s">
        <v>151</v>
      </c>
      <c r="G24">
        <v>35</v>
      </c>
      <c r="H24">
        <v>35</v>
      </c>
      <c r="I24">
        <v>1</v>
      </c>
      <c r="J24">
        <v>192</v>
      </c>
      <c r="M24">
        <v>192</v>
      </c>
    </row>
    <row r="25" spans="2:13" x14ac:dyDescent="0.25">
      <c r="B25" t="s">
        <v>192</v>
      </c>
      <c r="C25">
        <v>0</v>
      </c>
      <c r="D25">
        <v>0</v>
      </c>
      <c r="E25" t="s">
        <v>185</v>
      </c>
      <c r="F25" t="s">
        <v>39</v>
      </c>
      <c r="G25">
        <v>35</v>
      </c>
      <c r="H25">
        <v>35</v>
      </c>
      <c r="I25">
        <v>1</v>
      </c>
      <c r="J25">
        <v>192</v>
      </c>
      <c r="K25">
        <v>1</v>
      </c>
      <c r="L25">
        <v>1</v>
      </c>
      <c r="M25">
        <v>96</v>
      </c>
    </row>
    <row r="26" spans="2:13" x14ac:dyDescent="0.25">
      <c r="C26">
        <v>1</v>
      </c>
      <c r="D26">
        <v>0</v>
      </c>
      <c r="E26" t="s">
        <v>186</v>
      </c>
      <c r="F26" t="s">
        <v>39</v>
      </c>
      <c r="G26">
        <v>35</v>
      </c>
      <c r="H26">
        <v>35</v>
      </c>
      <c r="I26">
        <v>1</v>
      </c>
      <c r="J26">
        <v>192</v>
      </c>
      <c r="K26">
        <v>1</v>
      </c>
      <c r="L26">
        <v>1</v>
      </c>
      <c r="M26">
        <v>48</v>
      </c>
    </row>
    <row r="27" spans="2:13" x14ac:dyDescent="0.25">
      <c r="C27">
        <v>1</v>
      </c>
      <c r="D27">
        <v>1</v>
      </c>
      <c r="E27" t="s">
        <v>187</v>
      </c>
      <c r="F27" t="s">
        <v>39</v>
      </c>
      <c r="G27">
        <v>35</v>
      </c>
      <c r="H27">
        <v>35</v>
      </c>
      <c r="I27">
        <v>1</v>
      </c>
      <c r="J27">
        <v>48</v>
      </c>
      <c r="K27">
        <v>5</v>
      </c>
      <c r="L27">
        <v>5</v>
      </c>
      <c r="M27">
        <v>64</v>
      </c>
    </row>
    <row r="28" spans="2:13" x14ac:dyDescent="0.25">
      <c r="C28">
        <v>2</v>
      </c>
      <c r="D28">
        <v>0</v>
      </c>
      <c r="E28" t="s">
        <v>186</v>
      </c>
      <c r="F28" t="s">
        <v>39</v>
      </c>
      <c r="G28">
        <v>35</v>
      </c>
      <c r="H28">
        <v>35</v>
      </c>
      <c r="I28">
        <v>1</v>
      </c>
      <c r="J28">
        <v>192</v>
      </c>
      <c r="K28">
        <v>1</v>
      </c>
      <c r="L28">
        <v>1</v>
      </c>
      <c r="M28">
        <v>64</v>
      </c>
    </row>
    <row r="29" spans="2:13" x14ac:dyDescent="0.25">
      <c r="C29">
        <v>2</v>
      </c>
      <c r="D29">
        <v>1</v>
      </c>
      <c r="E29" t="s">
        <v>188</v>
      </c>
      <c r="F29" t="s">
        <v>39</v>
      </c>
      <c r="G29">
        <v>35</v>
      </c>
      <c r="H29">
        <v>35</v>
      </c>
      <c r="I29">
        <v>1</v>
      </c>
      <c r="J29">
        <v>64</v>
      </c>
      <c r="K29">
        <v>3</v>
      </c>
      <c r="L29">
        <v>3</v>
      </c>
      <c r="M29">
        <v>96</v>
      </c>
    </row>
    <row r="30" spans="2:13" x14ac:dyDescent="0.25">
      <c r="C30">
        <v>2</v>
      </c>
      <c r="D30">
        <v>2</v>
      </c>
      <c r="E30" t="s">
        <v>189</v>
      </c>
      <c r="F30" t="s">
        <v>39</v>
      </c>
      <c r="G30">
        <v>35</v>
      </c>
      <c r="H30">
        <v>35</v>
      </c>
      <c r="I30">
        <v>1</v>
      </c>
      <c r="J30">
        <v>96</v>
      </c>
      <c r="K30">
        <v>3</v>
      </c>
      <c r="L30">
        <v>3</v>
      </c>
      <c r="M30">
        <v>96</v>
      </c>
    </row>
    <row r="31" spans="2:13" x14ac:dyDescent="0.25">
      <c r="C31">
        <v>3</v>
      </c>
      <c r="D31">
        <v>0</v>
      </c>
      <c r="E31" t="s">
        <v>190</v>
      </c>
      <c r="F31" t="s">
        <v>39</v>
      </c>
      <c r="G31">
        <v>35</v>
      </c>
      <c r="H31">
        <v>35</v>
      </c>
      <c r="I31">
        <v>1</v>
      </c>
      <c r="J31">
        <v>192</v>
      </c>
      <c r="K31">
        <v>3</v>
      </c>
      <c r="L31">
        <v>3</v>
      </c>
      <c r="M31">
        <v>192</v>
      </c>
    </row>
    <row r="32" spans="2:13" x14ac:dyDescent="0.25">
      <c r="C32">
        <v>3</v>
      </c>
      <c r="D32">
        <v>1</v>
      </c>
      <c r="E32" t="s">
        <v>191</v>
      </c>
      <c r="F32" t="s">
        <v>39</v>
      </c>
      <c r="G32">
        <v>35</v>
      </c>
      <c r="H32">
        <v>35</v>
      </c>
      <c r="I32">
        <v>1</v>
      </c>
      <c r="J32">
        <v>192</v>
      </c>
      <c r="K32">
        <v>1</v>
      </c>
      <c r="L32">
        <v>1</v>
      </c>
      <c r="M32">
        <v>64</v>
      </c>
    </row>
    <row r="33" spans="2:13" x14ac:dyDescent="0.25">
      <c r="E33" t="s">
        <v>225</v>
      </c>
      <c r="G33">
        <v>35</v>
      </c>
      <c r="H33">
        <v>35</v>
      </c>
      <c r="I33">
        <v>1</v>
      </c>
      <c r="J33">
        <v>320</v>
      </c>
      <c r="M33">
        <v>320</v>
      </c>
    </row>
    <row r="34" spans="2:13" x14ac:dyDescent="0.25">
      <c r="E34" t="s">
        <v>221</v>
      </c>
      <c r="F34" t="s">
        <v>151</v>
      </c>
      <c r="G34">
        <v>35</v>
      </c>
      <c r="H34">
        <v>35</v>
      </c>
      <c r="I34">
        <v>1</v>
      </c>
      <c r="J34">
        <v>320</v>
      </c>
      <c r="M34">
        <v>320</v>
      </c>
    </row>
    <row r="35" spans="2:13" x14ac:dyDescent="0.25">
      <c r="B35" t="s">
        <v>199</v>
      </c>
      <c r="C35">
        <v>0</v>
      </c>
      <c r="D35">
        <v>0</v>
      </c>
      <c r="E35" t="s">
        <v>185</v>
      </c>
      <c r="F35" t="s">
        <v>39</v>
      </c>
      <c r="G35">
        <v>35</v>
      </c>
      <c r="H35">
        <v>35</v>
      </c>
      <c r="I35">
        <v>1</v>
      </c>
      <c r="J35">
        <v>320</v>
      </c>
      <c r="K35">
        <v>1</v>
      </c>
      <c r="L35">
        <v>1</v>
      </c>
      <c r="M35">
        <v>32</v>
      </c>
    </row>
    <row r="36" spans="2:13" x14ac:dyDescent="0.25">
      <c r="C36">
        <v>1</v>
      </c>
      <c r="D36">
        <v>0</v>
      </c>
      <c r="E36" t="s">
        <v>186</v>
      </c>
      <c r="F36" t="s">
        <v>39</v>
      </c>
      <c r="G36">
        <v>35</v>
      </c>
      <c r="H36">
        <v>35</v>
      </c>
      <c r="I36">
        <v>1</v>
      </c>
      <c r="J36">
        <v>320</v>
      </c>
      <c r="K36">
        <v>1</v>
      </c>
      <c r="L36">
        <v>1</v>
      </c>
      <c r="M36">
        <v>32</v>
      </c>
    </row>
    <row r="37" spans="2:13" x14ac:dyDescent="0.25">
      <c r="C37">
        <v>1</v>
      </c>
      <c r="D37">
        <v>1</v>
      </c>
      <c r="E37" t="s">
        <v>193</v>
      </c>
      <c r="F37" t="s">
        <v>39</v>
      </c>
      <c r="G37">
        <v>35</v>
      </c>
      <c r="H37">
        <v>35</v>
      </c>
      <c r="I37">
        <v>1</v>
      </c>
      <c r="J37">
        <v>32</v>
      </c>
      <c r="K37">
        <v>3</v>
      </c>
      <c r="L37">
        <v>3</v>
      </c>
      <c r="M37">
        <v>32</v>
      </c>
    </row>
    <row r="38" spans="2:13" x14ac:dyDescent="0.25">
      <c r="C38">
        <v>2</v>
      </c>
      <c r="D38">
        <v>0</v>
      </c>
      <c r="E38" t="s">
        <v>186</v>
      </c>
      <c r="F38" t="s">
        <v>39</v>
      </c>
      <c r="G38">
        <v>35</v>
      </c>
      <c r="H38">
        <v>35</v>
      </c>
      <c r="I38">
        <v>1</v>
      </c>
      <c r="J38">
        <v>320</v>
      </c>
      <c r="K38">
        <v>1</v>
      </c>
      <c r="L38">
        <v>1</v>
      </c>
      <c r="M38">
        <v>32</v>
      </c>
    </row>
    <row r="39" spans="2:13" x14ac:dyDescent="0.25">
      <c r="C39">
        <v>2</v>
      </c>
      <c r="D39">
        <v>1</v>
      </c>
      <c r="E39" t="s">
        <v>193</v>
      </c>
      <c r="F39" t="s">
        <v>39</v>
      </c>
      <c r="G39">
        <v>35</v>
      </c>
      <c r="H39">
        <v>35</v>
      </c>
      <c r="I39">
        <v>1</v>
      </c>
      <c r="J39">
        <v>32</v>
      </c>
      <c r="K39">
        <v>3</v>
      </c>
      <c r="L39">
        <v>3</v>
      </c>
      <c r="M39">
        <v>48</v>
      </c>
    </row>
    <row r="40" spans="2:13" x14ac:dyDescent="0.25">
      <c r="C40">
        <v>2</v>
      </c>
      <c r="D40">
        <v>2</v>
      </c>
      <c r="E40" t="s">
        <v>189</v>
      </c>
      <c r="F40" t="s">
        <v>39</v>
      </c>
      <c r="G40">
        <v>35</v>
      </c>
      <c r="H40">
        <v>35</v>
      </c>
      <c r="I40">
        <v>1</v>
      </c>
      <c r="J40">
        <v>48</v>
      </c>
      <c r="K40">
        <v>3</v>
      </c>
      <c r="L40">
        <v>3</v>
      </c>
      <c r="M40">
        <v>64</v>
      </c>
    </row>
    <row r="41" spans="2:13" x14ac:dyDescent="0.25">
      <c r="C41" t="s">
        <v>200</v>
      </c>
      <c r="E41" t="s">
        <v>184</v>
      </c>
      <c r="G41">
        <v>35</v>
      </c>
      <c r="H41">
        <v>35</v>
      </c>
      <c r="I41">
        <v>1</v>
      </c>
      <c r="J41">
        <v>128</v>
      </c>
      <c r="K41">
        <v>1</v>
      </c>
      <c r="L41">
        <v>1</v>
      </c>
      <c r="M41">
        <v>320</v>
      </c>
    </row>
    <row r="42" spans="2:13" x14ac:dyDescent="0.25">
      <c r="C42" t="s">
        <v>202</v>
      </c>
      <c r="F42" t="s">
        <v>163</v>
      </c>
      <c r="G42">
        <v>35</v>
      </c>
      <c r="H42">
        <v>35</v>
      </c>
      <c r="I42">
        <v>1</v>
      </c>
      <c r="J42">
        <v>320</v>
      </c>
      <c r="K42">
        <v>1</v>
      </c>
      <c r="L42">
        <v>1</v>
      </c>
      <c r="M42">
        <v>320</v>
      </c>
    </row>
    <row r="43" spans="2:13" x14ac:dyDescent="0.25">
      <c r="E43" t="s">
        <v>225</v>
      </c>
      <c r="G43">
        <v>35</v>
      </c>
      <c r="H43">
        <v>35</v>
      </c>
      <c r="I43">
        <v>1</v>
      </c>
      <c r="J43">
        <v>320</v>
      </c>
      <c r="K43">
        <v>1</v>
      </c>
      <c r="L43">
        <v>1</v>
      </c>
      <c r="M43">
        <v>320</v>
      </c>
    </row>
    <row r="44" spans="2:13" x14ac:dyDescent="0.25">
      <c r="C44" t="s">
        <v>195</v>
      </c>
      <c r="E44" t="s">
        <v>221</v>
      </c>
      <c r="F44" t="s">
        <v>151</v>
      </c>
      <c r="G44">
        <v>35</v>
      </c>
      <c r="H44">
        <v>35</v>
      </c>
      <c r="I44">
        <v>1</v>
      </c>
      <c r="J44">
        <v>320</v>
      </c>
      <c r="K44">
        <v>1</v>
      </c>
      <c r="L44">
        <v>1</v>
      </c>
      <c r="M44">
        <v>320</v>
      </c>
    </row>
    <row r="45" spans="2:13" x14ac:dyDescent="0.25">
      <c r="C45">
        <v>0</v>
      </c>
      <c r="D45">
        <v>0</v>
      </c>
      <c r="E45" t="s">
        <v>185</v>
      </c>
      <c r="F45" t="s">
        <v>39</v>
      </c>
      <c r="G45">
        <v>35</v>
      </c>
      <c r="H45">
        <v>35</v>
      </c>
      <c r="I45">
        <v>1</v>
      </c>
      <c r="J45">
        <v>320</v>
      </c>
      <c r="K45">
        <v>1</v>
      </c>
      <c r="L45">
        <v>1</v>
      </c>
      <c r="M45">
        <v>32</v>
      </c>
    </row>
    <row r="46" spans="2:13" x14ac:dyDescent="0.25">
      <c r="C46">
        <v>1</v>
      </c>
      <c r="D46">
        <v>0</v>
      </c>
      <c r="E46" t="s">
        <v>186</v>
      </c>
      <c r="F46" t="s">
        <v>39</v>
      </c>
      <c r="G46">
        <v>35</v>
      </c>
      <c r="H46">
        <v>35</v>
      </c>
      <c r="I46">
        <v>1</v>
      </c>
      <c r="J46">
        <v>320</v>
      </c>
      <c r="K46">
        <v>1</v>
      </c>
      <c r="L46">
        <v>1</v>
      </c>
      <c r="M46">
        <v>32</v>
      </c>
    </row>
    <row r="47" spans="2:13" x14ac:dyDescent="0.25">
      <c r="C47">
        <v>1</v>
      </c>
      <c r="D47">
        <v>1</v>
      </c>
      <c r="E47" t="s">
        <v>193</v>
      </c>
      <c r="F47" t="s">
        <v>39</v>
      </c>
      <c r="G47">
        <v>35</v>
      </c>
      <c r="H47">
        <v>35</v>
      </c>
      <c r="I47">
        <v>1</v>
      </c>
      <c r="J47">
        <v>32</v>
      </c>
      <c r="K47">
        <v>3</v>
      </c>
      <c r="L47">
        <v>3</v>
      </c>
      <c r="M47">
        <v>32</v>
      </c>
    </row>
    <row r="48" spans="2:13" x14ac:dyDescent="0.25">
      <c r="C48">
        <v>2</v>
      </c>
      <c r="D48">
        <v>0</v>
      </c>
      <c r="E48" t="s">
        <v>186</v>
      </c>
      <c r="F48" t="s">
        <v>39</v>
      </c>
      <c r="G48">
        <v>35</v>
      </c>
      <c r="H48">
        <v>35</v>
      </c>
      <c r="I48">
        <v>1</v>
      </c>
      <c r="J48">
        <v>320</v>
      </c>
      <c r="K48">
        <v>1</v>
      </c>
      <c r="L48">
        <v>1</v>
      </c>
      <c r="M48">
        <v>32</v>
      </c>
    </row>
    <row r="49" spans="3:13" x14ac:dyDescent="0.25">
      <c r="C49">
        <v>2</v>
      </c>
      <c r="D49">
        <v>1</v>
      </c>
      <c r="E49" t="s">
        <v>193</v>
      </c>
      <c r="F49" t="s">
        <v>39</v>
      </c>
      <c r="G49">
        <v>35</v>
      </c>
      <c r="H49">
        <v>35</v>
      </c>
      <c r="I49">
        <v>1</v>
      </c>
      <c r="J49">
        <v>32</v>
      </c>
      <c r="K49">
        <v>3</v>
      </c>
      <c r="L49">
        <v>3</v>
      </c>
      <c r="M49">
        <v>48</v>
      </c>
    </row>
    <row r="50" spans="3:13" x14ac:dyDescent="0.25">
      <c r="C50">
        <v>2</v>
      </c>
      <c r="D50">
        <v>2</v>
      </c>
      <c r="E50" t="s">
        <v>189</v>
      </c>
      <c r="F50" t="s">
        <v>39</v>
      </c>
      <c r="G50">
        <v>35</v>
      </c>
      <c r="H50">
        <v>35</v>
      </c>
      <c r="I50">
        <v>1</v>
      </c>
      <c r="J50">
        <v>48</v>
      </c>
      <c r="K50">
        <v>3</v>
      </c>
      <c r="L50">
        <v>3</v>
      </c>
      <c r="M50">
        <v>64</v>
      </c>
    </row>
    <row r="51" spans="3:13" x14ac:dyDescent="0.25">
      <c r="C51" t="s">
        <v>200</v>
      </c>
      <c r="E51" t="s">
        <v>184</v>
      </c>
      <c r="G51">
        <v>35</v>
      </c>
      <c r="H51">
        <v>35</v>
      </c>
      <c r="I51">
        <v>1</v>
      </c>
      <c r="J51">
        <v>128</v>
      </c>
      <c r="K51">
        <v>1</v>
      </c>
      <c r="L51">
        <v>1</v>
      </c>
      <c r="M51">
        <v>320</v>
      </c>
    </row>
    <row r="52" spans="3:13" x14ac:dyDescent="0.25">
      <c r="C52" t="s">
        <v>202</v>
      </c>
      <c r="F52" t="s">
        <v>163</v>
      </c>
      <c r="G52">
        <v>35</v>
      </c>
      <c r="H52">
        <v>35</v>
      </c>
      <c r="I52">
        <v>1</v>
      </c>
      <c r="J52">
        <v>320</v>
      </c>
      <c r="K52">
        <v>1</v>
      </c>
      <c r="L52">
        <v>1</v>
      </c>
      <c r="M52">
        <v>320</v>
      </c>
    </row>
    <row r="53" spans="3:13" x14ac:dyDescent="0.25">
      <c r="E53" t="s">
        <v>225</v>
      </c>
      <c r="G53">
        <v>35</v>
      </c>
      <c r="H53">
        <v>35</v>
      </c>
      <c r="I53">
        <v>1</v>
      </c>
      <c r="J53">
        <v>320</v>
      </c>
      <c r="K53">
        <v>1</v>
      </c>
      <c r="L53">
        <v>1</v>
      </c>
      <c r="M53">
        <v>320</v>
      </c>
    </row>
    <row r="54" spans="3:13" x14ac:dyDescent="0.25">
      <c r="C54" t="s">
        <v>195</v>
      </c>
      <c r="E54" t="s">
        <v>221</v>
      </c>
      <c r="F54" t="s">
        <v>151</v>
      </c>
      <c r="G54">
        <v>35</v>
      </c>
      <c r="H54">
        <v>35</v>
      </c>
      <c r="I54">
        <v>1</v>
      </c>
      <c r="J54">
        <v>320</v>
      </c>
      <c r="K54">
        <v>1</v>
      </c>
      <c r="L54">
        <v>1</v>
      </c>
      <c r="M54">
        <v>320</v>
      </c>
    </row>
    <row r="55" spans="3:13" x14ac:dyDescent="0.25">
      <c r="C55">
        <v>0</v>
      </c>
      <c r="D55">
        <v>0</v>
      </c>
      <c r="E55" t="s">
        <v>185</v>
      </c>
      <c r="F55" t="s">
        <v>39</v>
      </c>
      <c r="G55">
        <v>35</v>
      </c>
      <c r="H55">
        <v>35</v>
      </c>
      <c r="I55">
        <v>1</v>
      </c>
      <c r="J55">
        <v>320</v>
      </c>
      <c r="K55">
        <v>1</v>
      </c>
      <c r="L55">
        <v>1</v>
      </c>
      <c r="M55">
        <v>32</v>
      </c>
    </row>
    <row r="56" spans="3:13" x14ac:dyDescent="0.25">
      <c r="C56">
        <v>1</v>
      </c>
      <c r="D56">
        <v>0</v>
      </c>
      <c r="E56" t="s">
        <v>186</v>
      </c>
      <c r="F56" t="s">
        <v>39</v>
      </c>
      <c r="G56">
        <v>35</v>
      </c>
      <c r="H56">
        <v>35</v>
      </c>
      <c r="I56">
        <v>1</v>
      </c>
      <c r="J56">
        <v>320</v>
      </c>
      <c r="K56">
        <v>1</v>
      </c>
      <c r="L56">
        <v>1</v>
      </c>
      <c r="M56">
        <v>32</v>
      </c>
    </row>
    <row r="57" spans="3:13" x14ac:dyDescent="0.25">
      <c r="C57">
        <v>1</v>
      </c>
      <c r="D57">
        <v>1</v>
      </c>
      <c r="E57" t="s">
        <v>193</v>
      </c>
      <c r="F57" t="s">
        <v>39</v>
      </c>
      <c r="G57">
        <v>35</v>
      </c>
      <c r="H57">
        <v>35</v>
      </c>
      <c r="I57">
        <v>1</v>
      </c>
      <c r="J57">
        <v>32</v>
      </c>
      <c r="K57">
        <v>3</v>
      </c>
      <c r="L57">
        <v>3</v>
      </c>
      <c r="M57">
        <v>32</v>
      </c>
    </row>
    <row r="58" spans="3:13" x14ac:dyDescent="0.25">
      <c r="C58">
        <v>2</v>
      </c>
      <c r="D58">
        <v>0</v>
      </c>
      <c r="E58" t="s">
        <v>186</v>
      </c>
      <c r="F58" t="s">
        <v>39</v>
      </c>
      <c r="G58">
        <v>35</v>
      </c>
      <c r="H58">
        <v>35</v>
      </c>
      <c r="I58">
        <v>1</v>
      </c>
      <c r="J58">
        <v>320</v>
      </c>
      <c r="K58">
        <v>1</v>
      </c>
      <c r="L58">
        <v>1</v>
      </c>
      <c r="M58">
        <v>32</v>
      </c>
    </row>
    <row r="59" spans="3:13" x14ac:dyDescent="0.25">
      <c r="C59">
        <v>2</v>
      </c>
      <c r="D59">
        <v>1</v>
      </c>
      <c r="E59" t="s">
        <v>193</v>
      </c>
      <c r="F59" t="s">
        <v>39</v>
      </c>
      <c r="G59">
        <v>35</v>
      </c>
      <c r="H59">
        <v>35</v>
      </c>
      <c r="I59">
        <v>1</v>
      </c>
      <c r="J59">
        <v>32</v>
      </c>
      <c r="K59">
        <v>3</v>
      </c>
      <c r="L59">
        <v>3</v>
      </c>
      <c r="M59">
        <v>48</v>
      </c>
    </row>
    <row r="60" spans="3:13" x14ac:dyDescent="0.25">
      <c r="C60">
        <v>2</v>
      </c>
      <c r="D60">
        <v>2</v>
      </c>
      <c r="E60" t="s">
        <v>189</v>
      </c>
      <c r="F60" t="s">
        <v>39</v>
      </c>
      <c r="G60">
        <v>35</v>
      </c>
      <c r="H60">
        <v>35</v>
      </c>
      <c r="I60">
        <v>1</v>
      </c>
      <c r="J60">
        <v>48</v>
      </c>
      <c r="K60">
        <v>3</v>
      </c>
      <c r="L60">
        <v>3</v>
      </c>
      <c r="M60">
        <v>64</v>
      </c>
    </row>
    <row r="61" spans="3:13" x14ac:dyDescent="0.25">
      <c r="C61" t="s">
        <v>200</v>
      </c>
      <c r="E61" t="s">
        <v>184</v>
      </c>
      <c r="G61">
        <v>35</v>
      </c>
      <c r="H61">
        <v>35</v>
      </c>
      <c r="I61">
        <v>1</v>
      </c>
      <c r="J61">
        <v>128</v>
      </c>
      <c r="K61">
        <v>1</v>
      </c>
      <c r="L61">
        <v>1</v>
      </c>
      <c r="M61">
        <v>320</v>
      </c>
    </row>
    <row r="62" spans="3:13" x14ac:dyDescent="0.25">
      <c r="C62" t="s">
        <v>202</v>
      </c>
      <c r="F62" t="s">
        <v>163</v>
      </c>
      <c r="G62">
        <v>35</v>
      </c>
      <c r="H62">
        <v>35</v>
      </c>
      <c r="I62">
        <v>1</v>
      </c>
      <c r="J62">
        <v>320</v>
      </c>
      <c r="K62">
        <v>1</v>
      </c>
      <c r="L62">
        <v>1</v>
      </c>
      <c r="M62">
        <v>320</v>
      </c>
    </row>
    <row r="63" spans="3:13" x14ac:dyDescent="0.25">
      <c r="E63" t="s">
        <v>225</v>
      </c>
      <c r="G63">
        <v>35</v>
      </c>
      <c r="H63">
        <v>35</v>
      </c>
      <c r="I63">
        <v>1</v>
      </c>
      <c r="J63">
        <v>320</v>
      </c>
      <c r="K63">
        <v>1</v>
      </c>
      <c r="L63">
        <v>1</v>
      </c>
      <c r="M63">
        <v>320</v>
      </c>
    </row>
    <row r="64" spans="3:13" x14ac:dyDescent="0.25">
      <c r="C64" t="s">
        <v>195</v>
      </c>
      <c r="E64" t="s">
        <v>221</v>
      </c>
      <c r="F64" t="s">
        <v>151</v>
      </c>
      <c r="G64">
        <v>35</v>
      </c>
      <c r="H64">
        <v>35</v>
      </c>
      <c r="I64">
        <v>1</v>
      </c>
      <c r="J64">
        <v>320</v>
      </c>
      <c r="K64">
        <v>1</v>
      </c>
      <c r="L64">
        <v>1</v>
      </c>
      <c r="M64">
        <v>320</v>
      </c>
    </row>
    <row r="65" spans="3:13" x14ac:dyDescent="0.25">
      <c r="C65">
        <v>0</v>
      </c>
      <c r="D65">
        <v>0</v>
      </c>
      <c r="E65" t="s">
        <v>185</v>
      </c>
      <c r="F65" t="s">
        <v>39</v>
      </c>
      <c r="G65">
        <v>35</v>
      </c>
      <c r="H65">
        <v>35</v>
      </c>
      <c r="I65">
        <v>1</v>
      </c>
      <c r="J65">
        <v>320</v>
      </c>
      <c r="K65">
        <v>1</v>
      </c>
      <c r="L65">
        <v>1</v>
      </c>
      <c r="M65">
        <v>32</v>
      </c>
    </row>
    <row r="66" spans="3:13" x14ac:dyDescent="0.25">
      <c r="C66">
        <v>1</v>
      </c>
      <c r="D66">
        <v>0</v>
      </c>
      <c r="E66" t="s">
        <v>186</v>
      </c>
      <c r="F66" t="s">
        <v>39</v>
      </c>
      <c r="G66">
        <v>35</v>
      </c>
      <c r="H66">
        <v>35</v>
      </c>
      <c r="I66">
        <v>1</v>
      </c>
      <c r="J66">
        <v>320</v>
      </c>
      <c r="K66">
        <v>1</v>
      </c>
      <c r="L66">
        <v>1</v>
      </c>
      <c r="M66">
        <v>32</v>
      </c>
    </row>
    <row r="67" spans="3:13" x14ac:dyDescent="0.25">
      <c r="C67">
        <v>1</v>
      </c>
      <c r="D67">
        <v>1</v>
      </c>
      <c r="E67" t="s">
        <v>193</v>
      </c>
      <c r="F67" t="s">
        <v>39</v>
      </c>
      <c r="G67">
        <v>35</v>
      </c>
      <c r="H67">
        <v>35</v>
      </c>
      <c r="I67">
        <v>1</v>
      </c>
      <c r="J67">
        <v>32</v>
      </c>
      <c r="K67">
        <v>3</v>
      </c>
      <c r="L67">
        <v>3</v>
      </c>
      <c r="M67">
        <v>32</v>
      </c>
    </row>
    <row r="68" spans="3:13" x14ac:dyDescent="0.25">
      <c r="C68">
        <v>2</v>
      </c>
      <c r="D68">
        <v>0</v>
      </c>
      <c r="E68" t="s">
        <v>186</v>
      </c>
      <c r="F68" t="s">
        <v>39</v>
      </c>
      <c r="G68">
        <v>35</v>
      </c>
      <c r="H68">
        <v>35</v>
      </c>
      <c r="I68">
        <v>1</v>
      </c>
      <c r="J68">
        <v>320</v>
      </c>
      <c r="K68">
        <v>1</v>
      </c>
      <c r="L68">
        <v>1</v>
      </c>
      <c r="M68">
        <v>32</v>
      </c>
    </row>
    <row r="69" spans="3:13" x14ac:dyDescent="0.25">
      <c r="C69">
        <v>2</v>
      </c>
      <c r="D69">
        <v>1</v>
      </c>
      <c r="E69" t="s">
        <v>193</v>
      </c>
      <c r="F69" t="s">
        <v>39</v>
      </c>
      <c r="G69">
        <v>35</v>
      </c>
      <c r="H69">
        <v>35</v>
      </c>
      <c r="I69">
        <v>1</v>
      </c>
      <c r="J69">
        <v>32</v>
      </c>
      <c r="K69">
        <v>3</v>
      </c>
      <c r="L69">
        <v>3</v>
      </c>
      <c r="M69">
        <v>48</v>
      </c>
    </row>
    <row r="70" spans="3:13" x14ac:dyDescent="0.25">
      <c r="C70">
        <v>2</v>
      </c>
      <c r="D70">
        <v>2</v>
      </c>
      <c r="E70" t="s">
        <v>189</v>
      </c>
      <c r="F70" t="s">
        <v>39</v>
      </c>
      <c r="G70">
        <v>35</v>
      </c>
      <c r="H70">
        <v>35</v>
      </c>
      <c r="I70">
        <v>1</v>
      </c>
      <c r="J70">
        <v>48</v>
      </c>
      <c r="K70">
        <v>3</v>
      </c>
      <c r="L70">
        <v>3</v>
      </c>
      <c r="M70">
        <v>64</v>
      </c>
    </row>
    <row r="71" spans="3:13" x14ac:dyDescent="0.25">
      <c r="C71" t="s">
        <v>200</v>
      </c>
      <c r="E71" t="s">
        <v>184</v>
      </c>
      <c r="G71">
        <v>35</v>
      </c>
      <c r="H71">
        <v>35</v>
      </c>
      <c r="I71">
        <v>1</v>
      </c>
      <c r="J71">
        <v>128</v>
      </c>
      <c r="K71">
        <v>1</v>
      </c>
      <c r="L71">
        <v>1</v>
      </c>
      <c r="M71">
        <v>320</v>
      </c>
    </row>
    <row r="72" spans="3:13" x14ac:dyDescent="0.25">
      <c r="C72" t="s">
        <v>202</v>
      </c>
      <c r="F72" t="s">
        <v>163</v>
      </c>
      <c r="G72">
        <v>35</v>
      </c>
      <c r="H72">
        <v>35</v>
      </c>
      <c r="I72">
        <v>1</v>
      </c>
      <c r="J72">
        <v>320</v>
      </c>
      <c r="K72">
        <v>1</v>
      </c>
      <c r="L72">
        <v>1</v>
      </c>
      <c r="M72">
        <v>320</v>
      </c>
    </row>
    <row r="73" spans="3:13" x14ac:dyDescent="0.25">
      <c r="E73" t="s">
        <v>225</v>
      </c>
      <c r="G73">
        <v>35</v>
      </c>
      <c r="H73">
        <v>35</v>
      </c>
      <c r="I73">
        <v>1</v>
      </c>
      <c r="J73">
        <v>320</v>
      </c>
      <c r="K73">
        <v>1</v>
      </c>
      <c r="L73">
        <v>1</v>
      </c>
      <c r="M73">
        <v>320</v>
      </c>
    </row>
    <row r="74" spans="3:13" x14ac:dyDescent="0.25">
      <c r="C74" t="s">
        <v>195</v>
      </c>
      <c r="E74" t="s">
        <v>221</v>
      </c>
      <c r="F74" t="s">
        <v>151</v>
      </c>
      <c r="G74">
        <v>35</v>
      </c>
      <c r="H74">
        <v>35</v>
      </c>
      <c r="I74">
        <v>1</v>
      </c>
      <c r="J74">
        <v>320</v>
      </c>
      <c r="K74">
        <v>1</v>
      </c>
      <c r="L74">
        <v>1</v>
      </c>
      <c r="M74">
        <v>320</v>
      </c>
    </row>
    <row r="75" spans="3:13" x14ac:dyDescent="0.25">
      <c r="C75">
        <v>0</v>
      </c>
      <c r="D75">
        <v>0</v>
      </c>
      <c r="E75" t="s">
        <v>185</v>
      </c>
      <c r="F75" t="s">
        <v>39</v>
      </c>
      <c r="G75">
        <v>35</v>
      </c>
      <c r="H75">
        <v>35</v>
      </c>
      <c r="I75">
        <v>1</v>
      </c>
      <c r="J75">
        <v>320</v>
      </c>
      <c r="K75">
        <v>1</v>
      </c>
      <c r="L75">
        <v>1</v>
      </c>
      <c r="M75">
        <v>32</v>
      </c>
    </row>
    <row r="76" spans="3:13" x14ac:dyDescent="0.25">
      <c r="C76">
        <v>1</v>
      </c>
      <c r="D76">
        <v>0</v>
      </c>
      <c r="E76" t="s">
        <v>186</v>
      </c>
      <c r="F76" t="s">
        <v>39</v>
      </c>
      <c r="G76">
        <v>35</v>
      </c>
      <c r="H76">
        <v>35</v>
      </c>
      <c r="I76">
        <v>1</v>
      </c>
      <c r="J76">
        <v>320</v>
      </c>
      <c r="K76">
        <v>1</v>
      </c>
      <c r="L76">
        <v>1</v>
      </c>
      <c r="M76">
        <v>32</v>
      </c>
    </row>
    <row r="77" spans="3:13" x14ac:dyDescent="0.25">
      <c r="C77">
        <v>1</v>
      </c>
      <c r="D77">
        <v>1</v>
      </c>
      <c r="E77" t="s">
        <v>193</v>
      </c>
      <c r="F77" t="s">
        <v>39</v>
      </c>
      <c r="G77">
        <v>35</v>
      </c>
      <c r="H77">
        <v>35</v>
      </c>
      <c r="I77">
        <v>1</v>
      </c>
      <c r="J77">
        <v>32</v>
      </c>
      <c r="K77">
        <v>3</v>
      </c>
      <c r="L77">
        <v>3</v>
      </c>
      <c r="M77">
        <v>32</v>
      </c>
    </row>
    <row r="78" spans="3:13" x14ac:dyDescent="0.25">
      <c r="C78">
        <v>2</v>
      </c>
      <c r="D78">
        <v>0</v>
      </c>
      <c r="E78" t="s">
        <v>186</v>
      </c>
      <c r="F78" t="s">
        <v>39</v>
      </c>
      <c r="G78">
        <v>35</v>
      </c>
      <c r="H78">
        <v>35</v>
      </c>
      <c r="I78">
        <v>1</v>
      </c>
      <c r="J78">
        <v>320</v>
      </c>
      <c r="K78">
        <v>1</v>
      </c>
      <c r="L78">
        <v>1</v>
      </c>
      <c r="M78">
        <v>32</v>
      </c>
    </row>
    <row r="79" spans="3:13" x14ac:dyDescent="0.25">
      <c r="C79">
        <v>2</v>
      </c>
      <c r="D79">
        <v>1</v>
      </c>
      <c r="E79" t="s">
        <v>193</v>
      </c>
      <c r="F79" t="s">
        <v>39</v>
      </c>
      <c r="G79">
        <v>35</v>
      </c>
      <c r="H79">
        <v>35</v>
      </c>
      <c r="I79">
        <v>1</v>
      </c>
      <c r="J79">
        <v>32</v>
      </c>
      <c r="K79">
        <v>3</v>
      </c>
      <c r="L79">
        <v>3</v>
      </c>
      <c r="M79">
        <v>48</v>
      </c>
    </row>
    <row r="80" spans="3:13" x14ac:dyDescent="0.25">
      <c r="C80">
        <v>2</v>
      </c>
      <c r="D80">
        <v>2</v>
      </c>
      <c r="E80" t="s">
        <v>189</v>
      </c>
      <c r="F80" t="s">
        <v>39</v>
      </c>
      <c r="G80">
        <v>35</v>
      </c>
      <c r="H80">
        <v>35</v>
      </c>
      <c r="I80">
        <v>1</v>
      </c>
      <c r="J80">
        <v>48</v>
      </c>
      <c r="K80">
        <v>3</v>
      </c>
      <c r="L80">
        <v>3</v>
      </c>
      <c r="M80">
        <v>64</v>
      </c>
    </row>
    <row r="81" spans="3:13" x14ac:dyDescent="0.25">
      <c r="C81" t="s">
        <v>200</v>
      </c>
      <c r="E81" t="s">
        <v>184</v>
      </c>
      <c r="G81">
        <v>35</v>
      </c>
      <c r="H81">
        <v>35</v>
      </c>
      <c r="I81">
        <v>1</v>
      </c>
      <c r="J81">
        <v>128</v>
      </c>
      <c r="K81">
        <v>1</v>
      </c>
      <c r="L81">
        <v>1</v>
      </c>
      <c r="M81">
        <v>320</v>
      </c>
    </row>
    <row r="82" spans="3:13" x14ac:dyDescent="0.25">
      <c r="C82" t="s">
        <v>202</v>
      </c>
      <c r="F82" t="s">
        <v>163</v>
      </c>
      <c r="G82">
        <v>35</v>
      </c>
      <c r="H82">
        <v>35</v>
      </c>
      <c r="I82">
        <v>1</v>
      </c>
      <c r="J82">
        <v>320</v>
      </c>
      <c r="K82">
        <v>1</v>
      </c>
      <c r="L82">
        <v>1</v>
      </c>
      <c r="M82">
        <v>320</v>
      </c>
    </row>
    <row r="83" spans="3:13" x14ac:dyDescent="0.25">
      <c r="E83" t="s">
        <v>225</v>
      </c>
      <c r="G83">
        <v>35</v>
      </c>
      <c r="H83">
        <v>35</v>
      </c>
      <c r="I83">
        <v>1</v>
      </c>
      <c r="J83">
        <v>320</v>
      </c>
      <c r="K83">
        <v>1</v>
      </c>
      <c r="L83">
        <v>1</v>
      </c>
      <c r="M83">
        <v>320</v>
      </c>
    </row>
    <row r="84" spans="3:13" x14ac:dyDescent="0.25">
      <c r="C84" t="s">
        <v>195</v>
      </c>
      <c r="E84" t="s">
        <v>221</v>
      </c>
      <c r="F84" t="s">
        <v>151</v>
      </c>
      <c r="G84">
        <v>35</v>
      </c>
      <c r="H84">
        <v>35</v>
      </c>
      <c r="I84">
        <v>1</v>
      </c>
      <c r="J84">
        <v>320</v>
      </c>
      <c r="K84">
        <v>1</v>
      </c>
      <c r="L84">
        <v>1</v>
      </c>
      <c r="M84">
        <v>320</v>
      </c>
    </row>
    <row r="85" spans="3:13" x14ac:dyDescent="0.25">
      <c r="C85">
        <v>0</v>
      </c>
      <c r="D85">
        <v>0</v>
      </c>
      <c r="E85" t="s">
        <v>185</v>
      </c>
      <c r="F85" t="s">
        <v>39</v>
      </c>
      <c r="G85">
        <v>35</v>
      </c>
      <c r="H85">
        <v>35</v>
      </c>
      <c r="I85">
        <v>1</v>
      </c>
      <c r="J85">
        <v>320</v>
      </c>
      <c r="K85">
        <v>1</v>
      </c>
      <c r="L85">
        <v>1</v>
      </c>
      <c r="M85">
        <v>32</v>
      </c>
    </row>
    <row r="86" spans="3:13" x14ac:dyDescent="0.25">
      <c r="C86">
        <v>1</v>
      </c>
      <c r="D86">
        <v>0</v>
      </c>
      <c r="E86" t="s">
        <v>186</v>
      </c>
      <c r="F86" t="s">
        <v>39</v>
      </c>
      <c r="G86">
        <v>35</v>
      </c>
      <c r="H86">
        <v>35</v>
      </c>
      <c r="I86">
        <v>1</v>
      </c>
      <c r="J86">
        <v>320</v>
      </c>
      <c r="K86">
        <v>1</v>
      </c>
      <c r="L86">
        <v>1</v>
      </c>
      <c r="M86">
        <v>32</v>
      </c>
    </row>
    <row r="87" spans="3:13" x14ac:dyDescent="0.25">
      <c r="C87">
        <v>1</v>
      </c>
      <c r="D87">
        <v>1</v>
      </c>
      <c r="E87" t="s">
        <v>193</v>
      </c>
      <c r="F87" t="s">
        <v>39</v>
      </c>
      <c r="G87">
        <v>35</v>
      </c>
      <c r="H87">
        <v>35</v>
      </c>
      <c r="I87">
        <v>1</v>
      </c>
      <c r="J87">
        <v>32</v>
      </c>
      <c r="K87">
        <v>3</v>
      </c>
      <c r="L87">
        <v>3</v>
      </c>
      <c r="M87">
        <v>32</v>
      </c>
    </row>
    <row r="88" spans="3:13" x14ac:dyDescent="0.25">
      <c r="C88">
        <v>2</v>
      </c>
      <c r="D88">
        <v>0</v>
      </c>
      <c r="E88" t="s">
        <v>186</v>
      </c>
      <c r="F88" t="s">
        <v>39</v>
      </c>
      <c r="G88">
        <v>35</v>
      </c>
      <c r="H88">
        <v>35</v>
      </c>
      <c r="I88">
        <v>1</v>
      </c>
      <c r="J88">
        <v>320</v>
      </c>
      <c r="K88">
        <v>1</v>
      </c>
      <c r="L88">
        <v>1</v>
      </c>
      <c r="M88">
        <v>32</v>
      </c>
    </row>
    <row r="89" spans="3:13" x14ac:dyDescent="0.25">
      <c r="C89">
        <v>2</v>
      </c>
      <c r="D89">
        <v>1</v>
      </c>
      <c r="E89" t="s">
        <v>193</v>
      </c>
      <c r="F89" t="s">
        <v>39</v>
      </c>
      <c r="G89">
        <v>35</v>
      </c>
      <c r="H89">
        <v>35</v>
      </c>
      <c r="I89">
        <v>1</v>
      </c>
      <c r="J89">
        <v>32</v>
      </c>
      <c r="K89">
        <v>3</v>
      </c>
      <c r="L89">
        <v>3</v>
      </c>
      <c r="M89">
        <v>48</v>
      </c>
    </row>
    <row r="90" spans="3:13" x14ac:dyDescent="0.25">
      <c r="C90">
        <v>2</v>
      </c>
      <c r="D90">
        <v>2</v>
      </c>
      <c r="E90" t="s">
        <v>189</v>
      </c>
      <c r="F90" t="s">
        <v>39</v>
      </c>
      <c r="G90">
        <v>35</v>
      </c>
      <c r="H90">
        <v>35</v>
      </c>
      <c r="I90">
        <v>1</v>
      </c>
      <c r="J90">
        <v>48</v>
      </c>
      <c r="K90">
        <v>3</v>
      </c>
      <c r="L90">
        <v>3</v>
      </c>
      <c r="M90">
        <v>64</v>
      </c>
    </row>
    <row r="91" spans="3:13" x14ac:dyDescent="0.25">
      <c r="C91" t="s">
        <v>200</v>
      </c>
      <c r="E91" t="s">
        <v>184</v>
      </c>
      <c r="G91">
        <v>35</v>
      </c>
      <c r="H91">
        <v>35</v>
      </c>
      <c r="I91">
        <v>1</v>
      </c>
      <c r="J91">
        <v>128</v>
      </c>
      <c r="K91">
        <v>1</v>
      </c>
      <c r="L91">
        <v>1</v>
      </c>
      <c r="M91">
        <v>320</v>
      </c>
    </row>
    <row r="92" spans="3:13" x14ac:dyDescent="0.25">
      <c r="C92" t="s">
        <v>202</v>
      </c>
      <c r="F92" t="s">
        <v>163</v>
      </c>
      <c r="G92">
        <v>35</v>
      </c>
      <c r="H92">
        <v>35</v>
      </c>
      <c r="I92">
        <v>1</v>
      </c>
      <c r="J92">
        <v>320</v>
      </c>
      <c r="K92">
        <v>1</v>
      </c>
      <c r="L92">
        <v>1</v>
      </c>
      <c r="M92">
        <v>320</v>
      </c>
    </row>
    <row r="93" spans="3:13" x14ac:dyDescent="0.25">
      <c r="E93" t="s">
        <v>225</v>
      </c>
      <c r="G93">
        <v>35</v>
      </c>
      <c r="H93">
        <v>35</v>
      </c>
      <c r="I93">
        <v>1</v>
      </c>
      <c r="J93">
        <v>320</v>
      </c>
      <c r="K93">
        <v>1</v>
      </c>
      <c r="L93">
        <v>1</v>
      </c>
      <c r="M93">
        <v>320</v>
      </c>
    </row>
    <row r="94" spans="3:13" x14ac:dyDescent="0.25">
      <c r="C94" t="s">
        <v>195</v>
      </c>
      <c r="E94" t="s">
        <v>221</v>
      </c>
      <c r="F94" t="s">
        <v>151</v>
      </c>
      <c r="G94">
        <v>35</v>
      </c>
      <c r="H94">
        <v>35</v>
      </c>
      <c r="I94">
        <v>1</v>
      </c>
      <c r="J94">
        <v>320</v>
      </c>
      <c r="K94">
        <v>1</v>
      </c>
      <c r="L94">
        <v>1</v>
      </c>
      <c r="M94">
        <v>320</v>
      </c>
    </row>
    <row r="95" spans="3:13" x14ac:dyDescent="0.25">
      <c r="C95">
        <v>0</v>
      </c>
      <c r="D95">
        <v>0</v>
      </c>
      <c r="E95" t="s">
        <v>185</v>
      </c>
      <c r="F95" t="s">
        <v>39</v>
      </c>
      <c r="G95">
        <v>35</v>
      </c>
      <c r="H95">
        <v>35</v>
      </c>
      <c r="I95">
        <v>1</v>
      </c>
      <c r="J95">
        <v>320</v>
      </c>
      <c r="K95">
        <v>1</v>
      </c>
      <c r="L95">
        <v>1</v>
      </c>
      <c r="M95">
        <v>32</v>
      </c>
    </row>
    <row r="96" spans="3:13" x14ac:dyDescent="0.25">
      <c r="C96">
        <v>1</v>
      </c>
      <c r="D96">
        <v>0</v>
      </c>
      <c r="E96" t="s">
        <v>186</v>
      </c>
      <c r="F96" t="s">
        <v>39</v>
      </c>
      <c r="G96">
        <v>35</v>
      </c>
      <c r="H96">
        <v>35</v>
      </c>
      <c r="I96">
        <v>1</v>
      </c>
      <c r="J96">
        <v>320</v>
      </c>
      <c r="K96">
        <v>1</v>
      </c>
      <c r="L96">
        <v>1</v>
      </c>
      <c r="M96">
        <v>32</v>
      </c>
    </row>
    <row r="97" spans="3:13" x14ac:dyDescent="0.25">
      <c r="C97">
        <v>1</v>
      </c>
      <c r="D97">
        <v>1</v>
      </c>
      <c r="E97" t="s">
        <v>193</v>
      </c>
      <c r="F97" t="s">
        <v>39</v>
      </c>
      <c r="G97">
        <v>35</v>
      </c>
      <c r="H97">
        <v>35</v>
      </c>
      <c r="I97">
        <v>1</v>
      </c>
      <c r="J97">
        <v>32</v>
      </c>
      <c r="K97">
        <v>3</v>
      </c>
      <c r="L97">
        <v>3</v>
      </c>
      <c r="M97">
        <v>32</v>
      </c>
    </row>
    <row r="98" spans="3:13" x14ac:dyDescent="0.25">
      <c r="C98">
        <v>2</v>
      </c>
      <c r="D98">
        <v>0</v>
      </c>
      <c r="E98" t="s">
        <v>186</v>
      </c>
      <c r="F98" t="s">
        <v>39</v>
      </c>
      <c r="G98">
        <v>35</v>
      </c>
      <c r="H98">
        <v>35</v>
      </c>
      <c r="I98">
        <v>1</v>
      </c>
      <c r="J98">
        <v>320</v>
      </c>
      <c r="K98">
        <v>1</v>
      </c>
      <c r="L98">
        <v>1</v>
      </c>
      <c r="M98">
        <v>32</v>
      </c>
    </row>
    <row r="99" spans="3:13" x14ac:dyDescent="0.25">
      <c r="C99">
        <v>2</v>
      </c>
      <c r="D99">
        <v>1</v>
      </c>
      <c r="E99" t="s">
        <v>193</v>
      </c>
      <c r="F99" t="s">
        <v>39</v>
      </c>
      <c r="G99">
        <v>35</v>
      </c>
      <c r="H99">
        <v>35</v>
      </c>
      <c r="I99">
        <v>1</v>
      </c>
      <c r="J99">
        <v>32</v>
      </c>
      <c r="K99">
        <v>3</v>
      </c>
      <c r="L99">
        <v>3</v>
      </c>
      <c r="M99">
        <v>48</v>
      </c>
    </row>
    <row r="100" spans="3:13" x14ac:dyDescent="0.25">
      <c r="C100">
        <v>2</v>
      </c>
      <c r="D100">
        <v>2</v>
      </c>
      <c r="E100" t="s">
        <v>189</v>
      </c>
      <c r="F100" t="s">
        <v>39</v>
      </c>
      <c r="G100">
        <v>35</v>
      </c>
      <c r="H100">
        <v>35</v>
      </c>
      <c r="I100">
        <v>1</v>
      </c>
      <c r="J100">
        <v>48</v>
      </c>
      <c r="K100">
        <v>3</v>
      </c>
      <c r="L100">
        <v>3</v>
      </c>
      <c r="M100">
        <v>64</v>
      </c>
    </row>
    <row r="101" spans="3:13" x14ac:dyDescent="0.25">
      <c r="C101" t="s">
        <v>200</v>
      </c>
      <c r="E101" t="s">
        <v>184</v>
      </c>
      <c r="G101">
        <v>35</v>
      </c>
      <c r="H101">
        <v>35</v>
      </c>
      <c r="I101">
        <v>1</v>
      </c>
      <c r="J101">
        <v>128</v>
      </c>
      <c r="K101">
        <v>1</v>
      </c>
      <c r="L101">
        <v>1</v>
      </c>
      <c r="M101">
        <v>320</v>
      </c>
    </row>
    <row r="102" spans="3:13" x14ac:dyDescent="0.25">
      <c r="C102" t="s">
        <v>202</v>
      </c>
      <c r="F102" t="s">
        <v>163</v>
      </c>
      <c r="G102">
        <v>35</v>
      </c>
      <c r="H102">
        <v>35</v>
      </c>
      <c r="I102">
        <v>1</v>
      </c>
      <c r="J102">
        <v>320</v>
      </c>
      <c r="K102">
        <v>1</v>
      </c>
      <c r="L102">
        <v>1</v>
      </c>
      <c r="M102">
        <v>320</v>
      </c>
    </row>
    <row r="103" spans="3:13" x14ac:dyDescent="0.25">
      <c r="E103" t="s">
        <v>225</v>
      </c>
      <c r="G103">
        <v>35</v>
      </c>
      <c r="H103">
        <v>35</v>
      </c>
      <c r="I103">
        <v>1</v>
      </c>
      <c r="J103">
        <v>320</v>
      </c>
      <c r="K103">
        <v>1</v>
      </c>
      <c r="L103">
        <v>1</v>
      </c>
      <c r="M103">
        <v>320</v>
      </c>
    </row>
    <row r="104" spans="3:13" x14ac:dyDescent="0.25">
      <c r="C104" t="s">
        <v>195</v>
      </c>
      <c r="E104" t="s">
        <v>221</v>
      </c>
      <c r="F104" t="s">
        <v>151</v>
      </c>
      <c r="G104">
        <v>35</v>
      </c>
      <c r="H104">
        <v>35</v>
      </c>
      <c r="I104">
        <v>1</v>
      </c>
      <c r="J104">
        <v>320</v>
      </c>
      <c r="K104">
        <v>1</v>
      </c>
      <c r="L104">
        <v>1</v>
      </c>
      <c r="M104">
        <v>320</v>
      </c>
    </row>
    <row r="105" spans="3:13" x14ac:dyDescent="0.25">
      <c r="C105">
        <v>0</v>
      </c>
      <c r="D105">
        <v>0</v>
      </c>
      <c r="E105" t="s">
        <v>185</v>
      </c>
      <c r="F105" t="s">
        <v>39</v>
      </c>
      <c r="G105">
        <v>35</v>
      </c>
      <c r="H105">
        <v>35</v>
      </c>
      <c r="I105">
        <v>1</v>
      </c>
      <c r="J105">
        <v>320</v>
      </c>
      <c r="K105">
        <v>1</v>
      </c>
      <c r="L105">
        <v>1</v>
      </c>
      <c r="M105">
        <v>32</v>
      </c>
    </row>
    <row r="106" spans="3:13" x14ac:dyDescent="0.25">
      <c r="C106">
        <v>1</v>
      </c>
      <c r="D106">
        <v>0</v>
      </c>
      <c r="E106" t="s">
        <v>186</v>
      </c>
      <c r="F106" t="s">
        <v>39</v>
      </c>
      <c r="G106">
        <v>35</v>
      </c>
      <c r="H106">
        <v>35</v>
      </c>
      <c r="I106">
        <v>1</v>
      </c>
      <c r="J106">
        <v>320</v>
      </c>
      <c r="K106">
        <v>1</v>
      </c>
      <c r="L106">
        <v>1</v>
      </c>
      <c r="M106">
        <v>32</v>
      </c>
    </row>
    <row r="107" spans="3:13" x14ac:dyDescent="0.25">
      <c r="C107">
        <v>1</v>
      </c>
      <c r="D107">
        <v>1</v>
      </c>
      <c r="E107" t="s">
        <v>193</v>
      </c>
      <c r="F107" t="s">
        <v>39</v>
      </c>
      <c r="G107">
        <v>35</v>
      </c>
      <c r="H107">
        <v>35</v>
      </c>
      <c r="I107">
        <v>1</v>
      </c>
      <c r="J107">
        <v>32</v>
      </c>
      <c r="K107">
        <v>3</v>
      </c>
      <c r="L107">
        <v>3</v>
      </c>
      <c r="M107">
        <v>32</v>
      </c>
    </row>
    <row r="108" spans="3:13" x14ac:dyDescent="0.25">
      <c r="C108">
        <v>2</v>
      </c>
      <c r="D108">
        <v>0</v>
      </c>
      <c r="E108" t="s">
        <v>186</v>
      </c>
      <c r="F108" t="s">
        <v>39</v>
      </c>
      <c r="G108">
        <v>35</v>
      </c>
      <c r="H108">
        <v>35</v>
      </c>
      <c r="I108">
        <v>1</v>
      </c>
      <c r="J108">
        <v>320</v>
      </c>
      <c r="K108">
        <v>1</v>
      </c>
      <c r="L108">
        <v>1</v>
      </c>
      <c r="M108">
        <v>32</v>
      </c>
    </row>
    <row r="109" spans="3:13" x14ac:dyDescent="0.25">
      <c r="C109">
        <v>2</v>
      </c>
      <c r="D109">
        <v>1</v>
      </c>
      <c r="E109" t="s">
        <v>193</v>
      </c>
      <c r="F109" t="s">
        <v>39</v>
      </c>
      <c r="G109">
        <v>35</v>
      </c>
      <c r="H109">
        <v>35</v>
      </c>
      <c r="I109">
        <v>1</v>
      </c>
      <c r="J109">
        <v>32</v>
      </c>
      <c r="K109">
        <v>3</v>
      </c>
      <c r="L109">
        <v>3</v>
      </c>
      <c r="M109">
        <v>48</v>
      </c>
    </row>
    <row r="110" spans="3:13" x14ac:dyDescent="0.25">
      <c r="C110">
        <v>2</v>
      </c>
      <c r="D110">
        <v>2</v>
      </c>
      <c r="E110" t="s">
        <v>189</v>
      </c>
      <c r="F110" t="s">
        <v>39</v>
      </c>
      <c r="G110">
        <v>35</v>
      </c>
      <c r="H110">
        <v>35</v>
      </c>
      <c r="I110">
        <v>1</v>
      </c>
      <c r="J110">
        <v>48</v>
      </c>
      <c r="K110">
        <v>3</v>
      </c>
      <c r="L110">
        <v>3</v>
      </c>
      <c r="M110">
        <v>64</v>
      </c>
    </row>
    <row r="111" spans="3:13" x14ac:dyDescent="0.25">
      <c r="C111" t="s">
        <v>200</v>
      </c>
      <c r="E111" t="s">
        <v>184</v>
      </c>
      <c r="G111">
        <v>35</v>
      </c>
      <c r="H111">
        <v>35</v>
      </c>
      <c r="I111">
        <v>1</v>
      </c>
      <c r="J111">
        <v>128</v>
      </c>
      <c r="K111">
        <v>1</v>
      </c>
      <c r="L111">
        <v>1</v>
      </c>
      <c r="M111">
        <v>320</v>
      </c>
    </row>
    <row r="112" spans="3:13" x14ac:dyDescent="0.25">
      <c r="C112" t="s">
        <v>202</v>
      </c>
      <c r="F112" t="s">
        <v>163</v>
      </c>
      <c r="G112">
        <v>35</v>
      </c>
      <c r="H112">
        <v>35</v>
      </c>
      <c r="I112">
        <v>1</v>
      </c>
      <c r="J112">
        <v>320</v>
      </c>
      <c r="K112">
        <v>1</v>
      </c>
      <c r="L112">
        <v>1</v>
      </c>
      <c r="M112">
        <v>320</v>
      </c>
    </row>
    <row r="113" spans="3:13" x14ac:dyDescent="0.25">
      <c r="E113" t="s">
        <v>225</v>
      </c>
      <c r="G113">
        <v>35</v>
      </c>
      <c r="H113">
        <v>35</v>
      </c>
      <c r="I113">
        <v>1</v>
      </c>
      <c r="J113">
        <v>320</v>
      </c>
      <c r="K113">
        <v>1</v>
      </c>
      <c r="L113">
        <v>1</v>
      </c>
      <c r="M113">
        <v>320</v>
      </c>
    </row>
    <row r="114" spans="3:13" x14ac:dyDescent="0.25">
      <c r="C114" t="s">
        <v>195</v>
      </c>
      <c r="E114" t="s">
        <v>221</v>
      </c>
      <c r="F114" t="s">
        <v>151</v>
      </c>
      <c r="G114">
        <v>35</v>
      </c>
      <c r="H114">
        <v>35</v>
      </c>
      <c r="I114">
        <v>1</v>
      </c>
      <c r="J114">
        <v>320</v>
      </c>
      <c r="K114">
        <v>1</v>
      </c>
      <c r="L114">
        <v>1</v>
      </c>
      <c r="M114">
        <v>320</v>
      </c>
    </row>
    <row r="115" spans="3:13" x14ac:dyDescent="0.25">
      <c r="C115">
        <v>0</v>
      </c>
      <c r="D115">
        <v>0</v>
      </c>
      <c r="E115" t="s">
        <v>185</v>
      </c>
      <c r="F115" t="s">
        <v>39</v>
      </c>
      <c r="G115">
        <v>35</v>
      </c>
      <c r="H115">
        <v>35</v>
      </c>
      <c r="I115">
        <v>1</v>
      </c>
      <c r="J115">
        <v>320</v>
      </c>
      <c r="K115">
        <v>1</v>
      </c>
      <c r="L115">
        <v>1</v>
      </c>
      <c r="M115">
        <v>32</v>
      </c>
    </row>
    <row r="116" spans="3:13" x14ac:dyDescent="0.25">
      <c r="C116">
        <v>1</v>
      </c>
      <c r="D116">
        <v>0</v>
      </c>
      <c r="E116" t="s">
        <v>186</v>
      </c>
      <c r="F116" t="s">
        <v>39</v>
      </c>
      <c r="G116">
        <v>35</v>
      </c>
      <c r="H116">
        <v>35</v>
      </c>
      <c r="I116">
        <v>1</v>
      </c>
      <c r="J116">
        <v>320</v>
      </c>
      <c r="K116">
        <v>1</v>
      </c>
      <c r="L116">
        <v>1</v>
      </c>
      <c r="M116">
        <v>32</v>
      </c>
    </row>
    <row r="117" spans="3:13" x14ac:dyDescent="0.25">
      <c r="C117">
        <v>1</v>
      </c>
      <c r="D117">
        <v>1</v>
      </c>
      <c r="E117" t="s">
        <v>193</v>
      </c>
      <c r="F117" t="s">
        <v>39</v>
      </c>
      <c r="G117">
        <v>35</v>
      </c>
      <c r="H117">
        <v>35</v>
      </c>
      <c r="I117">
        <v>1</v>
      </c>
      <c r="J117">
        <v>32</v>
      </c>
      <c r="K117">
        <v>3</v>
      </c>
      <c r="L117">
        <v>3</v>
      </c>
      <c r="M117">
        <v>32</v>
      </c>
    </row>
    <row r="118" spans="3:13" x14ac:dyDescent="0.25">
      <c r="C118">
        <v>2</v>
      </c>
      <c r="D118">
        <v>0</v>
      </c>
      <c r="E118" t="s">
        <v>186</v>
      </c>
      <c r="F118" t="s">
        <v>39</v>
      </c>
      <c r="G118">
        <v>35</v>
      </c>
      <c r="H118">
        <v>35</v>
      </c>
      <c r="I118">
        <v>1</v>
      </c>
      <c r="J118">
        <v>320</v>
      </c>
      <c r="K118">
        <v>1</v>
      </c>
      <c r="L118">
        <v>1</v>
      </c>
      <c r="M118">
        <v>32</v>
      </c>
    </row>
    <row r="119" spans="3:13" x14ac:dyDescent="0.25">
      <c r="C119">
        <v>2</v>
      </c>
      <c r="D119">
        <v>1</v>
      </c>
      <c r="E119" t="s">
        <v>193</v>
      </c>
      <c r="F119" t="s">
        <v>39</v>
      </c>
      <c r="G119">
        <v>35</v>
      </c>
      <c r="H119">
        <v>35</v>
      </c>
      <c r="I119">
        <v>1</v>
      </c>
      <c r="J119">
        <v>32</v>
      </c>
      <c r="K119">
        <v>3</v>
      </c>
      <c r="L119">
        <v>3</v>
      </c>
      <c r="M119">
        <v>48</v>
      </c>
    </row>
    <row r="120" spans="3:13" x14ac:dyDescent="0.25">
      <c r="C120">
        <v>2</v>
      </c>
      <c r="D120">
        <v>2</v>
      </c>
      <c r="E120" t="s">
        <v>189</v>
      </c>
      <c r="F120" t="s">
        <v>39</v>
      </c>
      <c r="G120">
        <v>35</v>
      </c>
      <c r="H120">
        <v>35</v>
      </c>
      <c r="I120">
        <v>1</v>
      </c>
      <c r="J120">
        <v>48</v>
      </c>
      <c r="K120">
        <v>3</v>
      </c>
      <c r="L120">
        <v>3</v>
      </c>
      <c r="M120">
        <v>64</v>
      </c>
    </row>
    <row r="121" spans="3:13" x14ac:dyDescent="0.25">
      <c r="C121" t="s">
        <v>200</v>
      </c>
      <c r="E121" t="s">
        <v>184</v>
      </c>
      <c r="G121">
        <v>35</v>
      </c>
      <c r="H121">
        <v>35</v>
      </c>
      <c r="I121">
        <v>1</v>
      </c>
      <c r="J121">
        <v>128</v>
      </c>
      <c r="K121">
        <v>1</v>
      </c>
      <c r="L121">
        <v>1</v>
      </c>
      <c r="M121">
        <v>320</v>
      </c>
    </row>
    <row r="122" spans="3:13" x14ac:dyDescent="0.25">
      <c r="C122" t="s">
        <v>202</v>
      </c>
      <c r="F122" t="s">
        <v>163</v>
      </c>
      <c r="G122">
        <v>35</v>
      </c>
      <c r="H122">
        <v>35</v>
      </c>
      <c r="I122">
        <v>1</v>
      </c>
      <c r="J122">
        <v>320</v>
      </c>
      <c r="K122">
        <v>1</v>
      </c>
      <c r="L122">
        <v>1</v>
      </c>
      <c r="M122">
        <v>320</v>
      </c>
    </row>
    <row r="123" spans="3:13" x14ac:dyDescent="0.25">
      <c r="E123" t="s">
        <v>225</v>
      </c>
      <c r="G123">
        <v>35</v>
      </c>
      <c r="H123">
        <v>35</v>
      </c>
      <c r="I123">
        <v>1</v>
      </c>
      <c r="J123">
        <v>320</v>
      </c>
      <c r="K123">
        <v>1</v>
      </c>
      <c r="L123">
        <v>1</v>
      </c>
      <c r="M123">
        <v>320</v>
      </c>
    </row>
    <row r="124" spans="3:13" x14ac:dyDescent="0.25">
      <c r="C124" t="s">
        <v>195</v>
      </c>
      <c r="E124" t="s">
        <v>221</v>
      </c>
      <c r="F124" t="s">
        <v>151</v>
      </c>
      <c r="G124">
        <v>35</v>
      </c>
      <c r="H124">
        <v>35</v>
      </c>
      <c r="I124">
        <v>1</v>
      </c>
      <c r="J124">
        <v>320</v>
      </c>
      <c r="K124">
        <v>1</v>
      </c>
      <c r="L124">
        <v>1</v>
      </c>
      <c r="M124">
        <v>320</v>
      </c>
    </row>
    <row r="125" spans="3:13" x14ac:dyDescent="0.25">
      <c r="C125">
        <v>0</v>
      </c>
      <c r="D125">
        <v>0</v>
      </c>
      <c r="E125" t="s">
        <v>185</v>
      </c>
      <c r="F125" t="s">
        <v>39</v>
      </c>
      <c r="G125">
        <v>35</v>
      </c>
      <c r="H125">
        <v>35</v>
      </c>
      <c r="I125">
        <v>1</v>
      </c>
      <c r="J125">
        <v>320</v>
      </c>
      <c r="K125">
        <v>1</v>
      </c>
      <c r="L125">
        <v>1</v>
      </c>
      <c r="M125">
        <v>32</v>
      </c>
    </row>
    <row r="126" spans="3:13" x14ac:dyDescent="0.25">
      <c r="C126">
        <v>1</v>
      </c>
      <c r="D126">
        <v>0</v>
      </c>
      <c r="E126" t="s">
        <v>186</v>
      </c>
      <c r="F126" t="s">
        <v>39</v>
      </c>
      <c r="G126">
        <v>35</v>
      </c>
      <c r="H126">
        <v>35</v>
      </c>
      <c r="I126">
        <v>1</v>
      </c>
      <c r="J126">
        <v>320</v>
      </c>
      <c r="K126">
        <v>1</v>
      </c>
      <c r="L126">
        <v>1</v>
      </c>
      <c r="M126">
        <v>32</v>
      </c>
    </row>
    <row r="127" spans="3:13" x14ac:dyDescent="0.25">
      <c r="C127">
        <v>1</v>
      </c>
      <c r="D127">
        <v>1</v>
      </c>
      <c r="E127" t="s">
        <v>193</v>
      </c>
      <c r="F127" t="s">
        <v>39</v>
      </c>
      <c r="G127">
        <v>35</v>
      </c>
      <c r="H127">
        <v>35</v>
      </c>
      <c r="I127">
        <v>1</v>
      </c>
      <c r="J127">
        <v>32</v>
      </c>
      <c r="K127">
        <v>3</v>
      </c>
      <c r="L127">
        <v>3</v>
      </c>
      <c r="M127">
        <v>32</v>
      </c>
    </row>
    <row r="128" spans="3:13" x14ac:dyDescent="0.25">
      <c r="C128">
        <v>2</v>
      </c>
      <c r="D128">
        <v>0</v>
      </c>
      <c r="E128" t="s">
        <v>186</v>
      </c>
      <c r="F128" t="s">
        <v>39</v>
      </c>
      <c r="G128">
        <v>35</v>
      </c>
      <c r="H128">
        <v>35</v>
      </c>
      <c r="I128">
        <v>1</v>
      </c>
      <c r="J128">
        <v>320</v>
      </c>
      <c r="K128">
        <v>1</v>
      </c>
      <c r="L128">
        <v>1</v>
      </c>
      <c r="M128">
        <v>32</v>
      </c>
    </row>
    <row r="129" spans="2:13" x14ac:dyDescent="0.25">
      <c r="C129">
        <v>2</v>
      </c>
      <c r="D129">
        <v>1</v>
      </c>
      <c r="E129" t="s">
        <v>193</v>
      </c>
      <c r="F129" t="s">
        <v>39</v>
      </c>
      <c r="G129">
        <v>35</v>
      </c>
      <c r="H129">
        <v>35</v>
      </c>
      <c r="I129">
        <v>1</v>
      </c>
      <c r="J129">
        <v>32</v>
      </c>
      <c r="K129">
        <v>3</v>
      </c>
      <c r="L129">
        <v>3</v>
      </c>
      <c r="M129">
        <v>48</v>
      </c>
    </row>
    <row r="130" spans="2:13" x14ac:dyDescent="0.25">
      <c r="C130">
        <v>2</v>
      </c>
      <c r="D130">
        <v>2</v>
      </c>
      <c r="E130" t="s">
        <v>189</v>
      </c>
      <c r="F130" t="s">
        <v>39</v>
      </c>
      <c r="G130">
        <v>35</v>
      </c>
      <c r="H130">
        <v>35</v>
      </c>
      <c r="I130">
        <v>1</v>
      </c>
      <c r="J130">
        <v>48</v>
      </c>
      <c r="K130">
        <v>3</v>
      </c>
      <c r="L130">
        <v>3</v>
      </c>
      <c r="M130">
        <v>64</v>
      </c>
    </row>
    <row r="131" spans="2:13" x14ac:dyDescent="0.25">
      <c r="C131" t="s">
        <v>200</v>
      </c>
      <c r="E131" t="s">
        <v>184</v>
      </c>
      <c r="G131">
        <v>35</v>
      </c>
      <c r="H131">
        <v>35</v>
      </c>
      <c r="I131">
        <v>1</v>
      </c>
      <c r="J131">
        <v>128</v>
      </c>
      <c r="K131">
        <v>1</v>
      </c>
      <c r="L131">
        <v>1</v>
      </c>
      <c r="M131">
        <v>320</v>
      </c>
    </row>
    <row r="132" spans="2:13" x14ac:dyDescent="0.25">
      <c r="C132" t="s">
        <v>202</v>
      </c>
      <c r="F132" t="s">
        <v>163</v>
      </c>
      <c r="G132">
        <v>35</v>
      </c>
      <c r="H132">
        <v>35</v>
      </c>
      <c r="I132">
        <v>1</v>
      </c>
      <c r="J132">
        <v>320</v>
      </c>
      <c r="K132">
        <v>1</v>
      </c>
      <c r="L132">
        <v>1</v>
      </c>
      <c r="M132">
        <v>320</v>
      </c>
    </row>
    <row r="133" spans="2:13" x14ac:dyDescent="0.25">
      <c r="E133" t="s">
        <v>225</v>
      </c>
      <c r="G133">
        <v>35</v>
      </c>
      <c r="H133">
        <v>35</v>
      </c>
      <c r="I133">
        <v>1</v>
      </c>
      <c r="J133">
        <v>320</v>
      </c>
      <c r="K133">
        <v>1</v>
      </c>
      <c r="L133">
        <v>1</v>
      </c>
      <c r="M133">
        <v>320</v>
      </c>
    </row>
    <row r="134" spans="2:13" x14ac:dyDescent="0.25">
      <c r="C134" t="s">
        <v>195</v>
      </c>
      <c r="E134" t="s">
        <v>221</v>
      </c>
      <c r="F134" t="s">
        <v>151</v>
      </c>
      <c r="G134">
        <v>35</v>
      </c>
      <c r="H134">
        <v>35</v>
      </c>
      <c r="I134">
        <v>1</v>
      </c>
      <c r="J134">
        <v>320</v>
      </c>
      <c r="K134">
        <v>1</v>
      </c>
      <c r="L134">
        <v>1</v>
      </c>
      <c r="M134">
        <v>320</v>
      </c>
    </row>
    <row r="135" spans="2:13" x14ac:dyDescent="0.25">
      <c r="B135" t="s">
        <v>196</v>
      </c>
      <c r="C135">
        <v>0</v>
      </c>
      <c r="D135">
        <v>0</v>
      </c>
      <c r="E135" t="s">
        <v>204</v>
      </c>
      <c r="F135" t="s">
        <v>39</v>
      </c>
      <c r="G135">
        <v>35</v>
      </c>
      <c r="H135">
        <v>35</v>
      </c>
      <c r="I135">
        <v>2</v>
      </c>
      <c r="J135">
        <v>320</v>
      </c>
      <c r="K135">
        <v>3</v>
      </c>
      <c r="L135">
        <v>3</v>
      </c>
      <c r="M135">
        <v>384</v>
      </c>
    </row>
    <row r="136" spans="2:13" x14ac:dyDescent="0.25">
      <c r="C136">
        <v>1</v>
      </c>
      <c r="D136">
        <v>0</v>
      </c>
      <c r="E136" t="s">
        <v>186</v>
      </c>
      <c r="F136" t="s">
        <v>39</v>
      </c>
      <c r="G136">
        <v>35</v>
      </c>
      <c r="H136">
        <v>35</v>
      </c>
      <c r="I136">
        <v>1</v>
      </c>
      <c r="J136">
        <v>320</v>
      </c>
      <c r="K136">
        <v>1</v>
      </c>
      <c r="L136">
        <v>1</v>
      </c>
      <c r="M136">
        <v>256</v>
      </c>
    </row>
    <row r="137" spans="2:13" x14ac:dyDescent="0.25">
      <c r="C137">
        <v>1</v>
      </c>
      <c r="D137">
        <v>1</v>
      </c>
      <c r="E137" t="s">
        <v>193</v>
      </c>
      <c r="F137" t="s">
        <v>39</v>
      </c>
      <c r="G137">
        <v>35</v>
      </c>
      <c r="H137">
        <v>35</v>
      </c>
      <c r="I137">
        <v>1</v>
      </c>
      <c r="J137">
        <v>256</v>
      </c>
      <c r="K137">
        <v>3</v>
      </c>
      <c r="L137">
        <v>3</v>
      </c>
      <c r="M137">
        <v>384</v>
      </c>
    </row>
    <row r="138" spans="2:13" x14ac:dyDescent="0.25">
      <c r="C138">
        <v>1</v>
      </c>
      <c r="D138">
        <v>2</v>
      </c>
      <c r="E138" t="s">
        <v>204</v>
      </c>
      <c r="F138" t="s">
        <v>39</v>
      </c>
      <c r="G138">
        <v>35</v>
      </c>
      <c r="H138">
        <v>35</v>
      </c>
      <c r="I138">
        <v>2</v>
      </c>
      <c r="J138">
        <v>384</v>
      </c>
      <c r="K138">
        <v>3</v>
      </c>
      <c r="L138">
        <v>3</v>
      </c>
      <c r="M138">
        <v>384</v>
      </c>
    </row>
    <row r="139" spans="2:13" x14ac:dyDescent="0.25">
      <c r="C139">
        <v>2</v>
      </c>
      <c r="D139">
        <v>0</v>
      </c>
      <c r="E139" t="s">
        <v>197</v>
      </c>
      <c r="F139" t="s">
        <v>41</v>
      </c>
      <c r="G139">
        <v>35</v>
      </c>
      <c r="H139">
        <v>35</v>
      </c>
      <c r="I139">
        <v>2</v>
      </c>
      <c r="J139">
        <v>320</v>
      </c>
      <c r="K139">
        <v>3</v>
      </c>
      <c r="L139">
        <v>3</v>
      </c>
      <c r="M139">
        <v>320</v>
      </c>
    </row>
    <row r="140" spans="2:13" x14ac:dyDescent="0.25">
      <c r="C140" t="s">
        <v>194</v>
      </c>
      <c r="E140" s="12"/>
      <c r="G140">
        <v>35</v>
      </c>
      <c r="H140">
        <v>35</v>
      </c>
      <c r="M140">
        <f>M135+M137+M139</f>
        <v>1088</v>
      </c>
    </row>
    <row r="141" spans="2:13" x14ac:dyDescent="0.25">
      <c r="E141" t="s">
        <v>225</v>
      </c>
      <c r="G141">
        <v>17</v>
      </c>
      <c r="H141">
        <v>17</v>
      </c>
      <c r="I141">
        <v>1</v>
      </c>
      <c r="J141">
        <v>1088</v>
      </c>
      <c r="K141">
        <v>1</v>
      </c>
      <c r="L141">
        <v>1</v>
      </c>
      <c r="M141">
        <v>1088</v>
      </c>
    </row>
    <row r="142" spans="2:13" x14ac:dyDescent="0.25">
      <c r="E142" t="s">
        <v>221</v>
      </c>
      <c r="F142" t="s">
        <v>151</v>
      </c>
      <c r="G142">
        <v>17</v>
      </c>
      <c r="H142">
        <v>17</v>
      </c>
      <c r="I142">
        <v>1</v>
      </c>
      <c r="J142">
        <v>1088</v>
      </c>
      <c r="K142">
        <v>1</v>
      </c>
      <c r="L142">
        <v>1</v>
      </c>
      <c r="M142">
        <v>1088</v>
      </c>
    </row>
    <row r="143" spans="2:13" ht="16.5" x14ac:dyDescent="0.3">
      <c r="B143" s="11" t="s">
        <v>198</v>
      </c>
      <c r="C143">
        <v>0</v>
      </c>
      <c r="D143">
        <v>0</v>
      </c>
      <c r="E143" s="12" t="s">
        <v>203</v>
      </c>
      <c r="F143" t="s">
        <v>39</v>
      </c>
      <c r="G143">
        <v>17</v>
      </c>
      <c r="H143">
        <v>17</v>
      </c>
      <c r="I143">
        <v>1</v>
      </c>
      <c r="J143">
        <v>1088</v>
      </c>
      <c r="K143">
        <v>1</v>
      </c>
      <c r="L143">
        <v>1</v>
      </c>
      <c r="M143">
        <v>192</v>
      </c>
    </row>
    <row r="144" spans="2:13" ht="16.5" x14ac:dyDescent="0.3">
      <c r="C144">
        <v>1</v>
      </c>
      <c r="D144">
        <v>0</v>
      </c>
      <c r="E144" s="13" t="s">
        <v>205</v>
      </c>
      <c r="F144" t="s">
        <v>39</v>
      </c>
      <c r="G144">
        <v>17</v>
      </c>
      <c r="H144">
        <v>17</v>
      </c>
      <c r="I144">
        <v>1</v>
      </c>
      <c r="J144">
        <v>1088</v>
      </c>
      <c r="K144">
        <v>1</v>
      </c>
      <c r="L144">
        <v>1</v>
      </c>
      <c r="M144">
        <v>128</v>
      </c>
    </row>
    <row r="145" spans="3:13" x14ac:dyDescent="0.25">
      <c r="C145">
        <v>1</v>
      </c>
      <c r="D145">
        <v>1</v>
      </c>
      <c r="E145" t="s">
        <v>206</v>
      </c>
      <c r="F145" t="s">
        <v>39</v>
      </c>
      <c r="G145">
        <v>17</v>
      </c>
      <c r="H145">
        <v>17</v>
      </c>
      <c r="I145">
        <v>1</v>
      </c>
      <c r="J145">
        <v>128</v>
      </c>
      <c r="K145">
        <v>1</v>
      </c>
      <c r="L145">
        <v>7</v>
      </c>
      <c r="M145">
        <v>160</v>
      </c>
    </row>
    <row r="146" spans="3:13" x14ac:dyDescent="0.25">
      <c r="C146">
        <v>1</v>
      </c>
      <c r="D146">
        <v>2</v>
      </c>
      <c r="E146" t="s">
        <v>207</v>
      </c>
      <c r="F146" t="s">
        <v>39</v>
      </c>
      <c r="G146">
        <v>17</v>
      </c>
      <c r="H146">
        <v>17</v>
      </c>
      <c r="I146">
        <v>1</v>
      </c>
      <c r="J146">
        <v>160</v>
      </c>
      <c r="K146">
        <v>7</v>
      </c>
      <c r="L146">
        <v>1</v>
      </c>
      <c r="M146">
        <v>192</v>
      </c>
    </row>
    <row r="147" spans="3:13" x14ac:dyDescent="0.25">
      <c r="C147" t="s">
        <v>194</v>
      </c>
      <c r="G147">
        <v>17</v>
      </c>
      <c r="H147">
        <v>17</v>
      </c>
      <c r="M147">
        <v>384</v>
      </c>
    </row>
    <row r="148" spans="3:13" x14ac:dyDescent="0.25">
      <c r="C148" t="s">
        <v>200</v>
      </c>
      <c r="E148" s="12" t="s">
        <v>203</v>
      </c>
      <c r="G148">
        <v>17</v>
      </c>
      <c r="H148">
        <v>17</v>
      </c>
      <c r="I148">
        <v>1</v>
      </c>
      <c r="J148">
        <v>384</v>
      </c>
      <c r="M148">
        <v>1088</v>
      </c>
    </row>
    <row r="149" spans="3:13" x14ac:dyDescent="0.25">
      <c r="C149" t="s">
        <v>208</v>
      </c>
      <c r="F149" t="s">
        <v>163</v>
      </c>
      <c r="G149">
        <v>17</v>
      </c>
      <c r="H149">
        <v>17</v>
      </c>
      <c r="I149">
        <v>1</v>
      </c>
      <c r="J149">
        <v>1088</v>
      </c>
      <c r="K149">
        <v>1</v>
      </c>
      <c r="L149">
        <v>1</v>
      </c>
      <c r="M149">
        <v>1088</v>
      </c>
    </row>
    <row r="150" spans="3:13" x14ac:dyDescent="0.25">
      <c r="E150" t="s">
        <v>225</v>
      </c>
      <c r="G150">
        <v>17</v>
      </c>
      <c r="H150">
        <v>17</v>
      </c>
      <c r="I150">
        <v>1</v>
      </c>
      <c r="J150">
        <v>1088</v>
      </c>
      <c r="K150">
        <v>1</v>
      </c>
      <c r="L150">
        <v>1</v>
      </c>
      <c r="M150">
        <v>1088</v>
      </c>
    </row>
    <row r="151" spans="3:13" x14ac:dyDescent="0.25">
      <c r="C151" t="s">
        <v>195</v>
      </c>
      <c r="E151" t="s">
        <v>221</v>
      </c>
      <c r="F151" t="s">
        <v>151</v>
      </c>
      <c r="G151">
        <v>17</v>
      </c>
      <c r="H151">
        <v>17</v>
      </c>
      <c r="I151">
        <v>1</v>
      </c>
      <c r="J151">
        <v>1088</v>
      </c>
      <c r="K151">
        <v>1</v>
      </c>
      <c r="L151">
        <v>1</v>
      </c>
      <c r="M151">
        <v>1088</v>
      </c>
    </row>
    <row r="152" spans="3:13" x14ac:dyDescent="0.25">
      <c r="C152">
        <v>0</v>
      </c>
      <c r="D152">
        <v>0</v>
      </c>
      <c r="E152" s="12" t="s">
        <v>203</v>
      </c>
      <c r="F152" t="s">
        <v>39</v>
      </c>
      <c r="G152">
        <v>17</v>
      </c>
      <c r="H152">
        <v>17</v>
      </c>
      <c r="I152">
        <v>1</v>
      </c>
      <c r="J152">
        <v>1088</v>
      </c>
      <c r="K152">
        <v>1</v>
      </c>
      <c r="L152">
        <v>1</v>
      </c>
      <c r="M152">
        <v>192</v>
      </c>
    </row>
    <row r="153" spans="3:13" ht="16.5" x14ac:dyDescent="0.3">
      <c r="C153">
        <v>1</v>
      </c>
      <c r="D153">
        <v>0</v>
      </c>
      <c r="E153" s="13" t="s">
        <v>205</v>
      </c>
      <c r="F153" t="s">
        <v>39</v>
      </c>
      <c r="G153">
        <v>17</v>
      </c>
      <c r="H153">
        <v>17</v>
      </c>
      <c r="I153">
        <v>1</v>
      </c>
      <c r="J153">
        <v>1088</v>
      </c>
      <c r="K153">
        <v>1</v>
      </c>
      <c r="L153">
        <v>1</v>
      </c>
      <c r="M153">
        <v>128</v>
      </c>
    </row>
    <row r="154" spans="3:13" x14ac:dyDescent="0.25">
      <c r="C154">
        <v>1</v>
      </c>
      <c r="D154">
        <v>1</v>
      </c>
      <c r="E154" t="s">
        <v>206</v>
      </c>
      <c r="F154" t="s">
        <v>39</v>
      </c>
      <c r="G154">
        <v>17</v>
      </c>
      <c r="H154">
        <v>17</v>
      </c>
      <c r="I154">
        <v>1</v>
      </c>
      <c r="J154">
        <v>128</v>
      </c>
      <c r="K154">
        <v>1</v>
      </c>
      <c r="L154">
        <v>7</v>
      </c>
      <c r="M154">
        <v>160</v>
      </c>
    </row>
    <row r="155" spans="3:13" x14ac:dyDescent="0.25">
      <c r="C155">
        <v>1</v>
      </c>
      <c r="D155">
        <v>2</v>
      </c>
      <c r="E155" t="s">
        <v>207</v>
      </c>
      <c r="F155" t="s">
        <v>39</v>
      </c>
      <c r="G155">
        <v>17</v>
      </c>
      <c r="H155">
        <v>17</v>
      </c>
      <c r="I155">
        <v>1</v>
      </c>
      <c r="J155">
        <v>160</v>
      </c>
      <c r="K155">
        <v>7</v>
      </c>
      <c r="L155">
        <v>1</v>
      </c>
      <c r="M155">
        <v>192</v>
      </c>
    </row>
    <row r="156" spans="3:13" x14ac:dyDescent="0.25">
      <c r="C156" t="s">
        <v>194</v>
      </c>
      <c r="G156">
        <v>17</v>
      </c>
      <c r="H156">
        <v>17</v>
      </c>
      <c r="M156">
        <v>384</v>
      </c>
    </row>
    <row r="157" spans="3:13" x14ac:dyDescent="0.25">
      <c r="C157" t="s">
        <v>200</v>
      </c>
      <c r="E157" s="12" t="s">
        <v>203</v>
      </c>
      <c r="G157">
        <v>17</v>
      </c>
      <c r="H157">
        <v>17</v>
      </c>
      <c r="I157">
        <v>1</v>
      </c>
      <c r="J157">
        <v>384</v>
      </c>
      <c r="M157">
        <v>1088</v>
      </c>
    </row>
    <row r="158" spans="3:13" x14ac:dyDescent="0.25">
      <c r="C158" t="s">
        <v>208</v>
      </c>
      <c r="F158" t="s">
        <v>163</v>
      </c>
      <c r="G158">
        <v>17</v>
      </c>
      <c r="H158">
        <v>17</v>
      </c>
      <c r="I158">
        <v>1</v>
      </c>
      <c r="J158">
        <v>1088</v>
      </c>
      <c r="K158">
        <v>1</v>
      </c>
      <c r="L158">
        <v>1</v>
      </c>
      <c r="M158">
        <v>1088</v>
      </c>
    </row>
    <row r="159" spans="3:13" x14ac:dyDescent="0.25">
      <c r="E159" t="s">
        <v>225</v>
      </c>
      <c r="G159">
        <v>17</v>
      </c>
      <c r="H159">
        <v>17</v>
      </c>
      <c r="I159">
        <v>1</v>
      </c>
      <c r="J159">
        <v>1088</v>
      </c>
      <c r="K159">
        <v>1</v>
      </c>
      <c r="L159">
        <v>1</v>
      </c>
      <c r="M159">
        <v>1088</v>
      </c>
    </row>
    <row r="160" spans="3:13" x14ac:dyDescent="0.25">
      <c r="C160" t="s">
        <v>195</v>
      </c>
      <c r="E160" t="s">
        <v>221</v>
      </c>
      <c r="F160" t="s">
        <v>151</v>
      </c>
      <c r="G160">
        <v>17</v>
      </c>
      <c r="H160">
        <v>17</v>
      </c>
      <c r="I160">
        <v>1</v>
      </c>
      <c r="J160">
        <v>1088</v>
      </c>
      <c r="K160">
        <v>1</v>
      </c>
      <c r="L160">
        <v>1</v>
      </c>
      <c r="M160">
        <v>1088</v>
      </c>
    </row>
    <row r="161" spans="3:13" x14ac:dyDescent="0.25">
      <c r="C161">
        <v>0</v>
      </c>
      <c r="D161">
        <v>0</v>
      </c>
      <c r="E161" s="12" t="s">
        <v>203</v>
      </c>
      <c r="F161" t="s">
        <v>39</v>
      </c>
      <c r="G161">
        <v>17</v>
      </c>
      <c r="H161">
        <v>17</v>
      </c>
      <c r="I161">
        <v>1</v>
      </c>
      <c r="J161">
        <v>1088</v>
      </c>
      <c r="K161">
        <v>1</v>
      </c>
      <c r="L161">
        <v>1</v>
      </c>
      <c r="M161">
        <v>192</v>
      </c>
    </row>
    <row r="162" spans="3:13" ht="16.5" x14ac:dyDescent="0.3">
      <c r="C162">
        <v>1</v>
      </c>
      <c r="D162">
        <v>0</v>
      </c>
      <c r="E162" s="13" t="s">
        <v>205</v>
      </c>
      <c r="F162" t="s">
        <v>39</v>
      </c>
      <c r="G162">
        <v>17</v>
      </c>
      <c r="H162">
        <v>17</v>
      </c>
      <c r="I162">
        <v>1</v>
      </c>
      <c r="J162">
        <v>1088</v>
      </c>
      <c r="K162">
        <v>1</v>
      </c>
      <c r="L162">
        <v>1</v>
      </c>
      <c r="M162">
        <v>128</v>
      </c>
    </row>
    <row r="163" spans="3:13" x14ac:dyDescent="0.25">
      <c r="C163">
        <v>1</v>
      </c>
      <c r="D163">
        <v>1</v>
      </c>
      <c r="E163" t="s">
        <v>206</v>
      </c>
      <c r="F163" t="s">
        <v>39</v>
      </c>
      <c r="G163">
        <v>17</v>
      </c>
      <c r="H163">
        <v>17</v>
      </c>
      <c r="I163">
        <v>1</v>
      </c>
      <c r="J163">
        <v>128</v>
      </c>
      <c r="K163">
        <v>1</v>
      </c>
      <c r="L163">
        <v>7</v>
      </c>
      <c r="M163">
        <v>160</v>
      </c>
    </row>
    <row r="164" spans="3:13" x14ac:dyDescent="0.25">
      <c r="C164">
        <v>1</v>
      </c>
      <c r="D164">
        <v>2</v>
      </c>
      <c r="E164" t="s">
        <v>207</v>
      </c>
      <c r="F164" t="s">
        <v>39</v>
      </c>
      <c r="G164">
        <v>17</v>
      </c>
      <c r="H164">
        <v>17</v>
      </c>
      <c r="I164">
        <v>1</v>
      </c>
      <c r="J164">
        <v>160</v>
      </c>
      <c r="K164">
        <v>7</v>
      </c>
      <c r="L164">
        <v>1</v>
      </c>
      <c r="M164">
        <v>192</v>
      </c>
    </row>
    <row r="165" spans="3:13" x14ac:dyDescent="0.25">
      <c r="C165" t="s">
        <v>194</v>
      </c>
      <c r="G165">
        <v>17</v>
      </c>
      <c r="H165">
        <v>17</v>
      </c>
      <c r="M165">
        <v>384</v>
      </c>
    </row>
    <row r="166" spans="3:13" x14ac:dyDescent="0.25">
      <c r="C166" t="s">
        <v>200</v>
      </c>
      <c r="E166" s="12" t="s">
        <v>203</v>
      </c>
      <c r="G166">
        <v>17</v>
      </c>
      <c r="H166">
        <v>17</v>
      </c>
      <c r="I166">
        <v>1</v>
      </c>
      <c r="J166">
        <v>384</v>
      </c>
      <c r="M166">
        <v>1088</v>
      </c>
    </row>
    <row r="167" spans="3:13" x14ac:dyDescent="0.25">
      <c r="C167" t="s">
        <v>208</v>
      </c>
      <c r="F167" t="s">
        <v>163</v>
      </c>
      <c r="G167">
        <v>17</v>
      </c>
      <c r="H167">
        <v>17</v>
      </c>
      <c r="I167">
        <v>1</v>
      </c>
      <c r="J167">
        <v>1088</v>
      </c>
      <c r="K167">
        <v>1</v>
      </c>
      <c r="L167">
        <v>1</v>
      </c>
      <c r="M167">
        <v>1088</v>
      </c>
    </row>
    <row r="168" spans="3:13" x14ac:dyDescent="0.25">
      <c r="E168" t="s">
        <v>225</v>
      </c>
      <c r="G168">
        <v>17</v>
      </c>
      <c r="H168">
        <v>17</v>
      </c>
      <c r="I168">
        <v>1</v>
      </c>
      <c r="J168">
        <v>1088</v>
      </c>
      <c r="K168">
        <v>1</v>
      </c>
      <c r="L168">
        <v>1</v>
      </c>
      <c r="M168">
        <v>1088</v>
      </c>
    </row>
    <row r="169" spans="3:13" x14ac:dyDescent="0.25">
      <c r="C169" t="s">
        <v>195</v>
      </c>
      <c r="E169" t="s">
        <v>221</v>
      </c>
      <c r="F169" t="s">
        <v>151</v>
      </c>
      <c r="G169">
        <v>17</v>
      </c>
      <c r="H169">
        <v>17</v>
      </c>
      <c r="I169">
        <v>1</v>
      </c>
      <c r="J169">
        <v>1088</v>
      </c>
      <c r="K169">
        <v>1</v>
      </c>
      <c r="L169">
        <v>1</v>
      </c>
      <c r="M169">
        <v>1088</v>
      </c>
    </row>
    <row r="170" spans="3:13" x14ac:dyDescent="0.25">
      <c r="C170">
        <v>0</v>
      </c>
      <c r="D170">
        <v>0</v>
      </c>
      <c r="E170" s="12" t="s">
        <v>203</v>
      </c>
      <c r="F170" t="s">
        <v>39</v>
      </c>
      <c r="G170">
        <v>17</v>
      </c>
      <c r="H170">
        <v>17</v>
      </c>
      <c r="I170">
        <v>1</v>
      </c>
      <c r="J170">
        <v>1088</v>
      </c>
      <c r="K170">
        <v>1</v>
      </c>
      <c r="L170">
        <v>1</v>
      </c>
      <c r="M170">
        <v>192</v>
      </c>
    </row>
    <row r="171" spans="3:13" ht="16.5" x14ac:dyDescent="0.3">
      <c r="C171">
        <v>1</v>
      </c>
      <c r="D171">
        <v>0</v>
      </c>
      <c r="E171" s="13" t="s">
        <v>205</v>
      </c>
      <c r="F171" t="s">
        <v>39</v>
      </c>
      <c r="G171">
        <v>17</v>
      </c>
      <c r="H171">
        <v>17</v>
      </c>
      <c r="I171">
        <v>1</v>
      </c>
      <c r="J171">
        <v>1088</v>
      </c>
      <c r="K171">
        <v>1</v>
      </c>
      <c r="L171">
        <v>1</v>
      </c>
      <c r="M171">
        <v>128</v>
      </c>
    </row>
    <row r="172" spans="3:13" x14ac:dyDescent="0.25">
      <c r="C172">
        <v>1</v>
      </c>
      <c r="D172">
        <v>1</v>
      </c>
      <c r="E172" t="s">
        <v>206</v>
      </c>
      <c r="F172" t="s">
        <v>39</v>
      </c>
      <c r="G172">
        <v>17</v>
      </c>
      <c r="H172">
        <v>17</v>
      </c>
      <c r="I172">
        <v>1</v>
      </c>
      <c r="J172">
        <v>128</v>
      </c>
      <c r="K172">
        <v>1</v>
      </c>
      <c r="L172">
        <v>7</v>
      </c>
      <c r="M172">
        <v>160</v>
      </c>
    </row>
    <row r="173" spans="3:13" x14ac:dyDescent="0.25">
      <c r="C173">
        <v>1</v>
      </c>
      <c r="D173">
        <v>2</v>
      </c>
      <c r="E173" t="s">
        <v>207</v>
      </c>
      <c r="F173" t="s">
        <v>39</v>
      </c>
      <c r="G173">
        <v>17</v>
      </c>
      <c r="H173">
        <v>17</v>
      </c>
      <c r="I173">
        <v>1</v>
      </c>
      <c r="J173">
        <v>160</v>
      </c>
      <c r="K173">
        <v>7</v>
      </c>
      <c r="L173">
        <v>1</v>
      </c>
      <c r="M173">
        <v>192</v>
      </c>
    </row>
    <row r="174" spans="3:13" x14ac:dyDescent="0.25">
      <c r="C174" t="s">
        <v>194</v>
      </c>
      <c r="G174">
        <v>17</v>
      </c>
      <c r="H174">
        <v>17</v>
      </c>
      <c r="M174">
        <v>384</v>
      </c>
    </row>
    <row r="175" spans="3:13" x14ac:dyDescent="0.25">
      <c r="C175" t="s">
        <v>200</v>
      </c>
      <c r="E175" s="12" t="s">
        <v>203</v>
      </c>
      <c r="G175">
        <v>17</v>
      </c>
      <c r="H175">
        <v>17</v>
      </c>
      <c r="I175">
        <v>1</v>
      </c>
      <c r="J175">
        <v>384</v>
      </c>
      <c r="M175">
        <v>1088</v>
      </c>
    </row>
    <row r="176" spans="3:13" x14ac:dyDescent="0.25">
      <c r="C176" t="s">
        <v>208</v>
      </c>
      <c r="F176" t="s">
        <v>163</v>
      </c>
      <c r="G176">
        <v>17</v>
      </c>
      <c r="H176">
        <v>17</v>
      </c>
      <c r="I176">
        <v>1</v>
      </c>
      <c r="J176">
        <v>1088</v>
      </c>
      <c r="K176">
        <v>1</v>
      </c>
      <c r="L176">
        <v>1</v>
      </c>
      <c r="M176">
        <v>1088</v>
      </c>
    </row>
    <row r="177" spans="3:13" x14ac:dyDescent="0.25">
      <c r="E177" t="s">
        <v>225</v>
      </c>
      <c r="G177">
        <v>17</v>
      </c>
      <c r="H177">
        <v>17</v>
      </c>
      <c r="I177">
        <v>1</v>
      </c>
      <c r="J177">
        <v>1088</v>
      </c>
      <c r="K177">
        <v>1</v>
      </c>
      <c r="L177">
        <v>1</v>
      </c>
      <c r="M177">
        <v>1088</v>
      </c>
    </row>
    <row r="178" spans="3:13" x14ac:dyDescent="0.25">
      <c r="C178" t="s">
        <v>195</v>
      </c>
      <c r="E178" t="s">
        <v>221</v>
      </c>
      <c r="F178" t="s">
        <v>151</v>
      </c>
      <c r="G178">
        <v>17</v>
      </c>
      <c r="H178">
        <v>17</v>
      </c>
      <c r="I178">
        <v>1</v>
      </c>
      <c r="J178">
        <v>1088</v>
      </c>
      <c r="K178">
        <v>1</v>
      </c>
      <c r="L178">
        <v>1</v>
      </c>
      <c r="M178">
        <v>1088</v>
      </c>
    </row>
    <row r="179" spans="3:13" x14ac:dyDescent="0.25">
      <c r="C179">
        <v>0</v>
      </c>
      <c r="D179">
        <v>0</v>
      </c>
      <c r="E179" s="12" t="s">
        <v>203</v>
      </c>
      <c r="F179" t="s">
        <v>39</v>
      </c>
      <c r="G179">
        <v>17</v>
      </c>
      <c r="H179">
        <v>17</v>
      </c>
      <c r="I179">
        <v>1</v>
      </c>
      <c r="J179">
        <v>1088</v>
      </c>
      <c r="K179">
        <v>1</v>
      </c>
      <c r="L179">
        <v>1</v>
      </c>
      <c r="M179">
        <v>192</v>
      </c>
    </row>
    <row r="180" spans="3:13" ht="16.5" x14ac:dyDescent="0.3">
      <c r="C180">
        <v>1</v>
      </c>
      <c r="D180">
        <v>0</v>
      </c>
      <c r="E180" s="13" t="s">
        <v>205</v>
      </c>
      <c r="F180" t="s">
        <v>39</v>
      </c>
      <c r="G180">
        <v>17</v>
      </c>
      <c r="H180">
        <v>17</v>
      </c>
      <c r="I180">
        <v>1</v>
      </c>
      <c r="J180">
        <v>1088</v>
      </c>
      <c r="K180">
        <v>1</v>
      </c>
      <c r="L180">
        <v>1</v>
      </c>
      <c r="M180">
        <v>128</v>
      </c>
    </row>
    <row r="181" spans="3:13" x14ac:dyDescent="0.25">
      <c r="C181">
        <v>1</v>
      </c>
      <c r="D181">
        <v>1</v>
      </c>
      <c r="E181" t="s">
        <v>206</v>
      </c>
      <c r="F181" t="s">
        <v>39</v>
      </c>
      <c r="G181">
        <v>17</v>
      </c>
      <c r="H181">
        <v>17</v>
      </c>
      <c r="I181">
        <v>1</v>
      </c>
      <c r="J181">
        <v>128</v>
      </c>
      <c r="K181">
        <v>1</v>
      </c>
      <c r="L181">
        <v>7</v>
      </c>
      <c r="M181">
        <v>160</v>
      </c>
    </row>
    <row r="182" spans="3:13" x14ac:dyDescent="0.25">
      <c r="C182">
        <v>1</v>
      </c>
      <c r="D182">
        <v>2</v>
      </c>
      <c r="E182" t="s">
        <v>207</v>
      </c>
      <c r="F182" t="s">
        <v>39</v>
      </c>
      <c r="G182">
        <v>17</v>
      </c>
      <c r="H182">
        <v>17</v>
      </c>
      <c r="I182">
        <v>1</v>
      </c>
      <c r="J182">
        <v>160</v>
      </c>
      <c r="K182">
        <v>7</v>
      </c>
      <c r="L182">
        <v>1</v>
      </c>
      <c r="M182">
        <v>192</v>
      </c>
    </row>
    <row r="183" spans="3:13" x14ac:dyDescent="0.25">
      <c r="C183" t="s">
        <v>194</v>
      </c>
      <c r="G183">
        <v>17</v>
      </c>
      <c r="H183">
        <v>17</v>
      </c>
      <c r="M183">
        <v>384</v>
      </c>
    </row>
    <row r="184" spans="3:13" x14ac:dyDescent="0.25">
      <c r="C184" t="s">
        <v>200</v>
      </c>
      <c r="E184" s="12" t="s">
        <v>203</v>
      </c>
      <c r="G184">
        <v>17</v>
      </c>
      <c r="H184">
        <v>17</v>
      </c>
      <c r="I184">
        <v>1</v>
      </c>
      <c r="J184">
        <v>384</v>
      </c>
      <c r="M184">
        <v>1088</v>
      </c>
    </row>
    <row r="185" spans="3:13" x14ac:dyDescent="0.25">
      <c r="C185" t="s">
        <v>208</v>
      </c>
      <c r="F185" t="s">
        <v>163</v>
      </c>
      <c r="G185">
        <v>17</v>
      </c>
      <c r="H185">
        <v>17</v>
      </c>
      <c r="I185">
        <v>1</v>
      </c>
      <c r="J185">
        <v>1088</v>
      </c>
      <c r="K185">
        <v>1</v>
      </c>
      <c r="L185">
        <v>1</v>
      </c>
      <c r="M185">
        <v>1088</v>
      </c>
    </row>
    <row r="186" spans="3:13" x14ac:dyDescent="0.25">
      <c r="E186" t="s">
        <v>225</v>
      </c>
      <c r="G186">
        <v>17</v>
      </c>
      <c r="H186">
        <v>17</v>
      </c>
      <c r="I186">
        <v>1</v>
      </c>
      <c r="J186">
        <v>1088</v>
      </c>
      <c r="K186">
        <v>1</v>
      </c>
      <c r="L186">
        <v>1</v>
      </c>
      <c r="M186">
        <v>1088</v>
      </c>
    </row>
    <row r="187" spans="3:13" x14ac:dyDescent="0.25">
      <c r="C187" t="s">
        <v>195</v>
      </c>
      <c r="E187" t="s">
        <v>221</v>
      </c>
      <c r="F187" t="s">
        <v>151</v>
      </c>
      <c r="G187">
        <v>17</v>
      </c>
      <c r="H187">
        <v>17</v>
      </c>
      <c r="I187">
        <v>1</v>
      </c>
      <c r="J187">
        <v>1088</v>
      </c>
      <c r="K187">
        <v>1</v>
      </c>
      <c r="L187">
        <v>1</v>
      </c>
      <c r="M187">
        <v>1088</v>
      </c>
    </row>
    <row r="188" spans="3:13" x14ac:dyDescent="0.25">
      <c r="C188">
        <v>0</v>
      </c>
      <c r="D188">
        <v>0</v>
      </c>
      <c r="E188" s="12" t="s">
        <v>203</v>
      </c>
      <c r="F188" t="s">
        <v>39</v>
      </c>
      <c r="G188">
        <v>17</v>
      </c>
      <c r="H188">
        <v>17</v>
      </c>
      <c r="I188">
        <v>1</v>
      </c>
      <c r="J188">
        <v>1088</v>
      </c>
      <c r="K188">
        <v>1</v>
      </c>
      <c r="L188">
        <v>1</v>
      </c>
      <c r="M188">
        <v>192</v>
      </c>
    </row>
    <row r="189" spans="3:13" ht="16.5" x14ac:dyDescent="0.3">
      <c r="C189">
        <v>1</v>
      </c>
      <c r="D189">
        <v>0</v>
      </c>
      <c r="E189" s="13" t="s">
        <v>205</v>
      </c>
      <c r="F189" t="s">
        <v>39</v>
      </c>
      <c r="G189">
        <v>17</v>
      </c>
      <c r="H189">
        <v>17</v>
      </c>
      <c r="I189">
        <v>1</v>
      </c>
      <c r="J189">
        <v>1088</v>
      </c>
      <c r="K189">
        <v>1</v>
      </c>
      <c r="L189">
        <v>1</v>
      </c>
      <c r="M189">
        <v>128</v>
      </c>
    </row>
    <row r="190" spans="3:13" x14ac:dyDescent="0.25">
      <c r="C190">
        <v>1</v>
      </c>
      <c r="D190">
        <v>1</v>
      </c>
      <c r="E190" t="s">
        <v>206</v>
      </c>
      <c r="F190" t="s">
        <v>39</v>
      </c>
      <c r="G190">
        <v>17</v>
      </c>
      <c r="H190">
        <v>17</v>
      </c>
      <c r="I190">
        <v>1</v>
      </c>
      <c r="J190">
        <v>128</v>
      </c>
      <c r="K190">
        <v>1</v>
      </c>
      <c r="L190">
        <v>7</v>
      </c>
      <c r="M190">
        <v>160</v>
      </c>
    </row>
    <row r="191" spans="3:13" x14ac:dyDescent="0.25">
      <c r="C191">
        <v>1</v>
      </c>
      <c r="D191">
        <v>2</v>
      </c>
      <c r="E191" t="s">
        <v>207</v>
      </c>
      <c r="F191" t="s">
        <v>39</v>
      </c>
      <c r="G191">
        <v>17</v>
      </c>
      <c r="H191">
        <v>17</v>
      </c>
      <c r="I191">
        <v>1</v>
      </c>
      <c r="J191">
        <v>160</v>
      </c>
      <c r="K191">
        <v>7</v>
      </c>
      <c r="L191">
        <v>1</v>
      </c>
      <c r="M191">
        <v>192</v>
      </c>
    </row>
    <row r="192" spans="3:13" x14ac:dyDescent="0.25">
      <c r="C192" t="s">
        <v>194</v>
      </c>
      <c r="G192">
        <v>17</v>
      </c>
      <c r="H192">
        <v>17</v>
      </c>
      <c r="M192">
        <v>384</v>
      </c>
    </row>
    <row r="193" spans="3:13" x14ac:dyDescent="0.25">
      <c r="C193" t="s">
        <v>200</v>
      </c>
      <c r="E193" s="12" t="s">
        <v>203</v>
      </c>
      <c r="G193">
        <v>17</v>
      </c>
      <c r="H193">
        <v>17</v>
      </c>
      <c r="I193">
        <v>1</v>
      </c>
      <c r="J193">
        <v>384</v>
      </c>
      <c r="M193">
        <v>1088</v>
      </c>
    </row>
    <row r="194" spans="3:13" x14ac:dyDescent="0.25">
      <c r="C194" t="s">
        <v>208</v>
      </c>
      <c r="F194" t="s">
        <v>163</v>
      </c>
      <c r="G194">
        <v>17</v>
      </c>
      <c r="H194">
        <v>17</v>
      </c>
      <c r="I194">
        <v>1</v>
      </c>
      <c r="J194">
        <v>1088</v>
      </c>
      <c r="K194">
        <v>1</v>
      </c>
      <c r="L194">
        <v>1</v>
      </c>
      <c r="M194">
        <v>1088</v>
      </c>
    </row>
    <row r="195" spans="3:13" x14ac:dyDescent="0.25">
      <c r="E195" t="s">
        <v>225</v>
      </c>
      <c r="G195">
        <v>17</v>
      </c>
      <c r="H195">
        <v>17</v>
      </c>
      <c r="I195">
        <v>1</v>
      </c>
      <c r="J195">
        <v>1088</v>
      </c>
      <c r="K195">
        <v>1</v>
      </c>
      <c r="L195">
        <v>1</v>
      </c>
      <c r="M195">
        <v>1088</v>
      </c>
    </row>
    <row r="196" spans="3:13" x14ac:dyDescent="0.25">
      <c r="C196" t="s">
        <v>195</v>
      </c>
      <c r="E196" t="s">
        <v>221</v>
      </c>
      <c r="F196" t="s">
        <v>151</v>
      </c>
      <c r="G196">
        <v>17</v>
      </c>
      <c r="H196">
        <v>17</v>
      </c>
      <c r="I196">
        <v>1</v>
      </c>
      <c r="J196">
        <v>1088</v>
      </c>
      <c r="K196">
        <v>1</v>
      </c>
      <c r="L196">
        <v>1</v>
      </c>
      <c r="M196">
        <v>1088</v>
      </c>
    </row>
    <row r="197" spans="3:13" x14ac:dyDescent="0.25">
      <c r="C197">
        <v>0</v>
      </c>
      <c r="D197">
        <v>0</v>
      </c>
      <c r="E197" s="12" t="s">
        <v>203</v>
      </c>
      <c r="F197" t="s">
        <v>39</v>
      </c>
      <c r="G197">
        <v>17</v>
      </c>
      <c r="H197">
        <v>17</v>
      </c>
      <c r="I197">
        <v>1</v>
      </c>
      <c r="J197">
        <v>1088</v>
      </c>
      <c r="K197">
        <v>1</v>
      </c>
      <c r="L197">
        <v>1</v>
      </c>
      <c r="M197">
        <v>192</v>
      </c>
    </row>
    <row r="198" spans="3:13" ht="16.5" x14ac:dyDescent="0.3">
      <c r="C198">
        <v>1</v>
      </c>
      <c r="D198">
        <v>0</v>
      </c>
      <c r="E198" s="13" t="s">
        <v>205</v>
      </c>
      <c r="F198" t="s">
        <v>39</v>
      </c>
      <c r="G198">
        <v>17</v>
      </c>
      <c r="H198">
        <v>17</v>
      </c>
      <c r="I198">
        <v>1</v>
      </c>
      <c r="J198">
        <v>1088</v>
      </c>
      <c r="K198">
        <v>1</v>
      </c>
      <c r="L198">
        <v>1</v>
      </c>
      <c r="M198">
        <v>128</v>
      </c>
    </row>
    <row r="199" spans="3:13" x14ac:dyDescent="0.25">
      <c r="C199">
        <v>1</v>
      </c>
      <c r="D199">
        <v>1</v>
      </c>
      <c r="E199" t="s">
        <v>206</v>
      </c>
      <c r="F199" t="s">
        <v>39</v>
      </c>
      <c r="G199">
        <v>17</v>
      </c>
      <c r="H199">
        <v>17</v>
      </c>
      <c r="I199">
        <v>1</v>
      </c>
      <c r="J199">
        <v>128</v>
      </c>
      <c r="K199">
        <v>1</v>
      </c>
      <c r="L199">
        <v>7</v>
      </c>
      <c r="M199">
        <v>160</v>
      </c>
    </row>
    <row r="200" spans="3:13" x14ac:dyDescent="0.25">
      <c r="C200">
        <v>1</v>
      </c>
      <c r="D200">
        <v>2</v>
      </c>
      <c r="E200" t="s">
        <v>207</v>
      </c>
      <c r="F200" t="s">
        <v>39</v>
      </c>
      <c r="G200">
        <v>17</v>
      </c>
      <c r="H200">
        <v>17</v>
      </c>
      <c r="I200">
        <v>1</v>
      </c>
      <c r="J200">
        <v>160</v>
      </c>
      <c r="K200">
        <v>7</v>
      </c>
      <c r="L200">
        <v>1</v>
      </c>
      <c r="M200">
        <v>192</v>
      </c>
    </row>
    <row r="201" spans="3:13" x14ac:dyDescent="0.25">
      <c r="C201" t="s">
        <v>194</v>
      </c>
      <c r="G201">
        <v>17</v>
      </c>
      <c r="H201">
        <v>17</v>
      </c>
      <c r="M201">
        <v>384</v>
      </c>
    </row>
    <row r="202" spans="3:13" x14ac:dyDescent="0.25">
      <c r="C202" t="s">
        <v>200</v>
      </c>
      <c r="E202" s="12" t="s">
        <v>203</v>
      </c>
      <c r="G202">
        <v>17</v>
      </c>
      <c r="H202">
        <v>17</v>
      </c>
      <c r="I202">
        <v>1</v>
      </c>
      <c r="J202">
        <v>384</v>
      </c>
      <c r="M202">
        <v>1088</v>
      </c>
    </row>
    <row r="203" spans="3:13" x14ac:dyDescent="0.25">
      <c r="C203" t="s">
        <v>208</v>
      </c>
      <c r="F203" t="s">
        <v>163</v>
      </c>
      <c r="G203">
        <v>17</v>
      </c>
      <c r="H203">
        <v>17</v>
      </c>
      <c r="I203">
        <v>1</v>
      </c>
      <c r="J203">
        <v>1088</v>
      </c>
      <c r="K203">
        <v>1</v>
      </c>
      <c r="L203">
        <v>1</v>
      </c>
      <c r="M203">
        <v>1088</v>
      </c>
    </row>
    <row r="204" spans="3:13" x14ac:dyDescent="0.25">
      <c r="E204" t="s">
        <v>225</v>
      </c>
      <c r="G204">
        <v>17</v>
      </c>
      <c r="H204">
        <v>17</v>
      </c>
      <c r="I204">
        <v>1</v>
      </c>
      <c r="J204">
        <v>1088</v>
      </c>
      <c r="K204">
        <v>1</v>
      </c>
      <c r="L204">
        <v>1</v>
      </c>
      <c r="M204">
        <v>1088</v>
      </c>
    </row>
    <row r="205" spans="3:13" x14ac:dyDescent="0.25">
      <c r="C205" t="s">
        <v>195</v>
      </c>
      <c r="E205" t="s">
        <v>221</v>
      </c>
      <c r="F205" t="s">
        <v>151</v>
      </c>
      <c r="G205">
        <v>17</v>
      </c>
      <c r="H205">
        <v>17</v>
      </c>
      <c r="I205">
        <v>1</v>
      </c>
      <c r="J205">
        <v>1088</v>
      </c>
      <c r="K205">
        <v>1</v>
      </c>
      <c r="L205">
        <v>1</v>
      </c>
      <c r="M205">
        <v>1088</v>
      </c>
    </row>
    <row r="206" spans="3:13" x14ac:dyDescent="0.25">
      <c r="C206">
        <v>0</v>
      </c>
      <c r="D206">
        <v>0</v>
      </c>
      <c r="E206" s="12" t="s">
        <v>203</v>
      </c>
      <c r="F206" t="s">
        <v>39</v>
      </c>
      <c r="G206">
        <v>17</v>
      </c>
      <c r="H206">
        <v>17</v>
      </c>
      <c r="I206">
        <v>1</v>
      </c>
      <c r="J206">
        <v>1088</v>
      </c>
      <c r="K206">
        <v>1</v>
      </c>
      <c r="L206">
        <v>1</v>
      </c>
      <c r="M206">
        <v>192</v>
      </c>
    </row>
    <row r="207" spans="3:13" ht="16.5" x14ac:dyDescent="0.3">
      <c r="C207">
        <v>1</v>
      </c>
      <c r="D207">
        <v>0</v>
      </c>
      <c r="E207" s="13" t="s">
        <v>205</v>
      </c>
      <c r="F207" t="s">
        <v>39</v>
      </c>
      <c r="G207">
        <v>17</v>
      </c>
      <c r="H207">
        <v>17</v>
      </c>
      <c r="I207">
        <v>1</v>
      </c>
      <c r="J207">
        <v>1088</v>
      </c>
      <c r="K207">
        <v>1</v>
      </c>
      <c r="L207">
        <v>1</v>
      </c>
      <c r="M207">
        <v>128</v>
      </c>
    </row>
    <row r="208" spans="3:13" x14ac:dyDescent="0.25">
      <c r="C208">
        <v>1</v>
      </c>
      <c r="D208">
        <v>1</v>
      </c>
      <c r="E208" t="s">
        <v>206</v>
      </c>
      <c r="F208" t="s">
        <v>39</v>
      </c>
      <c r="G208">
        <v>17</v>
      </c>
      <c r="H208">
        <v>17</v>
      </c>
      <c r="I208">
        <v>1</v>
      </c>
      <c r="J208">
        <v>128</v>
      </c>
      <c r="K208">
        <v>1</v>
      </c>
      <c r="L208">
        <v>7</v>
      </c>
      <c r="M208">
        <v>160</v>
      </c>
    </row>
    <row r="209" spans="3:13" x14ac:dyDescent="0.25">
      <c r="C209">
        <v>1</v>
      </c>
      <c r="D209">
        <v>2</v>
      </c>
      <c r="E209" t="s">
        <v>207</v>
      </c>
      <c r="F209" t="s">
        <v>39</v>
      </c>
      <c r="G209">
        <v>17</v>
      </c>
      <c r="H209">
        <v>17</v>
      </c>
      <c r="I209">
        <v>1</v>
      </c>
      <c r="J209">
        <v>160</v>
      </c>
      <c r="K209">
        <v>7</v>
      </c>
      <c r="L209">
        <v>1</v>
      </c>
      <c r="M209">
        <v>192</v>
      </c>
    </row>
    <row r="210" spans="3:13" x14ac:dyDescent="0.25">
      <c r="C210" t="s">
        <v>194</v>
      </c>
      <c r="G210">
        <v>17</v>
      </c>
      <c r="H210">
        <v>17</v>
      </c>
      <c r="M210">
        <v>384</v>
      </c>
    </row>
    <row r="211" spans="3:13" x14ac:dyDescent="0.25">
      <c r="C211" t="s">
        <v>200</v>
      </c>
      <c r="E211" s="12" t="s">
        <v>203</v>
      </c>
      <c r="G211">
        <v>17</v>
      </c>
      <c r="H211">
        <v>17</v>
      </c>
      <c r="I211">
        <v>1</v>
      </c>
      <c r="J211">
        <v>384</v>
      </c>
      <c r="M211">
        <v>1088</v>
      </c>
    </row>
    <row r="212" spans="3:13" x14ac:dyDescent="0.25">
      <c r="C212" t="s">
        <v>208</v>
      </c>
      <c r="F212" t="s">
        <v>163</v>
      </c>
      <c r="G212">
        <v>17</v>
      </c>
      <c r="H212">
        <v>17</v>
      </c>
      <c r="I212">
        <v>1</v>
      </c>
      <c r="J212">
        <v>1088</v>
      </c>
      <c r="K212">
        <v>1</v>
      </c>
      <c r="L212">
        <v>1</v>
      </c>
      <c r="M212">
        <v>1088</v>
      </c>
    </row>
    <row r="214" spans="3:13" x14ac:dyDescent="0.25">
      <c r="C214" t="s">
        <v>195</v>
      </c>
      <c r="E214" t="s">
        <v>195</v>
      </c>
      <c r="F214" t="s">
        <v>195</v>
      </c>
      <c r="G214">
        <v>17</v>
      </c>
      <c r="H214">
        <v>17</v>
      </c>
      <c r="I214">
        <v>1</v>
      </c>
      <c r="J214">
        <v>1088</v>
      </c>
      <c r="K214">
        <v>1</v>
      </c>
      <c r="L214">
        <v>1</v>
      </c>
      <c r="M214">
        <v>1088</v>
      </c>
    </row>
    <row r="215" spans="3:13" x14ac:dyDescent="0.25">
      <c r="C215">
        <v>0</v>
      </c>
      <c r="D215">
        <v>0</v>
      </c>
      <c r="E215" s="12" t="s">
        <v>203</v>
      </c>
      <c r="F215" t="s">
        <v>39</v>
      </c>
      <c r="G215">
        <v>17</v>
      </c>
      <c r="H215">
        <v>17</v>
      </c>
      <c r="I215">
        <v>1</v>
      </c>
      <c r="J215">
        <v>1088</v>
      </c>
      <c r="K215">
        <v>1</v>
      </c>
      <c r="L215">
        <v>1</v>
      </c>
      <c r="M215">
        <v>192</v>
      </c>
    </row>
    <row r="216" spans="3:13" ht="16.5" x14ac:dyDescent="0.3">
      <c r="C216">
        <v>1</v>
      </c>
      <c r="D216">
        <v>0</v>
      </c>
      <c r="E216" s="13" t="s">
        <v>205</v>
      </c>
      <c r="F216" t="s">
        <v>39</v>
      </c>
      <c r="G216">
        <v>17</v>
      </c>
      <c r="H216">
        <v>17</v>
      </c>
      <c r="I216">
        <v>1</v>
      </c>
      <c r="J216">
        <v>1088</v>
      </c>
      <c r="K216">
        <v>1</v>
      </c>
      <c r="L216">
        <v>1</v>
      </c>
      <c r="M216">
        <v>128</v>
      </c>
    </row>
    <row r="217" spans="3:13" x14ac:dyDescent="0.25">
      <c r="C217">
        <v>1</v>
      </c>
      <c r="D217">
        <v>1</v>
      </c>
      <c r="E217" t="s">
        <v>206</v>
      </c>
      <c r="F217" t="s">
        <v>39</v>
      </c>
      <c r="G217">
        <v>17</v>
      </c>
      <c r="H217">
        <v>17</v>
      </c>
      <c r="I217">
        <v>1</v>
      </c>
      <c r="J217">
        <v>128</v>
      </c>
      <c r="K217">
        <v>1</v>
      </c>
      <c r="L217">
        <v>7</v>
      </c>
      <c r="M217">
        <v>160</v>
      </c>
    </row>
    <row r="218" spans="3:13" x14ac:dyDescent="0.25">
      <c r="C218">
        <v>1</v>
      </c>
      <c r="D218">
        <v>2</v>
      </c>
      <c r="E218" t="s">
        <v>207</v>
      </c>
      <c r="F218" t="s">
        <v>39</v>
      </c>
      <c r="G218">
        <v>17</v>
      </c>
      <c r="H218">
        <v>17</v>
      </c>
      <c r="I218">
        <v>1</v>
      </c>
      <c r="J218">
        <v>160</v>
      </c>
      <c r="K218">
        <v>7</v>
      </c>
      <c r="L218">
        <v>1</v>
      </c>
      <c r="M218">
        <v>192</v>
      </c>
    </row>
    <row r="219" spans="3:13" x14ac:dyDescent="0.25">
      <c r="C219" t="s">
        <v>194</v>
      </c>
      <c r="G219">
        <v>17</v>
      </c>
      <c r="H219">
        <v>17</v>
      </c>
      <c r="M219">
        <v>384</v>
      </c>
    </row>
    <row r="220" spans="3:13" x14ac:dyDescent="0.25">
      <c r="C220" t="s">
        <v>200</v>
      </c>
      <c r="E220" s="12" t="s">
        <v>203</v>
      </c>
      <c r="G220">
        <v>17</v>
      </c>
      <c r="H220">
        <v>17</v>
      </c>
      <c r="I220">
        <v>1</v>
      </c>
      <c r="J220">
        <v>384</v>
      </c>
      <c r="M220">
        <v>1088</v>
      </c>
    </row>
    <row r="221" spans="3:13" x14ac:dyDescent="0.25">
      <c r="C221" t="s">
        <v>208</v>
      </c>
      <c r="F221" t="s">
        <v>163</v>
      </c>
      <c r="G221">
        <v>17</v>
      </c>
      <c r="H221">
        <v>17</v>
      </c>
      <c r="I221">
        <v>1</v>
      </c>
      <c r="J221">
        <v>1088</v>
      </c>
      <c r="K221">
        <v>1</v>
      </c>
      <c r="L221">
        <v>1</v>
      </c>
      <c r="M221">
        <v>1088</v>
      </c>
    </row>
    <row r="222" spans="3:13" x14ac:dyDescent="0.25">
      <c r="E222" t="s">
        <v>225</v>
      </c>
      <c r="G222">
        <v>17</v>
      </c>
      <c r="H222">
        <v>17</v>
      </c>
      <c r="I222">
        <v>1</v>
      </c>
      <c r="J222">
        <v>1088</v>
      </c>
      <c r="K222">
        <v>1</v>
      </c>
      <c r="L222">
        <v>1</v>
      </c>
      <c r="M222">
        <v>1088</v>
      </c>
    </row>
    <row r="223" spans="3:13" x14ac:dyDescent="0.25">
      <c r="C223" t="s">
        <v>195</v>
      </c>
      <c r="E223" t="s">
        <v>221</v>
      </c>
      <c r="F223" t="s">
        <v>151</v>
      </c>
      <c r="G223">
        <v>17</v>
      </c>
      <c r="H223">
        <v>17</v>
      </c>
      <c r="I223">
        <v>1</v>
      </c>
      <c r="J223">
        <v>1088</v>
      </c>
      <c r="K223">
        <v>1</v>
      </c>
      <c r="L223">
        <v>1</v>
      </c>
      <c r="M223">
        <v>1088</v>
      </c>
    </row>
    <row r="224" spans="3:13" x14ac:dyDescent="0.25">
      <c r="C224">
        <v>0</v>
      </c>
      <c r="D224">
        <v>0</v>
      </c>
      <c r="E224" s="12" t="s">
        <v>203</v>
      </c>
      <c r="F224" t="s">
        <v>39</v>
      </c>
      <c r="G224">
        <v>17</v>
      </c>
      <c r="H224">
        <v>17</v>
      </c>
      <c r="I224">
        <v>1</v>
      </c>
      <c r="J224">
        <v>1088</v>
      </c>
      <c r="K224">
        <v>1</v>
      </c>
      <c r="L224">
        <v>1</v>
      </c>
      <c r="M224">
        <v>192</v>
      </c>
    </row>
    <row r="225" spans="3:13" ht="16.5" x14ac:dyDescent="0.3">
      <c r="C225">
        <v>1</v>
      </c>
      <c r="D225">
        <v>0</v>
      </c>
      <c r="E225" s="13" t="s">
        <v>205</v>
      </c>
      <c r="F225" t="s">
        <v>39</v>
      </c>
      <c r="G225">
        <v>17</v>
      </c>
      <c r="H225">
        <v>17</v>
      </c>
      <c r="I225">
        <v>1</v>
      </c>
      <c r="J225">
        <v>1088</v>
      </c>
      <c r="K225">
        <v>1</v>
      </c>
      <c r="L225">
        <v>1</v>
      </c>
      <c r="M225">
        <v>128</v>
      </c>
    </row>
    <row r="226" spans="3:13" x14ac:dyDescent="0.25">
      <c r="C226">
        <v>1</v>
      </c>
      <c r="D226">
        <v>1</v>
      </c>
      <c r="E226" t="s">
        <v>206</v>
      </c>
      <c r="F226" t="s">
        <v>39</v>
      </c>
      <c r="G226">
        <v>17</v>
      </c>
      <c r="H226">
        <v>17</v>
      </c>
      <c r="I226">
        <v>1</v>
      </c>
      <c r="J226">
        <v>128</v>
      </c>
      <c r="K226">
        <v>1</v>
      </c>
      <c r="L226">
        <v>7</v>
      </c>
      <c r="M226">
        <v>160</v>
      </c>
    </row>
    <row r="227" spans="3:13" x14ac:dyDescent="0.25">
      <c r="C227">
        <v>1</v>
      </c>
      <c r="D227">
        <v>2</v>
      </c>
      <c r="E227" t="s">
        <v>207</v>
      </c>
      <c r="F227" t="s">
        <v>39</v>
      </c>
      <c r="G227">
        <v>17</v>
      </c>
      <c r="H227">
        <v>17</v>
      </c>
      <c r="I227">
        <v>1</v>
      </c>
      <c r="J227">
        <v>160</v>
      </c>
      <c r="K227">
        <v>7</v>
      </c>
      <c r="L227">
        <v>1</v>
      </c>
      <c r="M227">
        <v>192</v>
      </c>
    </row>
    <row r="228" spans="3:13" x14ac:dyDescent="0.25">
      <c r="C228" t="s">
        <v>194</v>
      </c>
      <c r="G228">
        <v>17</v>
      </c>
      <c r="H228">
        <v>17</v>
      </c>
      <c r="M228">
        <v>384</v>
      </c>
    </row>
    <row r="229" spans="3:13" x14ac:dyDescent="0.25">
      <c r="C229" t="s">
        <v>200</v>
      </c>
      <c r="E229" s="12" t="s">
        <v>203</v>
      </c>
      <c r="G229">
        <v>17</v>
      </c>
      <c r="H229">
        <v>17</v>
      </c>
      <c r="I229">
        <v>1</v>
      </c>
      <c r="J229">
        <v>384</v>
      </c>
      <c r="M229">
        <v>1088</v>
      </c>
    </row>
    <row r="230" spans="3:13" x14ac:dyDescent="0.25">
      <c r="C230" t="s">
        <v>208</v>
      </c>
      <c r="F230" t="s">
        <v>163</v>
      </c>
      <c r="G230">
        <v>17</v>
      </c>
      <c r="H230">
        <v>17</v>
      </c>
      <c r="I230">
        <v>1</v>
      </c>
      <c r="J230">
        <v>1088</v>
      </c>
      <c r="K230">
        <v>1</v>
      </c>
      <c r="L230">
        <v>1</v>
      </c>
      <c r="M230">
        <v>1088</v>
      </c>
    </row>
    <row r="231" spans="3:13" x14ac:dyDescent="0.25">
      <c r="E231" t="s">
        <v>225</v>
      </c>
      <c r="G231">
        <v>17</v>
      </c>
      <c r="H231">
        <v>17</v>
      </c>
      <c r="I231">
        <v>1</v>
      </c>
      <c r="J231">
        <v>1088</v>
      </c>
      <c r="K231">
        <v>1</v>
      </c>
      <c r="L231">
        <v>1</v>
      </c>
      <c r="M231">
        <v>1088</v>
      </c>
    </row>
    <row r="232" spans="3:13" x14ac:dyDescent="0.25">
      <c r="C232" t="s">
        <v>195</v>
      </c>
      <c r="E232" t="s">
        <v>221</v>
      </c>
      <c r="F232" t="s">
        <v>151</v>
      </c>
      <c r="G232">
        <v>17</v>
      </c>
      <c r="H232">
        <v>17</v>
      </c>
      <c r="I232">
        <v>1</v>
      </c>
      <c r="J232">
        <v>1088</v>
      </c>
      <c r="K232">
        <v>1</v>
      </c>
      <c r="L232">
        <v>1</v>
      </c>
      <c r="M232">
        <v>1088</v>
      </c>
    </row>
    <row r="233" spans="3:13" x14ac:dyDescent="0.25">
      <c r="C233">
        <v>0</v>
      </c>
      <c r="D233">
        <v>0</v>
      </c>
      <c r="E233" s="12" t="s">
        <v>203</v>
      </c>
      <c r="F233" t="s">
        <v>39</v>
      </c>
      <c r="G233">
        <v>17</v>
      </c>
      <c r="H233">
        <v>17</v>
      </c>
      <c r="I233">
        <v>1</v>
      </c>
      <c r="J233">
        <v>1088</v>
      </c>
      <c r="K233">
        <v>1</v>
      </c>
      <c r="L233">
        <v>1</v>
      </c>
      <c r="M233">
        <v>192</v>
      </c>
    </row>
    <row r="234" spans="3:13" ht="16.5" x14ac:dyDescent="0.3">
      <c r="C234">
        <v>1</v>
      </c>
      <c r="D234">
        <v>0</v>
      </c>
      <c r="E234" s="13" t="s">
        <v>205</v>
      </c>
      <c r="F234" t="s">
        <v>39</v>
      </c>
      <c r="G234">
        <v>17</v>
      </c>
      <c r="H234">
        <v>17</v>
      </c>
      <c r="I234">
        <v>1</v>
      </c>
      <c r="J234">
        <v>1088</v>
      </c>
      <c r="K234">
        <v>1</v>
      </c>
      <c r="L234">
        <v>1</v>
      </c>
      <c r="M234">
        <v>128</v>
      </c>
    </row>
    <row r="235" spans="3:13" x14ac:dyDescent="0.25">
      <c r="C235">
        <v>1</v>
      </c>
      <c r="D235">
        <v>1</v>
      </c>
      <c r="E235" t="s">
        <v>206</v>
      </c>
      <c r="F235" t="s">
        <v>39</v>
      </c>
      <c r="G235">
        <v>17</v>
      </c>
      <c r="H235">
        <v>17</v>
      </c>
      <c r="I235">
        <v>1</v>
      </c>
      <c r="J235">
        <v>128</v>
      </c>
      <c r="K235">
        <v>1</v>
      </c>
      <c r="L235">
        <v>7</v>
      </c>
      <c r="M235">
        <v>160</v>
      </c>
    </row>
    <row r="236" spans="3:13" x14ac:dyDescent="0.25">
      <c r="C236">
        <v>1</v>
      </c>
      <c r="D236">
        <v>2</v>
      </c>
      <c r="E236" t="s">
        <v>207</v>
      </c>
      <c r="F236" t="s">
        <v>39</v>
      </c>
      <c r="G236">
        <v>17</v>
      </c>
      <c r="H236">
        <v>17</v>
      </c>
      <c r="I236">
        <v>1</v>
      </c>
      <c r="J236">
        <v>160</v>
      </c>
      <c r="K236">
        <v>7</v>
      </c>
      <c r="L236">
        <v>1</v>
      </c>
      <c r="M236">
        <v>192</v>
      </c>
    </row>
    <row r="237" spans="3:13" x14ac:dyDescent="0.25">
      <c r="C237" t="s">
        <v>194</v>
      </c>
      <c r="G237">
        <v>17</v>
      </c>
      <c r="H237">
        <v>17</v>
      </c>
      <c r="M237">
        <v>384</v>
      </c>
    </row>
    <row r="238" spans="3:13" x14ac:dyDescent="0.25">
      <c r="C238" t="s">
        <v>200</v>
      </c>
      <c r="E238" s="12" t="s">
        <v>203</v>
      </c>
      <c r="G238">
        <v>17</v>
      </c>
      <c r="H238">
        <v>17</v>
      </c>
      <c r="I238">
        <v>1</v>
      </c>
      <c r="J238">
        <v>384</v>
      </c>
      <c r="M238">
        <v>1088</v>
      </c>
    </row>
    <row r="239" spans="3:13" x14ac:dyDescent="0.25">
      <c r="C239" t="s">
        <v>208</v>
      </c>
      <c r="F239" t="s">
        <v>163</v>
      </c>
      <c r="G239">
        <v>17</v>
      </c>
      <c r="H239">
        <v>17</v>
      </c>
      <c r="I239">
        <v>1</v>
      </c>
      <c r="J239">
        <v>1088</v>
      </c>
      <c r="K239">
        <v>1</v>
      </c>
      <c r="L239">
        <v>1</v>
      </c>
      <c r="M239">
        <v>1088</v>
      </c>
    </row>
    <row r="240" spans="3:13" x14ac:dyDescent="0.25">
      <c r="E240" t="s">
        <v>225</v>
      </c>
      <c r="G240">
        <v>17</v>
      </c>
      <c r="H240">
        <v>17</v>
      </c>
      <c r="I240">
        <v>1</v>
      </c>
      <c r="J240">
        <v>1088</v>
      </c>
      <c r="K240">
        <v>1</v>
      </c>
      <c r="L240">
        <v>1</v>
      </c>
      <c r="M240">
        <v>1088</v>
      </c>
    </row>
    <row r="241" spans="3:13" x14ac:dyDescent="0.25">
      <c r="C241" t="s">
        <v>195</v>
      </c>
      <c r="E241" t="s">
        <v>221</v>
      </c>
      <c r="F241" t="s">
        <v>151</v>
      </c>
      <c r="G241">
        <v>17</v>
      </c>
      <c r="H241">
        <v>17</v>
      </c>
      <c r="I241">
        <v>1</v>
      </c>
      <c r="J241">
        <v>1088</v>
      </c>
      <c r="K241">
        <v>1</v>
      </c>
      <c r="L241">
        <v>1</v>
      </c>
      <c r="M241">
        <v>1088</v>
      </c>
    </row>
    <row r="242" spans="3:13" x14ac:dyDescent="0.25">
      <c r="C242">
        <v>0</v>
      </c>
      <c r="D242">
        <v>0</v>
      </c>
      <c r="E242" s="12" t="s">
        <v>203</v>
      </c>
      <c r="F242" t="s">
        <v>39</v>
      </c>
      <c r="G242">
        <v>17</v>
      </c>
      <c r="H242">
        <v>17</v>
      </c>
      <c r="I242">
        <v>1</v>
      </c>
      <c r="J242">
        <v>1088</v>
      </c>
      <c r="K242">
        <v>1</v>
      </c>
      <c r="L242">
        <v>1</v>
      </c>
      <c r="M242">
        <v>192</v>
      </c>
    </row>
    <row r="243" spans="3:13" ht="16.5" x14ac:dyDescent="0.3">
      <c r="C243">
        <v>1</v>
      </c>
      <c r="D243">
        <v>0</v>
      </c>
      <c r="E243" s="13" t="s">
        <v>205</v>
      </c>
      <c r="F243" t="s">
        <v>39</v>
      </c>
      <c r="G243">
        <v>17</v>
      </c>
      <c r="H243">
        <v>17</v>
      </c>
      <c r="I243">
        <v>1</v>
      </c>
      <c r="J243">
        <v>1088</v>
      </c>
      <c r="K243">
        <v>1</v>
      </c>
      <c r="L243">
        <v>1</v>
      </c>
      <c r="M243">
        <v>128</v>
      </c>
    </row>
    <row r="244" spans="3:13" x14ac:dyDescent="0.25">
      <c r="C244">
        <v>1</v>
      </c>
      <c r="D244">
        <v>1</v>
      </c>
      <c r="E244" t="s">
        <v>206</v>
      </c>
      <c r="F244" t="s">
        <v>39</v>
      </c>
      <c r="G244">
        <v>17</v>
      </c>
      <c r="H244">
        <v>17</v>
      </c>
      <c r="I244">
        <v>1</v>
      </c>
      <c r="J244">
        <v>128</v>
      </c>
      <c r="K244">
        <v>1</v>
      </c>
      <c r="L244">
        <v>7</v>
      </c>
      <c r="M244">
        <v>160</v>
      </c>
    </row>
    <row r="245" spans="3:13" x14ac:dyDescent="0.25">
      <c r="C245">
        <v>1</v>
      </c>
      <c r="D245">
        <v>2</v>
      </c>
      <c r="E245" t="s">
        <v>207</v>
      </c>
      <c r="F245" t="s">
        <v>39</v>
      </c>
      <c r="G245">
        <v>17</v>
      </c>
      <c r="H245">
        <v>17</v>
      </c>
      <c r="I245">
        <v>1</v>
      </c>
      <c r="J245">
        <v>160</v>
      </c>
      <c r="K245">
        <v>7</v>
      </c>
      <c r="L245">
        <v>1</v>
      </c>
      <c r="M245">
        <v>192</v>
      </c>
    </row>
    <row r="246" spans="3:13" x14ac:dyDescent="0.25">
      <c r="C246" t="s">
        <v>194</v>
      </c>
      <c r="G246">
        <v>17</v>
      </c>
      <c r="H246">
        <v>17</v>
      </c>
      <c r="M246">
        <v>384</v>
      </c>
    </row>
    <row r="247" spans="3:13" x14ac:dyDescent="0.25">
      <c r="C247" t="s">
        <v>200</v>
      </c>
      <c r="E247" s="12" t="s">
        <v>203</v>
      </c>
      <c r="G247">
        <v>17</v>
      </c>
      <c r="H247">
        <v>17</v>
      </c>
      <c r="I247">
        <v>1</v>
      </c>
      <c r="J247">
        <v>384</v>
      </c>
      <c r="M247">
        <v>1088</v>
      </c>
    </row>
    <row r="248" spans="3:13" x14ac:dyDescent="0.25">
      <c r="C248" t="s">
        <v>208</v>
      </c>
      <c r="F248" t="s">
        <v>163</v>
      </c>
      <c r="G248">
        <v>17</v>
      </c>
      <c r="H248">
        <v>17</v>
      </c>
      <c r="I248">
        <v>1</v>
      </c>
      <c r="J248">
        <v>1088</v>
      </c>
      <c r="K248">
        <v>1</v>
      </c>
      <c r="L248">
        <v>1</v>
      </c>
      <c r="M248">
        <v>1088</v>
      </c>
    </row>
    <row r="249" spans="3:13" x14ac:dyDescent="0.25">
      <c r="E249" t="s">
        <v>225</v>
      </c>
      <c r="G249">
        <v>17</v>
      </c>
      <c r="H249">
        <v>17</v>
      </c>
      <c r="I249">
        <v>1</v>
      </c>
      <c r="J249">
        <v>1088</v>
      </c>
      <c r="K249">
        <v>1</v>
      </c>
      <c r="L249">
        <v>1</v>
      </c>
      <c r="M249">
        <v>1088</v>
      </c>
    </row>
    <row r="250" spans="3:13" x14ac:dyDescent="0.25">
      <c r="C250" t="s">
        <v>195</v>
      </c>
      <c r="E250" t="s">
        <v>221</v>
      </c>
      <c r="F250" t="s">
        <v>151</v>
      </c>
      <c r="G250">
        <v>17</v>
      </c>
      <c r="H250">
        <v>17</v>
      </c>
      <c r="I250">
        <v>1</v>
      </c>
      <c r="J250">
        <v>1088</v>
      </c>
      <c r="K250">
        <v>1</v>
      </c>
      <c r="L250">
        <v>1</v>
      </c>
      <c r="M250">
        <v>1088</v>
      </c>
    </row>
    <row r="251" spans="3:13" x14ac:dyDescent="0.25">
      <c r="C251">
        <v>0</v>
      </c>
      <c r="D251">
        <v>0</v>
      </c>
      <c r="E251" s="12" t="s">
        <v>203</v>
      </c>
      <c r="F251" t="s">
        <v>39</v>
      </c>
      <c r="G251">
        <v>17</v>
      </c>
      <c r="H251">
        <v>17</v>
      </c>
      <c r="I251">
        <v>1</v>
      </c>
      <c r="J251">
        <v>1088</v>
      </c>
      <c r="K251">
        <v>1</v>
      </c>
      <c r="L251">
        <v>1</v>
      </c>
      <c r="M251">
        <v>192</v>
      </c>
    </row>
    <row r="252" spans="3:13" ht="16.5" x14ac:dyDescent="0.3">
      <c r="C252">
        <v>1</v>
      </c>
      <c r="D252">
        <v>0</v>
      </c>
      <c r="E252" s="13" t="s">
        <v>205</v>
      </c>
      <c r="F252" t="s">
        <v>39</v>
      </c>
      <c r="G252">
        <v>17</v>
      </c>
      <c r="H252">
        <v>17</v>
      </c>
      <c r="I252">
        <v>1</v>
      </c>
      <c r="J252">
        <v>1088</v>
      </c>
      <c r="K252">
        <v>1</v>
      </c>
      <c r="L252">
        <v>1</v>
      </c>
      <c r="M252">
        <v>128</v>
      </c>
    </row>
    <row r="253" spans="3:13" x14ac:dyDescent="0.25">
      <c r="C253">
        <v>1</v>
      </c>
      <c r="D253">
        <v>1</v>
      </c>
      <c r="E253" t="s">
        <v>206</v>
      </c>
      <c r="F253" t="s">
        <v>39</v>
      </c>
      <c r="G253">
        <v>17</v>
      </c>
      <c r="H253">
        <v>17</v>
      </c>
      <c r="I253">
        <v>1</v>
      </c>
      <c r="J253">
        <v>128</v>
      </c>
      <c r="K253">
        <v>1</v>
      </c>
      <c r="L253">
        <v>7</v>
      </c>
      <c r="M253">
        <v>160</v>
      </c>
    </row>
    <row r="254" spans="3:13" x14ac:dyDescent="0.25">
      <c r="C254">
        <v>1</v>
      </c>
      <c r="D254">
        <v>2</v>
      </c>
      <c r="E254" t="s">
        <v>207</v>
      </c>
      <c r="F254" t="s">
        <v>39</v>
      </c>
      <c r="G254">
        <v>17</v>
      </c>
      <c r="H254">
        <v>17</v>
      </c>
      <c r="I254">
        <v>1</v>
      </c>
      <c r="J254">
        <v>160</v>
      </c>
      <c r="K254">
        <v>7</v>
      </c>
      <c r="L254">
        <v>1</v>
      </c>
      <c r="M254">
        <v>192</v>
      </c>
    </row>
    <row r="255" spans="3:13" x14ac:dyDescent="0.25">
      <c r="C255" t="s">
        <v>194</v>
      </c>
      <c r="G255">
        <v>17</v>
      </c>
      <c r="H255">
        <v>17</v>
      </c>
      <c r="M255">
        <v>384</v>
      </c>
    </row>
    <row r="256" spans="3:13" x14ac:dyDescent="0.25">
      <c r="C256" t="s">
        <v>200</v>
      </c>
      <c r="E256" s="12" t="s">
        <v>203</v>
      </c>
      <c r="G256">
        <v>17</v>
      </c>
      <c r="H256">
        <v>17</v>
      </c>
      <c r="I256">
        <v>1</v>
      </c>
      <c r="J256">
        <v>384</v>
      </c>
      <c r="M256">
        <v>1088</v>
      </c>
    </row>
    <row r="257" spans="3:13" x14ac:dyDescent="0.25">
      <c r="C257" t="s">
        <v>208</v>
      </c>
      <c r="F257" t="s">
        <v>163</v>
      </c>
      <c r="G257">
        <v>17</v>
      </c>
      <c r="H257">
        <v>17</v>
      </c>
      <c r="I257">
        <v>1</v>
      </c>
      <c r="J257">
        <v>1088</v>
      </c>
      <c r="K257">
        <v>1</v>
      </c>
      <c r="L257">
        <v>1</v>
      </c>
      <c r="M257">
        <v>1088</v>
      </c>
    </row>
    <row r="258" spans="3:13" x14ac:dyDescent="0.25">
      <c r="E258" t="s">
        <v>225</v>
      </c>
      <c r="G258">
        <v>17</v>
      </c>
      <c r="H258">
        <v>17</v>
      </c>
      <c r="I258">
        <v>1</v>
      </c>
      <c r="J258">
        <v>1088</v>
      </c>
      <c r="K258">
        <v>1</v>
      </c>
      <c r="L258">
        <v>1</v>
      </c>
      <c r="M258">
        <v>1088</v>
      </c>
    </row>
    <row r="259" spans="3:13" x14ac:dyDescent="0.25">
      <c r="C259" t="s">
        <v>195</v>
      </c>
      <c r="E259" t="s">
        <v>221</v>
      </c>
      <c r="F259" t="s">
        <v>151</v>
      </c>
      <c r="G259">
        <v>17</v>
      </c>
      <c r="H259">
        <v>17</v>
      </c>
      <c r="I259">
        <v>1</v>
      </c>
      <c r="J259">
        <v>1088</v>
      </c>
      <c r="K259">
        <v>1</v>
      </c>
      <c r="L259">
        <v>1</v>
      </c>
      <c r="M259">
        <v>1088</v>
      </c>
    </row>
    <row r="260" spans="3:13" x14ac:dyDescent="0.25">
      <c r="C260">
        <v>0</v>
      </c>
      <c r="D260">
        <v>0</v>
      </c>
      <c r="E260" s="12" t="s">
        <v>203</v>
      </c>
      <c r="F260" t="s">
        <v>39</v>
      </c>
      <c r="G260">
        <v>17</v>
      </c>
      <c r="H260">
        <v>17</v>
      </c>
      <c r="I260">
        <v>1</v>
      </c>
      <c r="J260">
        <v>1088</v>
      </c>
      <c r="K260">
        <v>1</v>
      </c>
      <c r="L260">
        <v>1</v>
      </c>
      <c r="M260">
        <v>192</v>
      </c>
    </row>
    <row r="261" spans="3:13" ht="16.5" x14ac:dyDescent="0.3">
      <c r="C261">
        <v>1</v>
      </c>
      <c r="D261">
        <v>0</v>
      </c>
      <c r="E261" s="13" t="s">
        <v>205</v>
      </c>
      <c r="F261" t="s">
        <v>39</v>
      </c>
      <c r="G261">
        <v>17</v>
      </c>
      <c r="H261">
        <v>17</v>
      </c>
      <c r="I261">
        <v>1</v>
      </c>
      <c r="J261">
        <v>1088</v>
      </c>
      <c r="K261">
        <v>1</v>
      </c>
      <c r="L261">
        <v>1</v>
      </c>
      <c r="M261">
        <v>128</v>
      </c>
    </row>
    <row r="262" spans="3:13" x14ac:dyDescent="0.25">
      <c r="C262">
        <v>1</v>
      </c>
      <c r="D262">
        <v>1</v>
      </c>
      <c r="E262" t="s">
        <v>206</v>
      </c>
      <c r="F262" t="s">
        <v>39</v>
      </c>
      <c r="G262">
        <v>17</v>
      </c>
      <c r="H262">
        <v>17</v>
      </c>
      <c r="I262">
        <v>1</v>
      </c>
      <c r="J262">
        <v>128</v>
      </c>
      <c r="K262">
        <v>1</v>
      </c>
      <c r="L262">
        <v>7</v>
      </c>
      <c r="M262">
        <v>160</v>
      </c>
    </row>
    <row r="263" spans="3:13" x14ac:dyDescent="0.25">
      <c r="C263">
        <v>1</v>
      </c>
      <c r="D263">
        <v>2</v>
      </c>
      <c r="E263" t="s">
        <v>207</v>
      </c>
      <c r="F263" t="s">
        <v>39</v>
      </c>
      <c r="G263">
        <v>17</v>
      </c>
      <c r="H263">
        <v>17</v>
      </c>
      <c r="I263">
        <v>1</v>
      </c>
      <c r="J263">
        <v>160</v>
      </c>
      <c r="K263">
        <v>7</v>
      </c>
      <c r="L263">
        <v>1</v>
      </c>
      <c r="M263">
        <v>192</v>
      </c>
    </row>
    <row r="264" spans="3:13" x14ac:dyDescent="0.25">
      <c r="C264" t="s">
        <v>194</v>
      </c>
      <c r="G264">
        <v>17</v>
      </c>
      <c r="H264">
        <v>17</v>
      </c>
      <c r="M264">
        <v>384</v>
      </c>
    </row>
    <row r="265" spans="3:13" x14ac:dyDescent="0.25">
      <c r="C265" t="s">
        <v>200</v>
      </c>
      <c r="E265" s="12" t="s">
        <v>203</v>
      </c>
      <c r="G265">
        <v>17</v>
      </c>
      <c r="H265">
        <v>17</v>
      </c>
      <c r="I265">
        <v>1</v>
      </c>
      <c r="J265">
        <v>384</v>
      </c>
      <c r="M265">
        <v>1088</v>
      </c>
    </row>
    <row r="266" spans="3:13" x14ac:dyDescent="0.25">
      <c r="C266" t="s">
        <v>208</v>
      </c>
      <c r="F266" t="s">
        <v>163</v>
      </c>
      <c r="G266">
        <v>17</v>
      </c>
      <c r="H266">
        <v>17</v>
      </c>
      <c r="I266">
        <v>1</v>
      </c>
      <c r="J266">
        <v>1088</v>
      </c>
      <c r="K266">
        <v>1</v>
      </c>
      <c r="L266">
        <v>1</v>
      </c>
      <c r="M266">
        <v>1088</v>
      </c>
    </row>
    <row r="267" spans="3:13" x14ac:dyDescent="0.25">
      <c r="E267" t="s">
        <v>225</v>
      </c>
      <c r="G267">
        <v>17</v>
      </c>
      <c r="H267">
        <v>17</v>
      </c>
      <c r="I267">
        <v>1</v>
      </c>
      <c r="J267">
        <v>1088</v>
      </c>
      <c r="K267">
        <v>1</v>
      </c>
      <c r="L267">
        <v>1</v>
      </c>
      <c r="M267">
        <v>1088</v>
      </c>
    </row>
    <row r="268" spans="3:13" x14ac:dyDescent="0.25">
      <c r="C268" t="s">
        <v>195</v>
      </c>
      <c r="E268" t="s">
        <v>221</v>
      </c>
      <c r="F268" t="s">
        <v>151</v>
      </c>
      <c r="G268">
        <v>17</v>
      </c>
      <c r="H268">
        <v>17</v>
      </c>
      <c r="I268">
        <v>1</v>
      </c>
      <c r="J268">
        <v>1088</v>
      </c>
      <c r="K268">
        <v>1</v>
      </c>
      <c r="L268">
        <v>1</v>
      </c>
      <c r="M268">
        <v>1088</v>
      </c>
    </row>
    <row r="269" spans="3:13" x14ac:dyDescent="0.25">
      <c r="C269">
        <v>0</v>
      </c>
      <c r="D269">
        <v>0</v>
      </c>
      <c r="E269" s="12" t="s">
        <v>203</v>
      </c>
      <c r="F269" t="s">
        <v>39</v>
      </c>
      <c r="G269">
        <v>17</v>
      </c>
      <c r="H269">
        <v>17</v>
      </c>
      <c r="I269">
        <v>1</v>
      </c>
      <c r="J269">
        <v>1088</v>
      </c>
      <c r="K269">
        <v>1</v>
      </c>
      <c r="L269">
        <v>1</v>
      </c>
      <c r="M269">
        <v>192</v>
      </c>
    </row>
    <row r="270" spans="3:13" ht="16.5" x14ac:dyDescent="0.3">
      <c r="C270">
        <v>1</v>
      </c>
      <c r="D270">
        <v>0</v>
      </c>
      <c r="E270" s="13" t="s">
        <v>205</v>
      </c>
      <c r="F270" t="s">
        <v>39</v>
      </c>
      <c r="G270">
        <v>17</v>
      </c>
      <c r="H270">
        <v>17</v>
      </c>
      <c r="I270">
        <v>1</v>
      </c>
      <c r="J270">
        <v>1088</v>
      </c>
      <c r="K270">
        <v>1</v>
      </c>
      <c r="L270">
        <v>1</v>
      </c>
      <c r="M270">
        <v>128</v>
      </c>
    </row>
    <row r="271" spans="3:13" x14ac:dyDescent="0.25">
      <c r="C271">
        <v>1</v>
      </c>
      <c r="D271">
        <v>1</v>
      </c>
      <c r="E271" t="s">
        <v>206</v>
      </c>
      <c r="F271" t="s">
        <v>39</v>
      </c>
      <c r="G271">
        <v>17</v>
      </c>
      <c r="H271">
        <v>17</v>
      </c>
      <c r="I271">
        <v>1</v>
      </c>
      <c r="J271">
        <v>128</v>
      </c>
      <c r="K271">
        <v>1</v>
      </c>
      <c r="L271">
        <v>7</v>
      </c>
      <c r="M271">
        <v>160</v>
      </c>
    </row>
    <row r="272" spans="3:13" x14ac:dyDescent="0.25">
      <c r="C272">
        <v>1</v>
      </c>
      <c r="D272">
        <v>2</v>
      </c>
      <c r="E272" t="s">
        <v>207</v>
      </c>
      <c r="F272" t="s">
        <v>39</v>
      </c>
      <c r="G272">
        <v>17</v>
      </c>
      <c r="H272">
        <v>17</v>
      </c>
      <c r="I272">
        <v>1</v>
      </c>
      <c r="J272">
        <v>160</v>
      </c>
      <c r="K272">
        <v>7</v>
      </c>
      <c r="L272">
        <v>1</v>
      </c>
      <c r="M272">
        <v>192</v>
      </c>
    </row>
    <row r="273" spans="3:13" x14ac:dyDescent="0.25">
      <c r="C273" t="s">
        <v>194</v>
      </c>
      <c r="G273">
        <v>17</v>
      </c>
      <c r="H273">
        <v>17</v>
      </c>
      <c r="M273">
        <v>384</v>
      </c>
    </row>
    <row r="274" spans="3:13" x14ac:dyDescent="0.25">
      <c r="C274" t="s">
        <v>200</v>
      </c>
      <c r="E274" s="12" t="s">
        <v>203</v>
      </c>
      <c r="G274">
        <v>17</v>
      </c>
      <c r="H274">
        <v>17</v>
      </c>
      <c r="I274">
        <v>1</v>
      </c>
      <c r="J274">
        <v>384</v>
      </c>
      <c r="M274">
        <v>1088</v>
      </c>
    </row>
    <row r="275" spans="3:13" x14ac:dyDescent="0.25">
      <c r="C275" t="s">
        <v>208</v>
      </c>
      <c r="F275" t="s">
        <v>163</v>
      </c>
      <c r="G275">
        <v>17</v>
      </c>
      <c r="H275">
        <v>17</v>
      </c>
      <c r="I275">
        <v>1</v>
      </c>
      <c r="J275">
        <v>1088</v>
      </c>
      <c r="K275">
        <v>1</v>
      </c>
      <c r="L275">
        <v>1</v>
      </c>
      <c r="M275">
        <v>1088</v>
      </c>
    </row>
    <row r="276" spans="3:13" x14ac:dyDescent="0.25">
      <c r="E276" t="s">
        <v>225</v>
      </c>
      <c r="G276">
        <v>17</v>
      </c>
      <c r="H276">
        <v>17</v>
      </c>
      <c r="I276">
        <v>1</v>
      </c>
      <c r="J276">
        <v>1088</v>
      </c>
      <c r="K276">
        <v>1</v>
      </c>
      <c r="L276">
        <v>1</v>
      </c>
      <c r="M276">
        <v>1088</v>
      </c>
    </row>
    <row r="277" spans="3:13" x14ac:dyDescent="0.25">
      <c r="C277" t="s">
        <v>195</v>
      </c>
      <c r="E277" t="s">
        <v>221</v>
      </c>
      <c r="F277" t="s">
        <v>151</v>
      </c>
      <c r="G277">
        <v>17</v>
      </c>
      <c r="H277">
        <v>17</v>
      </c>
      <c r="I277">
        <v>1</v>
      </c>
      <c r="J277">
        <v>1088</v>
      </c>
      <c r="K277">
        <v>1</v>
      </c>
      <c r="L277">
        <v>1</v>
      </c>
      <c r="M277">
        <v>1088</v>
      </c>
    </row>
    <row r="278" spans="3:13" x14ac:dyDescent="0.25">
      <c r="C278">
        <v>0</v>
      </c>
      <c r="D278">
        <v>0</v>
      </c>
      <c r="E278" s="12" t="s">
        <v>203</v>
      </c>
      <c r="F278" t="s">
        <v>39</v>
      </c>
      <c r="G278">
        <v>17</v>
      </c>
      <c r="H278">
        <v>17</v>
      </c>
      <c r="I278">
        <v>1</v>
      </c>
      <c r="J278">
        <v>1088</v>
      </c>
      <c r="K278">
        <v>1</v>
      </c>
      <c r="L278">
        <v>1</v>
      </c>
      <c r="M278">
        <v>192</v>
      </c>
    </row>
    <row r="279" spans="3:13" ht="16.5" x14ac:dyDescent="0.3">
      <c r="C279">
        <v>1</v>
      </c>
      <c r="D279">
        <v>0</v>
      </c>
      <c r="E279" s="13" t="s">
        <v>205</v>
      </c>
      <c r="F279" t="s">
        <v>39</v>
      </c>
      <c r="G279">
        <v>17</v>
      </c>
      <c r="H279">
        <v>17</v>
      </c>
      <c r="I279">
        <v>1</v>
      </c>
      <c r="J279">
        <v>1088</v>
      </c>
      <c r="K279">
        <v>1</v>
      </c>
      <c r="L279">
        <v>1</v>
      </c>
      <c r="M279">
        <v>128</v>
      </c>
    </row>
    <row r="280" spans="3:13" x14ac:dyDescent="0.25">
      <c r="C280">
        <v>1</v>
      </c>
      <c r="D280">
        <v>1</v>
      </c>
      <c r="E280" t="s">
        <v>206</v>
      </c>
      <c r="F280" t="s">
        <v>39</v>
      </c>
      <c r="G280">
        <v>17</v>
      </c>
      <c r="H280">
        <v>17</v>
      </c>
      <c r="I280">
        <v>1</v>
      </c>
      <c r="J280">
        <v>128</v>
      </c>
      <c r="K280">
        <v>1</v>
      </c>
      <c r="L280">
        <v>7</v>
      </c>
      <c r="M280">
        <v>160</v>
      </c>
    </row>
    <row r="281" spans="3:13" x14ac:dyDescent="0.25">
      <c r="C281">
        <v>1</v>
      </c>
      <c r="D281">
        <v>2</v>
      </c>
      <c r="E281" t="s">
        <v>207</v>
      </c>
      <c r="F281" t="s">
        <v>39</v>
      </c>
      <c r="G281">
        <v>17</v>
      </c>
      <c r="H281">
        <v>17</v>
      </c>
      <c r="I281">
        <v>1</v>
      </c>
      <c r="J281">
        <v>160</v>
      </c>
      <c r="K281">
        <v>7</v>
      </c>
      <c r="L281">
        <v>1</v>
      </c>
      <c r="M281">
        <v>192</v>
      </c>
    </row>
    <row r="282" spans="3:13" x14ac:dyDescent="0.25">
      <c r="C282" t="s">
        <v>194</v>
      </c>
      <c r="G282">
        <v>17</v>
      </c>
      <c r="H282">
        <v>17</v>
      </c>
      <c r="M282">
        <v>384</v>
      </c>
    </row>
    <row r="283" spans="3:13" x14ac:dyDescent="0.25">
      <c r="C283" t="s">
        <v>200</v>
      </c>
      <c r="E283" s="12" t="s">
        <v>203</v>
      </c>
      <c r="G283">
        <v>17</v>
      </c>
      <c r="H283">
        <v>17</v>
      </c>
      <c r="I283">
        <v>1</v>
      </c>
      <c r="J283">
        <v>384</v>
      </c>
      <c r="M283">
        <v>1088</v>
      </c>
    </row>
    <row r="284" spans="3:13" x14ac:dyDescent="0.25">
      <c r="C284" t="s">
        <v>208</v>
      </c>
      <c r="F284" t="s">
        <v>163</v>
      </c>
      <c r="G284">
        <v>17</v>
      </c>
      <c r="H284">
        <v>17</v>
      </c>
      <c r="I284">
        <v>1</v>
      </c>
      <c r="J284">
        <v>1088</v>
      </c>
      <c r="K284">
        <v>1</v>
      </c>
      <c r="L284">
        <v>1</v>
      </c>
      <c r="M284">
        <v>1088</v>
      </c>
    </row>
    <row r="285" spans="3:13" x14ac:dyDescent="0.25">
      <c r="E285" t="s">
        <v>225</v>
      </c>
      <c r="G285">
        <v>17</v>
      </c>
      <c r="H285">
        <v>17</v>
      </c>
      <c r="I285">
        <v>1</v>
      </c>
      <c r="J285">
        <v>1088</v>
      </c>
      <c r="K285">
        <v>1</v>
      </c>
      <c r="L285">
        <v>1</v>
      </c>
      <c r="M285">
        <v>1088</v>
      </c>
    </row>
    <row r="286" spans="3:13" x14ac:dyDescent="0.25">
      <c r="C286" t="s">
        <v>195</v>
      </c>
      <c r="E286" t="s">
        <v>221</v>
      </c>
      <c r="F286" t="s">
        <v>151</v>
      </c>
      <c r="G286">
        <v>17</v>
      </c>
      <c r="H286">
        <v>17</v>
      </c>
      <c r="I286">
        <v>1</v>
      </c>
      <c r="J286">
        <v>1088</v>
      </c>
      <c r="K286">
        <v>1</v>
      </c>
      <c r="L286">
        <v>1</v>
      </c>
      <c r="M286">
        <v>1088</v>
      </c>
    </row>
    <row r="287" spans="3:13" x14ac:dyDescent="0.25">
      <c r="C287">
        <v>0</v>
      </c>
      <c r="D287">
        <v>0</v>
      </c>
      <c r="E287" s="12" t="s">
        <v>203</v>
      </c>
      <c r="F287" t="s">
        <v>39</v>
      </c>
      <c r="G287">
        <v>17</v>
      </c>
      <c r="H287">
        <v>17</v>
      </c>
      <c r="I287">
        <v>1</v>
      </c>
      <c r="J287">
        <v>1088</v>
      </c>
      <c r="K287">
        <v>1</v>
      </c>
      <c r="L287">
        <v>1</v>
      </c>
      <c r="M287">
        <v>192</v>
      </c>
    </row>
    <row r="288" spans="3:13" ht="16.5" x14ac:dyDescent="0.3">
      <c r="C288">
        <v>1</v>
      </c>
      <c r="D288">
        <v>0</v>
      </c>
      <c r="E288" s="13" t="s">
        <v>205</v>
      </c>
      <c r="F288" t="s">
        <v>39</v>
      </c>
      <c r="G288">
        <v>17</v>
      </c>
      <c r="H288">
        <v>17</v>
      </c>
      <c r="I288">
        <v>1</v>
      </c>
      <c r="J288">
        <v>1088</v>
      </c>
      <c r="K288">
        <v>1</v>
      </c>
      <c r="L288">
        <v>1</v>
      </c>
      <c r="M288">
        <v>128</v>
      </c>
    </row>
    <row r="289" spans="3:13" x14ac:dyDescent="0.25">
      <c r="C289">
        <v>1</v>
      </c>
      <c r="D289">
        <v>1</v>
      </c>
      <c r="E289" t="s">
        <v>206</v>
      </c>
      <c r="F289" t="s">
        <v>39</v>
      </c>
      <c r="G289">
        <v>17</v>
      </c>
      <c r="H289">
        <v>17</v>
      </c>
      <c r="I289">
        <v>1</v>
      </c>
      <c r="J289">
        <v>128</v>
      </c>
      <c r="K289">
        <v>1</v>
      </c>
      <c r="L289">
        <v>7</v>
      </c>
      <c r="M289">
        <v>160</v>
      </c>
    </row>
    <row r="290" spans="3:13" x14ac:dyDescent="0.25">
      <c r="C290">
        <v>1</v>
      </c>
      <c r="D290">
        <v>2</v>
      </c>
      <c r="E290" t="s">
        <v>207</v>
      </c>
      <c r="F290" t="s">
        <v>39</v>
      </c>
      <c r="G290">
        <v>17</v>
      </c>
      <c r="H290">
        <v>17</v>
      </c>
      <c r="I290">
        <v>1</v>
      </c>
      <c r="J290">
        <v>160</v>
      </c>
      <c r="K290">
        <v>7</v>
      </c>
      <c r="L290">
        <v>1</v>
      </c>
      <c r="M290">
        <v>192</v>
      </c>
    </row>
    <row r="291" spans="3:13" x14ac:dyDescent="0.25">
      <c r="C291" t="s">
        <v>194</v>
      </c>
      <c r="G291">
        <v>17</v>
      </c>
      <c r="H291">
        <v>17</v>
      </c>
      <c r="M291">
        <v>384</v>
      </c>
    </row>
    <row r="292" spans="3:13" x14ac:dyDescent="0.25">
      <c r="C292" t="s">
        <v>200</v>
      </c>
      <c r="E292" s="12" t="s">
        <v>203</v>
      </c>
      <c r="G292">
        <v>17</v>
      </c>
      <c r="H292">
        <v>17</v>
      </c>
      <c r="I292">
        <v>1</v>
      </c>
      <c r="J292">
        <v>384</v>
      </c>
      <c r="M292">
        <v>1088</v>
      </c>
    </row>
    <row r="293" spans="3:13" x14ac:dyDescent="0.25">
      <c r="C293" t="s">
        <v>208</v>
      </c>
      <c r="F293" t="s">
        <v>163</v>
      </c>
      <c r="G293">
        <v>17</v>
      </c>
      <c r="H293">
        <v>17</v>
      </c>
      <c r="I293">
        <v>1</v>
      </c>
      <c r="J293">
        <v>1088</v>
      </c>
      <c r="K293">
        <v>1</v>
      </c>
      <c r="L293">
        <v>1</v>
      </c>
      <c r="M293">
        <v>1088</v>
      </c>
    </row>
    <row r="294" spans="3:13" x14ac:dyDescent="0.25">
      <c r="E294" t="s">
        <v>225</v>
      </c>
      <c r="G294">
        <v>17</v>
      </c>
      <c r="H294">
        <v>17</v>
      </c>
      <c r="I294">
        <v>1</v>
      </c>
      <c r="J294">
        <v>1088</v>
      </c>
      <c r="K294">
        <v>1</v>
      </c>
      <c r="L294">
        <v>1</v>
      </c>
      <c r="M294">
        <v>1088</v>
      </c>
    </row>
    <row r="295" spans="3:13" x14ac:dyDescent="0.25">
      <c r="C295" t="s">
        <v>195</v>
      </c>
      <c r="E295" t="s">
        <v>221</v>
      </c>
      <c r="F295" t="s">
        <v>151</v>
      </c>
      <c r="G295">
        <v>17</v>
      </c>
      <c r="H295">
        <v>17</v>
      </c>
      <c r="I295">
        <v>1</v>
      </c>
      <c r="J295">
        <v>1088</v>
      </c>
      <c r="K295">
        <v>1</v>
      </c>
      <c r="L295">
        <v>1</v>
      </c>
      <c r="M295">
        <v>1088</v>
      </c>
    </row>
    <row r="296" spans="3:13" x14ac:dyDescent="0.25">
      <c r="C296">
        <v>0</v>
      </c>
      <c r="D296">
        <v>0</v>
      </c>
      <c r="E296" s="12" t="s">
        <v>203</v>
      </c>
      <c r="F296" t="s">
        <v>39</v>
      </c>
      <c r="G296">
        <v>17</v>
      </c>
      <c r="H296">
        <v>17</v>
      </c>
      <c r="I296">
        <v>1</v>
      </c>
      <c r="J296">
        <v>1088</v>
      </c>
      <c r="K296">
        <v>1</v>
      </c>
      <c r="L296">
        <v>1</v>
      </c>
      <c r="M296">
        <v>192</v>
      </c>
    </row>
    <row r="297" spans="3:13" ht="16.5" x14ac:dyDescent="0.3">
      <c r="C297">
        <v>1</v>
      </c>
      <c r="D297">
        <v>0</v>
      </c>
      <c r="E297" s="13" t="s">
        <v>205</v>
      </c>
      <c r="F297" t="s">
        <v>39</v>
      </c>
      <c r="G297">
        <v>17</v>
      </c>
      <c r="H297">
        <v>17</v>
      </c>
      <c r="I297">
        <v>1</v>
      </c>
      <c r="J297">
        <v>1088</v>
      </c>
      <c r="K297">
        <v>1</v>
      </c>
      <c r="L297">
        <v>1</v>
      </c>
      <c r="M297">
        <v>128</v>
      </c>
    </row>
    <row r="298" spans="3:13" x14ac:dyDescent="0.25">
      <c r="C298">
        <v>1</v>
      </c>
      <c r="D298">
        <v>1</v>
      </c>
      <c r="E298" t="s">
        <v>206</v>
      </c>
      <c r="F298" t="s">
        <v>39</v>
      </c>
      <c r="G298">
        <v>17</v>
      </c>
      <c r="H298">
        <v>17</v>
      </c>
      <c r="I298">
        <v>1</v>
      </c>
      <c r="J298">
        <v>128</v>
      </c>
      <c r="K298">
        <v>1</v>
      </c>
      <c r="L298">
        <v>7</v>
      </c>
      <c r="M298">
        <v>160</v>
      </c>
    </row>
    <row r="299" spans="3:13" x14ac:dyDescent="0.25">
      <c r="C299">
        <v>1</v>
      </c>
      <c r="D299">
        <v>2</v>
      </c>
      <c r="E299" t="s">
        <v>207</v>
      </c>
      <c r="F299" t="s">
        <v>39</v>
      </c>
      <c r="G299">
        <v>17</v>
      </c>
      <c r="H299">
        <v>17</v>
      </c>
      <c r="I299">
        <v>1</v>
      </c>
      <c r="J299">
        <v>160</v>
      </c>
      <c r="K299">
        <v>7</v>
      </c>
      <c r="L299">
        <v>1</v>
      </c>
      <c r="M299">
        <v>192</v>
      </c>
    </row>
    <row r="300" spans="3:13" x14ac:dyDescent="0.25">
      <c r="C300" t="s">
        <v>194</v>
      </c>
      <c r="G300">
        <v>17</v>
      </c>
      <c r="H300">
        <v>17</v>
      </c>
      <c r="M300">
        <v>384</v>
      </c>
    </row>
    <row r="301" spans="3:13" x14ac:dyDescent="0.25">
      <c r="C301" t="s">
        <v>200</v>
      </c>
      <c r="E301" s="12" t="s">
        <v>203</v>
      </c>
      <c r="G301">
        <v>17</v>
      </c>
      <c r="H301">
        <v>17</v>
      </c>
      <c r="I301">
        <v>1</v>
      </c>
      <c r="J301">
        <v>384</v>
      </c>
      <c r="M301">
        <v>1088</v>
      </c>
    </row>
    <row r="302" spans="3:13" x14ac:dyDescent="0.25">
      <c r="C302" t="s">
        <v>208</v>
      </c>
      <c r="F302" t="s">
        <v>163</v>
      </c>
      <c r="G302">
        <v>17</v>
      </c>
      <c r="H302">
        <v>17</v>
      </c>
      <c r="I302">
        <v>1</v>
      </c>
      <c r="J302">
        <v>1088</v>
      </c>
      <c r="K302">
        <v>1</v>
      </c>
      <c r="L302">
        <v>1</v>
      </c>
      <c r="M302">
        <v>1088</v>
      </c>
    </row>
    <row r="303" spans="3:13" x14ac:dyDescent="0.25">
      <c r="E303" t="s">
        <v>225</v>
      </c>
      <c r="G303">
        <v>17</v>
      </c>
      <c r="H303">
        <v>17</v>
      </c>
      <c r="I303">
        <v>1</v>
      </c>
      <c r="J303">
        <v>1088</v>
      </c>
      <c r="K303">
        <v>1</v>
      </c>
      <c r="L303">
        <v>1</v>
      </c>
      <c r="M303">
        <v>1088</v>
      </c>
    </row>
    <row r="304" spans="3:13" x14ac:dyDescent="0.25">
      <c r="C304" t="s">
        <v>195</v>
      </c>
      <c r="E304" t="s">
        <v>221</v>
      </c>
      <c r="F304" t="s">
        <v>151</v>
      </c>
      <c r="G304">
        <v>17</v>
      </c>
      <c r="H304">
        <v>17</v>
      </c>
      <c r="I304">
        <v>1</v>
      </c>
      <c r="J304">
        <v>1088</v>
      </c>
      <c r="K304">
        <v>1</v>
      </c>
      <c r="L304">
        <v>1</v>
      </c>
      <c r="M304">
        <v>1088</v>
      </c>
    </row>
    <row r="305" spans="3:13" x14ac:dyDescent="0.25">
      <c r="C305">
        <v>0</v>
      </c>
      <c r="D305">
        <v>0</v>
      </c>
      <c r="E305" s="12" t="s">
        <v>203</v>
      </c>
      <c r="F305" t="s">
        <v>39</v>
      </c>
      <c r="G305">
        <v>17</v>
      </c>
      <c r="H305">
        <v>17</v>
      </c>
      <c r="I305">
        <v>1</v>
      </c>
      <c r="J305">
        <v>1088</v>
      </c>
      <c r="K305">
        <v>1</v>
      </c>
      <c r="L305">
        <v>1</v>
      </c>
      <c r="M305">
        <v>192</v>
      </c>
    </row>
    <row r="306" spans="3:13" ht="16.5" x14ac:dyDescent="0.3">
      <c r="C306">
        <v>1</v>
      </c>
      <c r="D306">
        <v>0</v>
      </c>
      <c r="E306" s="13" t="s">
        <v>205</v>
      </c>
      <c r="F306" t="s">
        <v>39</v>
      </c>
      <c r="G306">
        <v>17</v>
      </c>
      <c r="H306">
        <v>17</v>
      </c>
      <c r="I306">
        <v>1</v>
      </c>
      <c r="J306">
        <v>1088</v>
      </c>
      <c r="K306">
        <v>1</v>
      </c>
      <c r="L306">
        <v>1</v>
      </c>
      <c r="M306">
        <v>128</v>
      </c>
    </row>
    <row r="307" spans="3:13" x14ac:dyDescent="0.25">
      <c r="C307">
        <v>1</v>
      </c>
      <c r="D307">
        <v>1</v>
      </c>
      <c r="E307" t="s">
        <v>206</v>
      </c>
      <c r="F307" t="s">
        <v>39</v>
      </c>
      <c r="G307">
        <v>17</v>
      </c>
      <c r="H307">
        <v>17</v>
      </c>
      <c r="I307">
        <v>1</v>
      </c>
      <c r="J307">
        <v>128</v>
      </c>
      <c r="K307">
        <v>1</v>
      </c>
      <c r="L307">
        <v>7</v>
      </c>
      <c r="M307">
        <v>160</v>
      </c>
    </row>
    <row r="308" spans="3:13" x14ac:dyDescent="0.25">
      <c r="C308">
        <v>1</v>
      </c>
      <c r="D308">
        <v>2</v>
      </c>
      <c r="E308" t="s">
        <v>207</v>
      </c>
      <c r="F308" t="s">
        <v>39</v>
      </c>
      <c r="G308">
        <v>17</v>
      </c>
      <c r="H308">
        <v>17</v>
      </c>
      <c r="I308">
        <v>1</v>
      </c>
      <c r="J308">
        <v>160</v>
      </c>
      <c r="K308">
        <v>7</v>
      </c>
      <c r="L308">
        <v>1</v>
      </c>
      <c r="M308">
        <v>192</v>
      </c>
    </row>
    <row r="309" spans="3:13" x14ac:dyDescent="0.25">
      <c r="C309" t="s">
        <v>194</v>
      </c>
      <c r="G309">
        <v>17</v>
      </c>
      <c r="H309">
        <v>17</v>
      </c>
      <c r="M309">
        <v>384</v>
      </c>
    </row>
    <row r="310" spans="3:13" x14ac:dyDescent="0.25">
      <c r="C310" t="s">
        <v>200</v>
      </c>
      <c r="E310" s="12" t="s">
        <v>203</v>
      </c>
      <c r="G310">
        <v>17</v>
      </c>
      <c r="H310">
        <v>17</v>
      </c>
      <c r="I310">
        <v>1</v>
      </c>
      <c r="J310">
        <v>384</v>
      </c>
      <c r="M310">
        <v>1088</v>
      </c>
    </row>
    <row r="311" spans="3:13" x14ac:dyDescent="0.25">
      <c r="C311" t="s">
        <v>208</v>
      </c>
      <c r="F311" t="s">
        <v>163</v>
      </c>
      <c r="G311">
        <v>17</v>
      </c>
      <c r="H311">
        <v>17</v>
      </c>
      <c r="I311">
        <v>1</v>
      </c>
      <c r="J311">
        <v>1088</v>
      </c>
      <c r="K311">
        <v>1</v>
      </c>
      <c r="L311">
        <v>1</v>
      </c>
      <c r="M311">
        <v>1088</v>
      </c>
    </row>
    <row r="312" spans="3:13" x14ac:dyDescent="0.25">
      <c r="E312" t="s">
        <v>225</v>
      </c>
      <c r="G312">
        <v>17</v>
      </c>
      <c r="H312">
        <v>17</v>
      </c>
      <c r="I312">
        <v>1</v>
      </c>
      <c r="J312">
        <v>1088</v>
      </c>
      <c r="K312">
        <v>1</v>
      </c>
      <c r="L312">
        <v>1</v>
      </c>
      <c r="M312">
        <v>1088</v>
      </c>
    </row>
    <row r="313" spans="3:13" x14ac:dyDescent="0.25">
      <c r="C313" t="s">
        <v>195</v>
      </c>
      <c r="E313" t="s">
        <v>221</v>
      </c>
      <c r="F313" t="s">
        <v>151</v>
      </c>
      <c r="G313">
        <v>17</v>
      </c>
      <c r="H313">
        <v>17</v>
      </c>
      <c r="I313">
        <v>1</v>
      </c>
      <c r="J313">
        <v>1088</v>
      </c>
      <c r="K313">
        <v>1</v>
      </c>
      <c r="L313">
        <v>1</v>
      </c>
      <c r="M313">
        <v>1088</v>
      </c>
    </row>
    <row r="314" spans="3:13" x14ac:dyDescent="0.25">
      <c r="C314">
        <v>0</v>
      </c>
      <c r="D314">
        <v>0</v>
      </c>
      <c r="E314" s="12" t="s">
        <v>203</v>
      </c>
      <c r="F314" t="s">
        <v>39</v>
      </c>
      <c r="G314">
        <v>17</v>
      </c>
      <c r="H314">
        <v>17</v>
      </c>
      <c r="I314">
        <v>1</v>
      </c>
      <c r="J314">
        <v>1088</v>
      </c>
      <c r="K314">
        <v>1</v>
      </c>
      <c r="L314">
        <v>1</v>
      </c>
      <c r="M314">
        <v>192</v>
      </c>
    </row>
    <row r="315" spans="3:13" ht="16.5" x14ac:dyDescent="0.3">
      <c r="C315">
        <v>1</v>
      </c>
      <c r="D315">
        <v>0</v>
      </c>
      <c r="E315" s="13" t="s">
        <v>205</v>
      </c>
      <c r="F315" t="s">
        <v>39</v>
      </c>
      <c r="G315">
        <v>17</v>
      </c>
      <c r="H315">
        <v>17</v>
      </c>
      <c r="I315">
        <v>1</v>
      </c>
      <c r="J315">
        <v>1088</v>
      </c>
      <c r="K315">
        <v>1</v>
      </c>
      <c r="L315">
        <v>1</v>
      </c>
      <c r="M315">
        <v>128</v>
      </c>
    </row>
    <row r="316" spans="3:13" x14ac:dyDescent="0.25">
      <c r="C316">
        <v>1</v>
      </c>
      <c r="D316">
        <v>1</v>
      </c>
      <c r="E316" t="s">
        <v>206</v>
      </c>
      <c r="F316" t="s">
        <v>39</v>
      </c>
      <c r="G316">
        <v>17</v>
      </c>
      <c r="H316">
        <v>17</v>
      </c>
      <c r="I316">
        <v>1</v>
      </c>
      <c r="J316">
        <v>128</v>
      </c>
      <c r="K316">
        <v>1</v>
      </c>
      <c r="L316">
        <v>7</v>
      </c>
      <c r="M316">
        <v>160</v>
      </c>
    </row>
    <row r="317" spans="3:13" x14ac:dyDescent="0.25">
      <c r="C317">
        <v>1</v>
      </c>
      <c r="D317">
        <v>2</v>
      </c>
      <c r="E317" t="s">
        <v>207</v>
      </c>
      <c r="F317" t="s">
        <v>39</v>
      </c>
      <c r="G317">
        <v>17</v>
      </c>
      <c r="H317">
        <v>17</v>
      </c>
      <c r="I317">
        <v>1</v>
      </c>
      <c r="J317">
        <v>160</v>
      </c>
      <c r="K317">
        <v>7</v>
      </c>
      <c r="L317">
        <v>1</v>
      </c>
      <c r="M317">
        <v>192</v>
      </c>
    </row>
    <row r="318" spans="3:13" x14ac:dyDescent="0.25">
      <c r="C318" t="s">
        <v>194</v>
      </c>
      <c r="G318">
        <v>17</v>
      </c>
      <c r="H318">
        <v>17</v>
      </c>
      <c r="M318">
        <v>384</v>
      </c>
    </row>
    <row r="319" spans="3:13" x14ac:dyDescent="0.25">
      <c r="C319" t="s">
        <v>200</v>
      </c>
      <c r="E319" s="12" t="s">
        <v>203</v>
      </c>
      <c r="G319">
        <v>17</v>
      </c>
      <c r="H319">
        <v>17</v>
      </c>
      <c r="I319">
        <v>1</v>
      </c>
      <c r="J319">
        <v>384</v>
      </c>
      <c r="M319">
        <v>1088</v>
      </c>
    </row>
    <row r="320" spans="3:13" x14ac:dyDescent="0.25">
      <c r="C320" t="s">
        <v>208</v>
      </c>
      <c r="F320" t="s">
        <v>163</v>
      </c>
      <c r="G320">
        <v>17</v>
      </c>
      <c r="H320">
        <v>17</v>
      </c>
      <c r="I320">
        <v>1</v>
      </c>
      <c r="J320">
        <v>1088</v>
      </c>
      <c r="K320">
        <v>1</v>
      </c>
      <c r="L320">
        <v>1</v>
      </c>
      <c r="M320">
        <v>1088</v>
      </c>
    </row>
    <row r="321" spans="2:13" x14ac:dyDescent="0.25">
      <c r="E321" t="s">
        <v>225</v>
      </c>
      <c r="G321">
        <v>17</v>
      </c>
      <c r="H321">
        <v>17</v>
      </c>
      <c r="I321">
        <v>1</v>
      </c>
      <c r="J321">
        <v>1088</v>
      </c>
      <c r="K321">
        <v>1</v>
      </c>
      <c r="L321">
        <v>1</v>
      </c>
      <c r="M321">
        <v>1088</v>
      </c>
    </row>
    <row r="322" spans="2:13" x14ac:dyDescent="0.25">
      <c r="C322" t="s">
        <v>195</v>
      </c>
      <c r="E322" t="s">
        <v>221</v>
      </c>
      <c r="F322" t="s">
        <v>151</v>
      </c>
      <c r="G322">
        <v>17</v>
      </c>
      <c r="H322">
        <v>17</v>
      </c>
      <c r="I322">
        <v>1</v>
      </c>
      <c r="J322">
        <v>1088</v>
      </c>
      <c r="K322">
        <v>1</v>
      </c>
      <c r="L322">
        <v>1</v>
      </c>
      <c r="M322">
        <v>1088</v>
      </c>
    </row>
    <row r="323" spans="2:13" ht="16.5" x14ac:dyDescent="0.3">
      <c r="B323" s="13" t="s">
        <v>209</v>
      </c>
      <c r="C323">
        <v>0</v>
      </c>
      <c r="D323">
        <v>0</v>
      </c>
      <c r="E323" s="12" t="s">
        <v>184</v>
      </c>
      <c r="F323" t="s">
        <v>39</v>
      </c>
      <c r="G323">
        <v>17</v>
      </c>
      <c r="H323">
        <v>17</v>
      </c>
      <c r="I323">
        <v>1</v>
      </c>
      <c r="J323">
        <v>1088</v>
      </c>
      <c r="K323">
        <v>1</v>
      </c>
      <c r="L323">
        <v>1</v>
      </c>
      <c r="M323">
        <v>256</v>
      </c>
    </row>
    <row r="324" spans="2:13" ht="16.5" x14ac:dyDescent="0.3">
      <c r="C324">
        <v>0</v>
      </c>
      <c r="D324">
        <v>1</v>
      </c>
      <c r="E324" s="13" t="s">
        <v>210</v>
      </c>
      <c r="F324" t="s">
        <v>39</v>
      </c>
      <c r="G324">
        <v>17</v>
      </c>
      <c r="H324">
        <v>17</v>
      </c>
      <c r="I324">
        <v>2</v>
      </c>
      <c r="J324">
        <v>256</v>
      </c>
      <c r="K324">
        <v>3</v>
      </c>
      <c r="L324">
        <v>3</v>
      </c>
      <c r="M324">
        <v>384</v>
      </c>
    </row>
    <row r="325" spans="2:13" x14ac:dyDescent="0.25">
      <c r="C325">
        <v>1</v>
      </c>
      <c r="D325">
        <v>0</v>
      </c>
      <c r="E325" t="s">
        <v>211</v>
      </c>
      <c r="F325" t="s">
        <v>39</v>
      </c>
      <c r="G325">
        <v>17</v>
      </c>
      <c r="H325">
        <v>17</v>
      </c>
      <c r="I325">
        <v>1</v>
      </c>
      <c r="J325">
        <v>1088</v>
      </c>
      <c r="K325">
        <v>1</v>
      </c>
      <c r="L325">
        <v>1</v>
      </c>
      <c r="M325">
        <v>256</v>
      </c>
    </row>
    <row r="326" spans="2:13" x14ac:dyDescent="0.25">
      <c r="C326">
        <v>1</v>
      </c>
      <c r="D326">
        <v>1</v>
      </c>
      <c r="E326" t="s">
        <v>210</v>
      </c>
      <c r="F326" t="s">
        <v>39</v>
      </c>
      <c r="G326">
        <v>17</v>
      </c>
      <c r="H326">
        <v>17</v>
      </c>
      <c r="I326">
        <v>2</v>
      </c>
      <c r="J326">
        <v>256</v>
      </c>
      <c r="K326">
        <v>3</v>
      </c>
      <c r="L326">
        <v>3</v>
      </c>
      <c r="M326">
        <v>288</v>
      </c>
    </row>
    <row r="327" spans="2:13" x14ac:dyDescent="0.25">
      <c r="C327">
        <v>2</v>
      </c>
      <c r="D327">
        <v>0</v>
      </c>
      <c r="E327" t="s">
        <v>212</v>
      </c>
      <c r="F327" t="s">
        <v>39</v>
      </c>
      <c r="G327">
        <v>17</v>
      </c>
      <c r="H327">
        <v>17</v>
      </c>
      <c r="I327">
        <v>1</v>
      </c>
      <c r="J327">
        <v>1088</v>
      </c>
      <c r="K327">
        <v>1</v>
      </c>
      <c r="L327">
        <v>1</v>
      </c>
      <c r="M327">
        <v>256</v>
      </c>
    </row>
    <row r="328" spans="2:13" x14ac:dyDescent="0.25">
      <c r="C328">
        <v>2</v>
      </c>
      <c r="D328">
        <v>1</v>
      </c>
      <c r="E328" t="s">
        <v>210</v>
      </c>
      <c r="F328" t="s">
        <v>39</v>
      </c>
      <c r="G328">
        <v>17</v>
      </c>
      <c r="H328">
        <v>17</v>
      </c>
      <c r="I328">
        <v>1</v>
      </c>
      <c r="J328">
        <v>256</v>
      </c>
      <c r="K328">
        <v>3</v>
      </c>
      <c r="L328">
        <v>3</v>
      </c>
      <c r="M328">
        <v>288</v>
      </c>
    </row>
    <row r="329" spans="2:13" x14ac:dyDescent="0.25">
      <c r="C329">
        <v>2</v>
      </c>
      <c r="D329">
        <v>2</v>
      </c>
      <c r="E329" t="s">
        <v>210</v>
      </c>
      <c r="F329" t="s">
        <v>39</v>
      </c>
      <c r="G329">
        <v>17</v>
      </c>
      <c r="H329">
        <v>17</v>
      </c>
      <c r="I329">
        <v>2</v>
      </c>
      <c r="J329">
        <v>288</v>
      </c>
      <c r="K329">
        <v>3</v>
      </c>
      <c r="L329">
        <v>3</v>
      </c>
      <c r="M329">
        <v>320</v>
      </c>
    </row>
    <row r="330" spans="2:13" x14ac:dyDescent="0.25">
      <c r="C330">
        <v>3</v>
      </c>
      <c r="D330">
        <v>9</v>
      </c>
      <c r="E330" t="s">
        <v>213</v>
      </c>
      <c r="F330" t="s">
        <v>39</v>
      </c>
      <c r="G330">
        <v>17</v>
      </c>
      <c r="H330">
        <v>17</v>
      </c>
      <c r="I330">
        <v>2</v>
      </c>
      <c r="J330">
        <v>1088</v>
      </c>
      <c r="K330">
        <v>3</v>
      </c>
      <c r="L330">
        <v>3</v>
      </c>
      <c r="M330">
        <v>1088</v>
      </c>
    </row>
    <row r="331" spans="2:13" x14ac:dyDescent="0.25">
      <c r="C331" t="s">
        <v>194</v>
      </c>
      <c r="E331" s="12"/>
      <c r="G331">
        <v>8</v>
      </c>
      <c r="H331">
        <v>8</v>
      </c>
      <c r="M331">
        <f>1088+M329+M326+M324</f>
        <v>2080</v>
      </c>
    </row>
    <row r="332" spans="2:13" x14ac:dyDescent="0.25">
      <c r="E332" t="s">
        <v>225</v>
      </c>
      <c r="G332">
        <v>8</v>
      </c>
      <c r="H332">
        <v>8</v>
      </c>
      <c r="I332">
        <v>1</v>
      </c>
      <c r="J332">
        <v>2080</v>
      </c>
      <c r="K332">
        <v>1</v>
      </c>
      <c r="L332">
        <v>1</v>
      </c>
      <c r="M332">
        <v>2080</v>
      </c>
    </row>
    <row r="333" spans="2:13" x14ac:dyDescent="0.25">
      <c r="E333" t="s">
        <v>221</v>
      </c>
      <c r="F333" t="s">
        <v>151</v>
      </c>
      <c r="G333">
        <v>8</v>
      </c>
      <c r="H333">
        <v>8</v>
      </c>
      <c r="I333">
        <v>1</v>
      </c>
      <c r="J333">
        <v>2080</v>
      </c>
      <c r="K333">
        <v>1</v>
      </c>
      <c r="L333">
        <v>1</v>
      </c>
      <c r="M333">
        <v>2080</v>
      </c>
    </row>
    <row r="334" spans="2:13" ht="16.5" x14ac:dyDescent="0.3">
      <c r="B334" t="s">
        <v>214</v>
      </c>
      <c r="C334">
        <v>0</v>
      </c>
      <c r="D334">
        <v>0</v>
      </c>
      <c r="E334" s="13" t="s">
        <v>184</v>
      </c>
      <c r="F334" t="s">
        <v>39</v>
      </c>
      <c r="G334">
        <v>8</v>
      </c>
      <c r="H334">
        <v>8</v>
      </c>
      <c r="I334">
        <v>1</v>
      </c>
      <c r="J334">
        <v>2080</v>
      </c>
      <c r="K334">
        <v>1</v>
      </c>
      <c r="L334">
        <v>1</v>
      </c>
      <c r="M334">
        <v>192</v>
      </c>
    </row>
    <row r="335" spans="2:13" ht="16.5" x14ac:dyDescent="0.3">
      <c r="C335">
        <v>1</v>
      </c>
      <c r="D335">
        <v>0</v>
      </c>
      <c r="E335" s="13" t="s">
        <v>184</v>
      </c>
      <c r="F335" t="s">
        <v>39</v>
      </c>
      <c r="G335">
        <v>8</v>
      </c>
      <c r="H335">
        <v>8</v>
      </c>
      <c r="I335">
        <v>1</v>
      </c>
      <c r="J335">
        <v>2080</v>
      </c>
      <c r="K335">
        <v>1</v>
      </c>
      <c r="L335">
        <v>1</v>
      </c>
      <c r="M335">
        <v>192</v>
      </c>
    </row>
    <row r="336" spans="2:13" x14ac:dyDescent="0.25">
      <c r="C336">
        <v>1</v>
      </c>
      <c r="D336">
        <v>1</v>
      </c>
      <c r="E336" t="s">
        <v>215</v>
      </c>
      <c r="F336" t="s">
        <v>39</v>
      </c>
      <c r="G336">
        <v>8</v>
      </c>
      <c r="H336">
        <v>8</v>
      </c>
      <c r="I336">
        <v>1</v>
      </c>
      <c r="J336">
        <v>192</v>
      </c>
      <c r="K336">
        <v>1</v>
      </c>
      <c r="L336">
        <v>3</v>
      </c>
      <c r="M336">
        <v>224</v>
      </c>
    </row>
    <row r="337" spans="3:13" x14ac:dyDescent="0.25">
      <c r="C337">
        <v>1</v>
      </c>
      <c r="D337">
        <v>2</v>
      </c>
      <c r="E337" t="s">
        <v>216</v>
      </c>
      <c r="F337" t="s">
        <v>39</v>
      </c>
      <c r="G337">
        <v>8</v>
      </c>
      <c r="H337">
        <v>8</v>
      </c>
      <c r="I337">
        <v>1</v>
      </c>
      <c r="J337">
        <v>224</v>
      </c>
      <c r="K337">
        <v>3</v>
      </c>
      <c r="L337">
        <v>1</v>
      </c>
      <c r="M337">
        <v>256</v>
      </c>
    </row>
    <row r="338" spans="3:13" x14ac:dyDescent="0.25">
      <c r="C338" t="s">
        <v>162</v>
      </c>
      <c r="E338" s="12"/>
      <c r="G338">
        <v>8</v>
      </c>
      <c r="H338">
        <v>8</v>
      </c>
      <c r="M338">
        <f>192+256</f>
        <v>448</v>
      </c>
    </row>
    <row r="339" spans="3:13" x14ac:dyDescent="0.25">
      <c r="C339" t="s">
        <v>200</v>
      </c>
      <c r="G339">
        <v>8</v>
      </c>
      <c r="H339">
        <v>8</v>
      </c>
      <c r="I339">
        <v>1</v>
      </c>
      <c r="J339">
        <v>448</v>
      </c>
      <c r="K339">
        <v>1</v>
      </c>
      <c r="L339">
        <v>1</v>
      </c>
      <c r="M339">
        <v>2080</v>
      </c>
    </row>
    <row r="340" spans="3:13" x14ac:dyDescent="0.25">
      <c r="C340" t="s">
        <v>217</v>
      </c>
      <c r="G340">
        <v>8</v>
      </c>
      <c r="H340">
        <v>8</v>
      </c>
      <c r="J340">
        <v>2080</v>
      </c>
      <c r="M340">
        <v>2080</v>
      </c>
    </row>
    <row r="341" spans="3:13" x14ac:dyDescent="0.25">
      <c r="E341" t="s">
        <v>225</v>
      </c>
      <c r="G341">
        <v>8</v>
      </c>
      <c r="H341">
        <v>8</v>
      </c>
      <c r="I341">
        <v>1</v>
      </c>
      <c r="J341">
        <v>2080</v>
      </c>
      <c r="K341">
        <v>1</v>
      </c>
      <c r="L341">
        <v>1</v>
      </c>
      <c r="M341">
        <v>2080</v>
      </c>
    </row>
    <row r="342" spans="3:13" x14ac:dyDescent="0.25">
      <c r="C342" t="s">
        <v>195</v>
      </c>
      <c r="E342" t="s">
        <v>221</v>
      </c>
      <c r="F342" t="s">
        <v>151</v>
      </c>
      <c r="G342">
        <v>8</v>
      </c>
      <c r="H342">
        <v>8</v>
      </c>
      <c r="I342">
        <v>1</v>
      </c>
      <c r="J342">
        <v>2080</v>
      </c>
      <c r="K342">
        <v>1</v>
      </c>
      <c r="L342">
        <v>1</v>
      </c>
      <c r="M342">
        <v>2080</v>
      </c>
    </row>
    <row r="343" spans="3:13" ht="16.5" x14ac:dyDescent="0.3">
      <c r="C343">
        <v>0</v>
      </c>
      <c r="D343">
        <v>0</v>
      </c>
      <c r="E343" s="13" t="s">
        <v>184</v>
      </c>
      <c r="F343" t="s">
        <v>39</v>
      </c>
      <c r="G343">
        <v>8</v>
      </c>
      <c r="H343">
        <v>8</v>
      </c>
      <c r="I343">
        <v>1</v>
      </c>
      <c r="J343">
        <v>1088</v>
      </c>
      <c r="K343">
        <v>1</v>
      </c>
      <c r="L343">
        <v>1</v>
      </c>
      <c r="M343">
        <v>192</v>
      </c>
    </row>
    <row r="344" spans="3:13" ht="16.5" x14ac:dyDescent="0.3">
      <c r="C344">
        <v>1</v>
      </c>
      <c r="D344">
        <v>0</v>
      </c>
      <c r="E344" s="13" t="s">
        <v>184</v>
      </c>
      <c r="F344" t="s">
        <v>39</v>
      </c>
      <c r="G344">
        <v>8</v>
      </c>
      <c r="H344">
        <v>8</v>
      </c>
      <c r="I344">
        <v>1</v>
      </c>
      <c r="J344">
        <v>1088</v>
      </c>
      <c r="K344">
        <v>1</v>
      </c>
      <c r="L344">
        <v>1</v>
      </c>
      <c r="M344">
        <v>192</v>
      </c>
    </row>
    <row r="345" spans="3:13" x14ac:dyDescent="0.25">
      <c r="C345">
        <v>1</v>
      </c>
      <c r="D345">
        <v>1</v>
      </c>
      <c r="E345" t="s">
        <v>215</v>
      </c>
      <c r="F345" t="s">
        <v>39</v>
      </c>
      <c r="G345">
        <v>8</v>
      </c>
      <c r="H345">
        <v>8</v>
      </c>
      <c r="I345">
        <v>1</v>
      </c>
      <c r="J345">
        <v>192</v>
      </c>
      <c r="K345">
        <v>1</v>
      </c>
      <c r="L345">
        <v>3</v>
      </c>
      <c r="M345">
        <v>224</v>
      </c>
    </row>
    <row r="346" spans="3:13" x14ac:dyDescent="0.25">
      <c r="C346">
        <v>1</v>
      </c>
      <c r="D346">
        <v>2</v>
      </c>
      <c r="E346" t="s">
        <v>216</v>
      </c>
      <c r="F346" t="s">
        <v>39</v>
      </c>
      <c r="G346">
        <v>8</v>
      </c>
      <c r="H346">
        <v>8</v>
      </c>
      <c r="I346">
        <v>1</v>
      </c>
      <c r="J346">
        <v>224</v>
      </c>
      <c r="K346">
        <v>3</v>
      </c>
      <c r="L346">
        <v>1</v>
      </c>
      <c r="M346">
        <v>256</v>
      </c>
    </row>
    <row r="347" spans="3:13" x14ac:dyDescent="0.25">
      <c r="C347" t="s">
        <v>162</v>
      </c>
      <c r="E347" s="12"/>
      <c r="G347">
        <v>8</v>
      </c>
      <c r="H347">
        <v>8</v>
      </c>
      <c r="M347">
        <f>192+256</f>
        <v>448</v>
      </c>
    </row>
    <row r="348" spans="3:13" x14ac:dyDescent="0.25">
      <c r="C348" t="s">
        <v>200</v>
      </c>
      <c r="G348">
        <v>8</v>
      </c>
      <c r="H348">
        <v>8</v>
      </c>
      <c r="I348">
        <v>1</v>
      </c>
      <c r="J348">
        <v>448</v>
      </c>
      <c r="K348">
        <v>1</v>
      </c>
      <c r="L348">
        <v>1</v>
      </c>
      <c r="M348">
        <v>2080</v>
      </c>
    </row>
    <row r="349" spans="3:13" x14ac:dyDescent="0.25">
      <c r="C349" t="s">
        <v>217</v>
      </c>
      <c r="G349">
        <v>8</v>
      </c>
      <c r="H349">
        <v>8</v>
      </c>
      <c r="J349">
        <v>2080</v>
      </c>
      <c r="M349">
        <v>2080</v>
      </c>
    </row>
    <row r="350" spans="3:13" x14ac:dyDescent="0.25">
      <c r="E350" t="s">
        <v>225</v>
      </c>
      <c r="G350">
        <v>8</v>
      </c>
      <c r="H350">
        <v>8</v>
      </c>
      <c r="I350">
        <v>1</v>
      </c>
      <c r="J350">
        <v>2080</v>
      </c>
      <c r="K350">
        <v>1</v>
      </c>
      <c r="L350">
        <v>1</v>
      </c>
      <c r="M350">
        <v>2080</v>
      </c>
    </row>
    <row r="351" spans="3:13" x14ac:dyDescent="0.25">
      <c r="C351" t="s">
        <v>195</v>
      </c>
      <c r="E351" t="s">
        <v>221</v>
      </c>
      <c r="F351" t="s">
        <v>151</v>
      </c>
      <c r="G351">
        <v>8</v>
      </c>
      <c r="H351">
        <v>8</v>
      </c>
      <c r="I351">
        <v>1</v>
      </c>
      <c r="J351">
        <v>2080</v>
      </c>
      <c r="K351">
        <v>1</v>
      </c>
      <c r="L351">
        <v>1</v>
      </c>
      <c r="M351">
        <v>2080</v>
      </c>
    </row>
    <row r="352" spans="3:13" ht="16.5" x14ac:dyDescent="0.3">
      <c r="C352">
        <v>0</v>
      </c>
      <c r="D352">
        <v>0</v>
      </c>
      <c r="E352" s="13" t="s">
        <v>184</v>
      </c>
      <c r="F352" t="s">
        <v>39</v>
      </c>
      <c r="G352">
        <v>8</v>
      </c>
      <c r="H352">
        <v>8</v>
      </c>
      <c r="I352">
        <v>1</v>
      </c>
      <c r="J352">
        <v>1088</v>
      </c>
      <c r="K352">
        <v>1</v>
      </c>
      <c r="L352">
        <v>1</v>
      </c>
      <c r="M352">
        <v>192</v>
      </c>
    </row>
    <row r="353" spans="3:13" ht="16.5" x14ac:dyDescent="0.3">
      <c r="C353">
        <v>1</v>
      </c>
      <c r="D353">
        <v>0</v>
      </c>
      <c r="E353" s="13" t="s">
        <v>184</v>
      </c>
      <c r="F353" t="s">
        <v>39</v>
      </c>
      <c r="G353">
        <v>8</v>
      </c>
      <c r="H353">
        <v>8</v>
      </c>
      <c r="I353">
        <v>1</v>
      </c>
      <c r="J353">
        <v>1088</v>
      </c>
      <c r="K353">
        <v>1</v>
      </c>
      <c r="L353">
        <v>1</v>
      </c>
      <c r="M353">
        <v>192</v>
      </c>
    </row>
    <row r="354" spans="3:13" x14ac:dyDescent="0.25">
      <c r="C354">
        <v>1</v>
      </c>
      <c r="D354">
        <v>1</v>
      </c>
      <c r="E354" t="s">
        <v>215</v>
      </c>
      <c r="F354" t="s">
        <v>39</v>
      </c>
      <c r="G354">
        <v>8</v>
      </c>
      <c r="H354">
        <v>8</v>
      </c>
      <c r="I354">
        <v>1</v>
      </c>
      <c r="J354">
        <v>192</v>
      </c>
      <c r="K354">
        <v>1</v>
      </c>
      <c r="L354">
        <v>3</v>
      </c>
      <c r="M354">
        <v>224</v>
      </c>
    </row>
    <row r="355" spans="3:13" x14ac:dyDescent="0.25">
      <c r="C355">
        <v>1</v>
      </c>
      <c r="D355">
        <v>2</v>
      </c>
      <c r="E355" t="s">
        <v>216</v>
      </c>
      <c r="F355" t="s">
        <v>39</v>
      </c>
      <c r="G355">
        <v>8</v>
      </c>
      <c r="H355">
        <v>8</v>
      </c>
      <c r="I355">
        <v>1</v>
      </c>
      <c r="J355">
        <v>224</v>
      </c>
      <c r="K355">
        <v>3</v>
      </c>
      <c r="L355">
        <v>1</v>
      </c>
      <c r="M355">
        <v>256</v>
      </c>
    </row>
    <row r="356" spans="3:13" x14ac:dyDescent="0.25">
      <c r="C356" t="s">
        <v>162</v>
      </c>
      <c r="E356" s="12"/>
      <c r="G356">
        <v>8</v>
      </c>
      <c r="H356">
        <v>8</v>
      </c>
      <c r="M356">
        <f>192+256</f>
        <v>448</v>
      </c>
    </row>
    <row r="357" spans="3:13" x14ac:dyDescent="0.25">
      <c r="C357" t="s">
        <v>200</v>
      </c>
      <c r="G357">
        <v>8</v>
      </c>
      <c r="H357">
        <v>8</v>
      </c>
      <c r="I357">
        <v>1</v>
      </c>
      <c r="J357">
        <v>448</v>
      </c>
      <c r="K357">
        <v>1</v>
      </c>
      <c r="L357">
        <v>1</v>
      </c>
      <c r="M357">
        <v>2080</v>
      </c>
    </row>
    <row r="358" spans="3:13" x14ac:dyDescent="0.25">
      <c r="C358" t="s">
        <v>217</v>
      </c>
      <c r="G358">
        <v>8</v>
      </c>
      <c r="H358">
        <v>8</v>
      </c>
      <c r="J358">
        <v>2080</v>
      </c>
      <c r="M358">
        <v>2080</v>
      </c>
    </row>
    <row r="359" spans="3:13" x14ac:dyDescent="0.25">
      <c r="E359" t="s">
        <v>225</v>
      </c>
      <c r="G359">
        <v>8</v>
      </c>
      <c r="H359">
        <v>8</v>
      </c>
      <c r="I359">
        <v>1</v>
      </c>
      <c r="J359">
        <v>2080</v>
      </c>
      <c r="K359">
        <v>1</v>
      </c>
      <c r="L359">
        <v>1</v>
      </c>
      <c r="M359">
        <v>2080</v>
      </c>
    </row>
    <row r="360" spans="3:13" x14ac:dyDescent="0.25">
      <c r="C360" t="s">
        <v>195</v>
      </c>
      <c r="E360" t="s">
        <v>221</v>
      </c>
      <c r="F360" t="s">
        <v>151</v>
      </c>
      <c r="G360">
        <v>8</v>
      </c>
      <c r="H360">
        <v>8</v>
      </c>
      <c r="I360">
        <v>1</v>
      </c>
      <c r="J360">
        <v>2080</v>
      </c>
      <c r="K360">
        <v>1</v>
      </c>
      <c r="L360">
        <v>1</v>
      </c>
      <c r="M360">
        <v>2080</v>
      </c>
    </row>
    <row r="361" spans="3:13" ht="16.5" x14ac:dyDescent="0.3">
      <c r="C361">
        <v>0</v>
      </c>
      <c r="D361">
        <v>0</v>
      </c>
      <c r="E361" s="13" t="s">
        <v>184</v>
      </c>
      <c r="F361" t="s">
        <v>39</v>
      </c>
      <c r="G361">
        <v>8</v>
      </c>
      <c r="H361">
        <v>8</v>
      </c>
      <c r="I361">
        <v>1</v>
      </c>
      <c r="J361">
        <v>1088</v>
      </c>
      <c r="K361">
        <v>1</v>
      </c>
      <c r="L361">
        <v>1</v>
      </c>
      <c r="M361">
        <v>192</v>
      </c>
    </row>
    <row r="362" spans="3:13" ht="16.5" x14ac:dyDescent="0.3">
      <c r="C362">
        <v>1</v>
      </c>
      <c r="D362">
        <v>0</v>
      </c>
      <c r="E362" s="13" t="s">
        <v>184</v>
      </c>
      <c r="F362" t="s">
        <v>39</v>
      </c>
      <c r="G362">
        <v>8</v>
      </c>
      <c r="H362">
        <v>8</v>
      </c>
      <c r="I362">
        <v>1</v>
      </c>
      <c r="J362">
        <v>1088</v>
      </c>
      <c r="K362">
        <v>1</v>
      </c>
      <c r="L362">
        <v>1</v>
      </c>
      <c r="M362">
        <v>192</v>
      </c>
    </row>
    <row r="363" spans="3:13" x14ac:dyDescent="0.25">
      <c r="C363">
        <v>1</v>
      </c>
      <c r="D363">
        <v>1</v>
      </c>
      <c r="E363" t="s">
        <v>215</v>
      </c>
      <c r="F363" t="s">
        <v>39</v>
      </c>
      <c r="G363">
        <v>8</v>
      </c>
      <c r="H363">
        <v>8</v>
      </c>
      <c r="I363">
        <v>1</v>
      </c>
      <c r="J363">
        <v>192</v>
      </c>
      <c r="K363">
        <v>1</v>
      </c>
      <c r="L363">
        <v>3</v>
      </c>
      <c r="M363">
        <v>224</v>
      </c>
    </row>
    <row r="364" spans="3:13" x14ac:dyDescent="0.25">
      <c r="C364">
        <v>1</v>
      </c>
      <c r="D364">
        <v>2</v>
      </c>
      <c r="E364" t="s">
        <v>216</v>
      </c>
      <c r="F364" t="s">
        <v>39</v>
      </c>
      <c r="G364">
        <v>8</v>
      </c>
      <c r="H364">
        <v>8</v>
      </c>
      <c r="I364">
        <v>1</v>
      </c>
      <c r="J364">
        <v>224</v>
      </c>
      <c r="K364">
        <v>3</v>
      </c>
      <c r="L364">
        <v>1</v>
      </c>
      <c r="M364">
        <v>256</v>
      </c>
    </row>
    <row r="365" spans="3:13" x14ac:dyDescent="0.25">
      <c r="C365" t="s">
        <v>162</v>
      </c>
      <c r="E365" s="12"/>
      <c r="G365">
        <v>8</v>
      </c>
      <c r="H365">
        <v>8</v>
      </c>
      <c r="M365">
        <f>192+256</f>
        <v>448</v>
      </c>
    </row>
    <row r="366" spans="3:13" x14ac:dyDescent="0.25">
      <c r="C366" t="s">
        <v>200</v>
      </c>
      <c r="G366">
        <v>8</v>
      </c>
      <c r="H366">
        <v>8</v>
      </c>
      <c r="I366">
        <v>1</v>
      </c>
      <c r="J366">
        <v>448</v>
      </c>
      <c r="K366">
        <v>1</v>
      </c>
      <c r="L366">
        <v>1</v>
      </c>
      <c r="M366">
        <v>2080</v>
      </c>
    </row>
    <row r="367" spans="3:13" x14ac:dyDescent="0.25">
      <c r="C367" t="s">
        <v>217</v>
      </c>
      <c r="G367">
        <v>8</v>
      </c>
      <c r="H367">
        <v>8</v>
      </c>
      <c r="J367">
        <v>2080</v>
      </c>
      <c r="M367">
        <v>2080</v>
      </c>
    </row>
    <row r="369" spans="3:13" x14ac:dyDescent="0.25">
      <c r="C369" t="s">
        <v>195</v>
      </c>
      <c r="J369">
        <v>2080</v>
      </c>
      <c r="M369">
        <v>2080</v>
      </c>
    </row>
    <row r="370" spans="3:13" ht="16.5" x14ac:dyDescent="0.3">
      <c r="C370">
        <v>0</v>
      </c>
      <c r="D370">
        <v>0</v>
      </c>
      <c r="E370" s="13" t="s">
        <v>184</v>
      </c>
      <c r="F370" t="s">
        <v>39</v>
      </c>
      <c r="G370">
        <v>8</v>
      </c>
      <c r="H370">
        <v>8</v>
      </c>
      <c r="I370">
        <v>1</v>
      </c>
      <c r="J370">
        <v>1088</v>
      </c>
      <c r="K370">
        <v>1</v>
      </c>
      <c r="L370">
        <v>1</v>
      </c>
      <c r="M370">
        <v>192</v>
      </c>
    </row>
    <row r="371" spans="3:13" ht="16.5" x14ac:dyDescent="0.3">
      <c r="C371">
        <v>1</v>
      </c>
      <c r="D371">
        <v>0</v>
      </c>
      <c r="E371" s="13" t="s">
        <v>184</v>
      </c>
      <c r="F371" t="s">
        <v>39</v>
      </c>
      <c r="G371">
        <v>8</v>
      </c>
      <c r="H371">
        <v>8</v>
      </c>
      <c r="I371">
        <v>1</v>
      </c>
      <c r="J371">
        <v>1088</v>
      </c>
      <c r="K371">
        <v>1</v>
      </c>
      <c r="L371">
        <v>1</v>
      </c>
      <c r="M371">
        <v>192</v>
      </c>
    </row>
    <row r="372" spans="3:13" x14ac:dyDescent="0.25">
      <c r="C372">
        <v>1</v>
      </c>
      <c r="D372">
        <v>1</v>
      </c>
      <c r="E372" t="s">
        <v>215</v>
      </c>
      <c r="F372" t="s">
        <v>39</v>
      </c>
      <c r="G372">
        <v>8</v>
      </c>
      <c r="H372">
        <v>8</v>
      </c>
      <c r="I372">
        <v>1</v>
      </c>
      <c r="J372">
        <v>192</v>
      </c>
      <c r="K372">
        <v>1</v>
      </c>
      <c r="L372">
        <v>3</v>
      </c>
      <c r="M372">
        <v>224</v>
      </c>
    </row>
    <row r="373" spans="3:13" x14ac:dyDescent="0.25">
      <c r="C373">
        <v>1</v>
      </c>
      <c r="D373">
        <v>2</v>
      </c>
      <c r="E373" t="s">
        <v>216</v>
      </c>
      <c r="F373" t="s">
        <v>39</v>
      </c>
      <c r="G373">
        <v>8</v>
      </c>
      <c r="H373">
        <v>8</v>
      </c>
      <c r="I373">
        <v>1</v>
      </c>
      <c r="J373">
        <v>224</v>
      </c>
      <c r="K373">
        <v>3</v>
      </c>
      <c r="L373">
        <v>1</v>
      </c>
      <c r="M373">
        <v>256</v>
      </c>
    </row>
    <row r="374" spans="3:13" x14ac:dyDescent="0.25">
      <c r="C374" t="s">
        <v>162</v>
      </c>
      <c r="E374" s="12"/>
      <c r="G374">
        <v>8</v>
      </c>
      <c r="H374">
        <v>8</v>
      </c>
      <c r="M374">
        <f>192+256</f>
        <v>448</v>
      </c>
    </row>
    <row r="375" spans="3:13" x14ac:dyDescent="0.25">
      <c r="C375" t="s">
        <v>200</v>
      </c>
      <c r="G375">
        <v>8</v>
      </c>
      <c r="H375">
        <v>8</v>
      </c>
      <c r="I375">
        <v>1</v>
      </c>
      <c r="J375">
        <v>448</v>
      </c>
      <c r="K375">
        <v>1</v>
      </c>
      <c r="L375">
        <v>1</v>
      </c>
      <c r="M375">
        <v>2080</v>
      </c>
    </row>
    <row r="376" spans="3:13" x14ac:dyDescent="0.25">
      <c r="C376" t="s">
        <v>217</v>
      </c>
      <c r="G376">
        <v>8</v>
      </c>
      <c r="H376">
        <v>8</v>
      </c>
      <c r="J376">
        <v>2080</v>
      </c>
      <c r="M376">
        <v>2080</v>
      </c>
    </row>
    <row r="377" spans="3:13" x14ac:dyDescent="0.25">
      <c r="E377" t="s">
        <v>225</v>
      </c>
      <c r="G377">
        <v>8</v>
      </c>
      <c r="H377">
        <v>8</v>
      </c>
      <c r="I377">
        <v>1</v>
      </c>
      <c r="J377">
        <v>2080</v>
      </c>
      <c r="K377">
        <v>1</v>
      </c>
      <c r="L377">
        <v>1</v>
      </c>
      <c r="M377">
        <v>2080</v>
      </c>
    </row>
    <row r="378" spans="3:13" x14ac:dyDescent="0.25">
      <c r="C378" t="s">
        <v>195</v>
      </c>
      <c r="E378" t="s">
        <v>221</v>
      </c>
      <c r="F378" t="s">
        <v>151</v>
      </c>
      <c r="G378">
        <v>8</v>
      </c>
      <c r="H378">
        <v>8</v>
      </c>
      <c r="I378">
        <v>1</v>
      </c>
      <c r="J378">
        <v>2080</v>
      </c>
      <c r="K378">
        <v>1</v>
      </c>
      <c r="L378">
        <v>1</v>
      </c>
      <c r="M378">
        <v>2080</v>
      </c>
    </row>
    <row r="379" spans="3:13" ht="16.5" x14ac:dyDescent="0.3">
      <c r="C379">
        <v>0</v>
      </c>
      <c r="D379">
        <v>0</v>
      </c>
      <c r="E379" s="13" t="s">
        <v>184</v>
      </c>
      <c r="F379" t="s">
        <v>39</v>
      </c>
      <c r="G379">
        <v>8</v>
      </c>
      <c r="H379">
        <v>8</v>
      </c>
      <c r="I379">
        <v>1</v>
      </c>
      <c r="J379">
        <v>1088</v>
      </c>
      <c r="K379">
        <v>1</v>
      </c>
      <c r="L379">
        <v>1</v>
      </c>
      <c r="M379">
        <v>192</v>
      </c>
    </row>
    <row r="380" spans="3:13" ht="16.5" x14ac:dyDescent="0.3">
      <c r="C380">
        <v>1</v>
      </c>
      <c r="D380">
        <v>0</v>
      </c>
      <c r="E380" s="13" t="s">
        <v>184</v>
      </c>
      <c r="F380" t="s">
        <v>39</v>
      </c>
      <c r="G380">
        <v>8</v>
      </c>
      <c r="H380">
        <v>8</v>
      </c>
      <c r="I380">
        <v>1</v>
      </c>
      <c r="J380">
        <v>1088</v>
      </c>
      <c r="K380">
        <v>1</v>
      </c>
      <c r="L380">
        <v>1</v>
      </c>
      <c r="M380">
        <v>192</v>
      </c>
    </row>
    <row r="381" spans="3:13" x14ac:dyDescent="0.25">
      <c r="C381">
        <v>1</v>
      </c>
      <c r="D381">
        <v>1</v>
      </c>
      <c r="E381" t="s">
        <v>215</v>
      </c>
      <c r="F381" t="s">
        <v>39</v>
      </c>
      <c r="G381">
        <v>8</v>
      </c>
      <c r="H381">
        <v>8</v>
      </c>
      <c r="I381">
        <v>1</v>
      </c>
      <c r="J381">
        <v>192</v>
      </c>
      <c r="K381">
        <v>1</v>
      </c>
      <c r="L381">
        <v>3</v>
      </c>
      <c r="M381">
        <v>224</v>
      </c>
    </row>
    <row r="382" spans="3:13" x14ac:dyDescent="0.25">
      <c r="C382">
        <v>1</v>
      </c>
      <c r="D382">
        <v>2</v>
      </c>
      <c r="E382" t="s">
        <v>216</v>
      </c>
      <c r="F382" t="s">
        <v>39</v>
      </c>
      <c r="G382">
        <v>8</v>
      </c>
      <c r="H382">
        <v>8</v>
      </c>
      <c r="I382">
        <v>1</v>
      </c>
      <c r="J382">
        <v>224</v>
      </c>
      <c r="K382">
        <v>3</v>
      </c>
      <c r="L382">
        <v>1</v>
      </c>
      <c r="M382">
        <v>256</v>
      </c>
    </row>
    <row r="383" spans="3:13" x14ac:dyDescent="0.25">
      <c r="C383" t="s">
        <v>162</v>
      </c>
      <c r="E383" s="12"/>
      <c r="G383">
        <v>8</v>
      </c>
      <c r="H383">
        <v>8</v>
      </c>
      <c r="M383">
        <f>192+256</f>
        <v>448</v>
      </c>
    </row>
    <row r="384" spans="3:13" x14ac:dyDescent="0.25">
      <c r="C384" t="s">
        <v>200</v>
      </c>
      <c r="G384">
        <v>8</v>
      </c>
      <c r="H384">
        <v>8</v>
      </c>
      <c r="I384">
        <v>1</v>
      </c>
      <c r="J384">
        <v>448</v>
      </c>
      <c r="K384">
        <v>1</v>
      </c>
      <c r="L384">
        <v>1</v>
      </c>
      <c r="M384">
        <v>2080</v>
      </c>
    </row>
    <row r="385" spans="3:13" x14ac:dyDescent="0.25">
      <c r="C385" t="s">
        <v>217</v>
      </c>
      <c r="G385">
        <v>8</v>
      </c>
      <c r="H385">
        <v>8</v>
      </c>
      <c r="J385">
        <v>2080</v>
      </c>
      <c r="M385">
        <v>2080</v>
      </c>
    </row>
    <row r="386" spans="3:13" x14ac:dyDescent="0.25">
      <c r="E386" t="s">
        <v>225</v>
      </c>
      <c r="G386">
        <v>8</v>
      </c>
      <c r="H386">
        <v>8</v>
      </c>
      <c r="I386">
        <v>1</v>
      </c>
      <c r="J386">
        <v>2080</v>
      </c>
      <c r="K386">
        <v>1</v>
      </c>
      <c r="L386">
        <v>1</v>
      </c>
      <c r="M386">
        <v>2080</v>
      </c>
    </row>
    <row r="387" spans="3:13" x14ac:dyDescent="0.25">
      <c r="C387" t="s">
        <v>195</v>
      </c>
      <c r="E387" t="s">
        <v>221</v>
      </c>
      <c r="F387" t="s">
        <v>151</v>
      </c>
      <c r="G387">
        <v>8</v>
      </c>
      <c r="H387">
        <v>8</v>
      </c>
      <c r="I387">
        <v>1</v>
      </c>
      <c r="J387">
        <v>2080</v>
      </c>
      <c r="K387">
        <v>1</v>
      </c>
      <c r="L387">
        <v>1</v>
      </c>
      <c r="M387">
        <v>2080</v>
      </c>
    </row>
    <row r="388" spans="3:13" ht="16.5" x14ac:dyDescent="0.3">
      <c r="C388">
        <v>0</v>
      </c>
      <c r="D388">
        <v>0</v>
      </c>
      <c r="E388" s="13" t="s">
        <v>184</v>
      </c>
      <c r="F388" t="s">
        <v>39</v>
      </c>
      <c r="G388">
        <v>8</v>
      </c>
      <c r="H388">
        <v>8</v>
      </c>
      <c r="I388">
        <v>1</v>
      </c>
      <c r="J388">
        <v>1088</v>
      </c>
      <c r="K388">
        <v>1</v>
      </c>
      <c r="L388">
        <v>1</v>
      </c>
      <c r="M388">
        <v>192</v>
      </c>
    </row>
    <row r="389" spans="3:13" ht="16.5" x14ac:dyDescent="0.3">
      <c r="C389">
        <v>1</v>
      </c>
      <c r="D389">
        <v>0</v>
      </c>
      <c r="E389" s="13" t="s">
        <v>184</v>
      </c>
      <c r="F389" t="s">
        <v>39</v>
      </c>
      <c r="G389">
        <v>8</v>
      </c>
      <c r="H389">
        <v>8</v>
      </c>
      <c r="I389">
        <v>1</v>
      </c>
      <c r="J389">
        <v>1088</v>
      </c>
      <c r="K389">
        <v>1</v>
      </c>
      <c r="L389">
        <v>1</v>
      </c>
      <c r="M389">
        <v>192</v>
      </c>
    </row>
    <row r="390" spans="3:13" x14ac:dyDescent="0.25">
      <c r="C390">
        <v>1</v>
      </c>
      <c r="D390">
        <v>1</v>
      </c>
      <c r="E390" t="s">
        <v>215</v>
      </c>
      <c r="F390" t="s">
        <v>39</v>
      </c>
      <c r="G390">
        <v>8</v>
      </c>
      <c r="H390">
        <v>8</v>
      </c>
      <c r="I390">
        <v>1</v>
      </c>
      <c r="J390">
        <v>192</v>
      </c>
      <c r="K390">
        <v>1</v>
      </c>
      <c r="L390">
        <v>3</v>
      </c>
      <c r="M390">
        <v>224</v>
      </c>
    </row>
    <row r="391" spans="3:13" x14ac:dyDescent="0.25">
      <c r="C391">
        <v>1</v>
      </c>
      <c r="D391">
        <v>2</v>
      </c>
      <c r="E391" t="s">
        <v>216</v>
      </c>
      <c r="F391" t="s">
        <v>39</v>
      </c>
      <c r="G391">
        <v>8</v>
      </c>
      <c r="H391">
        <v>8</v>
      </c>
      <c r="I391">
        <v>1</v>
      </c>
      <c r="J391">
        <v>224</v>
      </c>
      <c r="K391">
        <v>3</v>
      </c>
      <c r="L391">
        <v>1</v>
      </c>
      <c r="M391">
        <v>256</v>
      </c>
    </row>
    <row r="392" spans="3:13" x14ac:dyDescent="0.25">
      <c r="C392" t="s">
        <v>162</v>
      </c>
      <c r="E392" s="12"/>
      <c r="G392">
        <v>8</v>
      </c>
      <c r="H392">
        <v>8</v>
      </c>
      <c r="M392">
        <f>192+256</f>
        <v>448</v>
      </c>
    </row>
    <row r="393" spans="3:13" x14ac:dyDescent="0.25">
      <c r="C393" t="s">
        <v>200</v>
      </c>
      <c r="G393">
        <v>8</v>
      </c>
      <c r="H393">
        <v>8</v>
      </c>
      <c r="I393">
        <v>1</v>
      </c>
      <c r="J393">
        <v>448</v>
      </c>
      <c r="K393">
        <v>1</v>
      </c>
      <c r="L393">
        <v>1</v>
      </c>
      <c r="M393">
        <v>2080</v>
      </c>
    </row>
    <row r="394" spans="3:13" x14ac:dyDescent="0.25">
      <c r="C394" t="s">
        <v>217</v>
      </c>
      <c r="G394">
        <v>8</v>
      </c>
      <c r="H394">
        <v>8</v>
      </c>
      <c r="J394">
        <v>2080</v>
      </c>
      <c r="M394">
        <v>2080</v>
      </c>
    </row>
    <row r="395" spans="3:13" x14ac:dyDescent="0.25">
      <c r="E395" t="s">
        <v>225</v>
      </c>
      <c r="G395">
        <v>8</v>
      </c>
      <c r="H395">
        <v>8</v>
      </c>
      <c r="I395">
        <v>1</v>
      </c>
      <c r="J395">
        <v>2080</v>
      </c>
      <c r="K395">
        <v>1</v>
      </c>
      <c r="L395">
        <v>1</v>
      </c>
      <c r="M395">
        <v>2080</v>
      </c>
    </row>
    <row r="396" spans="3:13" x14ac:dyDescent="0.25">
      <c r="C396" t="s">
        <v>195</v>
      </c>
      <c r="E396" t="s">
        <v>221</v>
      </c>
      <c r="F396" t="s">
        <v>151</v>
      </c>
      <c r="G396">
        <v>8</v>
      </c>
      <c r="H396">
        <v>8</v>
      </c>
      <c r="I396">
        <v>1</v>
      </c>
      <c r="J396">
        <v>2080</v>
      </c>
      <c r="K396">
        <v>1</v>
      </c>
      <c r="L396">
        <v>1</v>
      </c>
      <c r="M396">
        <v>2080</v>
      </c>
    </row>
    <row r="397" spans="3:13" ht="16.5" x14ac:dyDescent="0.3">
      <c r="C397">
        <v>0</v>
      </c>
      <c r="D397">
        <v>0</v>
      </c>
      <c r="E397" s="13" t="s">
        <v>184</v>
      </c>
      <c r="F397" t="s">
        <v>39</v>
      </c>
      <c r="G397">
        <v>8</v>
      </c>
      <c r="H397">
        <v>8</v>
      </c>
      <c r="I397">
        <v>1</v>
      </c>
      <c r="J397">
        <v>1088</v>
      </c>
      <c r="K397">
        <v>1</v>
      </c>
      <c r="L397">
        <v>1</v>
      </c>
      <c r="M397">
        <v>192</v>
      </c>
    </row>
    <row r="398" spans="3:13" ht="16.5" x14ac:dyDescent="0.3">
      <c r="C398">
        <v>1</v>
      </c>
      <c r="D398">
        <v>0</v>
      </c>
      <c r="E398" s="13" t="s">
        <v>184</v>
      </c>
      <c r="F398" t="s">
        <v>39</v>
      </c>
      <c r="G398">
        <v>8</v>
      </c>
      <c r="H398">
        <v>8</v>
      </c>
      <c r="I398">
        <v>1</v>
      </c>
      <c r="J398">
        <v>1088</v>
      </c>
      <c r="K398">
        <v>1</v>
      </c>
      <c r="L398">
        <v>1</v>
      </c>
      <c r="M398">
        <v>192</v>
      </c>
    </row>
    <row r="399" spans="3:13" x14ac:dyDescent="0.25">
      <c r="C399">
        <v>1</v>
      </c>
      <c r="D399">
        <v>1</v>
      </c>
      <c r="E399" t="s">
        <v>215</v>
      </c>
      <c r="F399" t="s">
        <v>39</v>
      </c>
      <c r="G399">
        <v>8</v>
      </c>
      <c r="H399">
        <v>8</v>
      </c>
      <c r="I399">
        <v>1</v>
      </c>
      <c r="J399">
        <v>192</v>
      </c>
      <c r="K399">
        <v>1</v>
      </c>
      <c r="L399">
        <v>3</v>
      </c>
      <c r="M399">
        <v>224</v>
      </c>
    </row>
    <row r="400" spans="3:13" x14ac:dyDescent="0.25">
      <c r="C400">
        <v>1</v>
      </c>
      <c r="D400">
        <v>2</v>
      </c>
      <c r="E400" t="s">
        <v>216</v>
      </c>
      <c r="F400" t="s">
        <v>39</v>
      </c>
      <c r="G400">
        <v>8</v>
      </c>
      <c r="H400">
        <v>8</v>
      </c>
      <c r="I400">
        <v>1</v>
      </c>
      <c r="J400">
        <v>224</v>
      </c>
      <c r="K400">
        <v>3</v>
      </c>
      <c r="L400">
        <v>1</v>
      </c>
      <c r="M400">
        <v>256</v>
      </c>
    </row>
    <row r="401" spans="3:13" x14ac:dyDescent="0.25">
      <c r="C401" t="s">
        <v>162</v>
      </c>
      <c r="E401" s="12"/>
      <c r="G401">
        <v>8</v>
      </c>
      <c r="H401">
        <v>8</v>
      </c>
      <c r="M401">
        <f>192+256</f>
        <v>448</v>
      </c>
    </row>
    <row r="402" spans="3:13" x14ac:dyDescent="0.25">
      <c r="C402" t="s">
        <v>200</v>
      </c>
      <c r="G402">
        <v>8</v>
      </c>
      <c r="H402">
        <v>8</v>
      </c>
      <c r="I402">
        <v>1</v>
      </c>
      <c r="J402">
        <v>448</v>
      </c>
      <c r="K402">
        <v>1</v>
      </c>
      <c r="L402">
        <v>1</v>
      </c>
      <c r="M402">
        <v>2080</v>
      </c>
    </row>
    <row r="403" spans="3:13" x14ac:dyDescent="0.25">
      <c r="C403" t="s">
        <v>217</v>
      </c>
      <c r="G403">
        <v>8</v>
      </c>
      <c r="H403">
        <v>8</v>
      </c>
      <c r="J403">
        <v>2080</v>
      </c>
      <c r="M403">
        <v>2080</v>
      </c>
    </row>
    <row r="404" spans="3:13" x14ac:dyDescent="0.25">
      <c r="E404" t="s">
        <v>225</v>
      </c>
      <c r="G404">
        <v>8</v>
      </c>
      <c r="H404">
        <v>8</v>
      </c>
      <c r="I404">
        <v>1</v>
      </c>
      <c r="J404">
        <v>2080</v>
      </c>
      <c r="K404">
        <v>1</v>
      </c>
      <c r="L404">
        <v>1</v>
      </c>
      <c r="M404">
        <v>2080</v>
      </c>
    </row>
    <row r="405" spans="3:13" x14ac:dyDescent="0.25">
      <c r="C405" t="s">
        <v>195</v>
      </c>
      <c r="E405" t="s">
        <v>221</v>
      </c>
      <c r="F405" t="s">
        <v>151</v>
      </c>
      <c r="G405">
        <v>8</v>
      </c>
      <c r="H405">
        <v>8</v>
      </c>
      <c r="I405">
        <v>1</v>
      </c>
      <c r="J405">
        <v>2080</v>
      </c>
      <c r="K405">
        <v>1</v>
      </c>
      <c r="L405">
        <v>1</v>
      </c>
      <c r="M405">
        <v>2080</v>
      </c>
    </row>
    <row r="406" spans="3:13" ht="16.5" x14ac:dyDescent="0.3">
      <c r="C406">
        <v>0</v>
      </c>
      <c r="D406">
        <v>0</v>
      </c>
      <c r="E406" s="13" t="s">
        <v>184</v>
      </c>
      <c r="F406" t="s">
        <v>39</v>
      </c>
      <c r="G406">
        <v>8</v>
      </c>
      <c r="H406">
        <v>8</v>
      </c>
      <c r="I406">
        <v>1</v>
      </c>
      <c r="J406">
        <v>1088</v>
      </c>
      <c r="K406">
        <v>1</v>
      </c>
      <c r="L406">
        <v>1</v>
      </c>
      <c r="M406">
        <v>192</v>
      </c>
    </row>
    <row r="407" spans="3:13" ht="16.5" x14ac:dyDescent="0.3">
      <c r="C407">
        <v>1</v>
      </c>
      <c r="D407">
        <v>0</v>
      </c>
      <c r="E407" s="13" t="s">
        <v>184</v>
      </c>
      <c r="F407" t="s">
        <v>39</v>
      </c>
      <c r="G407">
        <v>8</v>
      </c>
      <c r="H407">
        <v>8</v>
      </c>
      <c r="I407">
        <v>1</v>
      </c>
      <c r="J407">
        <v>1088</v>
      </c>
      <c r="K407">
        <v>1</v>
      </c>
      <c r="L407">
        <v>1</v>
      </c>
      <c r="M407">
        <v>192</v>
      </c>
    </row>
    <row r="408" spans="3:13" x14ac:dyDescent="0.25">
      <c r="C408">
        <v>1</v>
      </c>
      <c r="D408">
        <v>1</v>
      </c>
      <c r="E408" t="s">
        <v>215</v>
      </c>
      <c r="F408" t="s">
        <v>39</v>
      </c>
      <c r="G408">
        <v>8</v>
      </c>
      <c r="H408">
        <v>8</v>
      </c>
      <c r="I408">
        <v>1</v>
      </c>
      <c r="J408">
        <v>192</v>
      </c>
      <c r="K408">
        <v>1</v>
      </c>
      <c r="L408">
        <v>3</v>
      </c>
      <c r="M408">
        <v>224</v>
      </c>
    </row>
    <row r="409" spans="3:13" x14ac:dyDescent="0.25">
      <c r="C409">
        <v>1</v>
      </c>
      <c r="D409">
        <v>2</v>
      </c>
      <c r="E409" t="s">
        <v>216</v>
      </c>
      <c r="F409" t="s">
        <v>39</v>
      </c>
      <c r="G409">
        <v>8</v>
      </c>
      <c r="H409">
        <v>8</v>
      </c>
      <c r="I409">
        <v>1</v>
      </c>
      <c r="J409">
        <v>224</v>
      </c>
      <c r="K409">
        <v>3</v>
      </c>
      <c r="L409">
        <v>1</v>
      </c>
      <c r="M409">
        <v>256</v>
      </c>
    </row>
    <row r="410" spans="3:13" x14ac:dyDescent="0.25">
      <c r="C410" t="s">
        <v>162</v>
      </c>
      <c r="E410" s="12"/>
      <c r="G410">
        <v>8</v>
      </c>
      <c r="H410">
        <v>8</v>
      </c>
      <c r="M410">
        <f>192+256</f>
        <v>448</v>
      </c>
    </row>
    <row r="411" spans="3:13" x14ac:dyDescent="0.25">
      <c r="C411" t="s">
        <v>200</v>
      </c>
      <c r="G411">
        <v>8</v>
      </c>
      <c r="H411">
        <v>8</v>
      </c>
      <c r="I411">
        <v>1</v>
      </c>
      <c r="J411">
        <v>448</v>
      </c>
      <c r="K411">
        <v>1</v>
      </c>
      <c r="L411">
        <v>1</v>
      </c>
      <c r="M411">
        <v>2080</v>
      </c>
    </row>
    <row r="412" spans="3:13" x14ac:dyDescent="0.25">
      <c r="C412" t="s">
        <v>217</v>
      </c>
      <c r="G412">
        <v>8</v>
      </c>
      <c r="H412">
        <v>8</v>
      </c>
      <c r="J412">
        <v>2080</v>
      </c>
      <c r="M412">
        <v>2080</v>
      </c>
    </row>
    <row r="413" spans="3:13" x14ac:dyDescent="0.25">
      <c r="E413" t="s">
        <v>225</v>
      </c>
      <c r="G413">
        <v>8</v>
      </c>
      <c r="H413">
        <v>8</v>
      </c>
      <c r="I413">
        <v>1</v>
      </c>
      <c r="J413">
        <v>2080</v>
      </c>
      <c r="K413">
        <v>1</v>
      </c>
      <c r="L413">
        <v>1</v>
      </c>
      <c r="M413">
        <v>2080</v>
      </c>
    </row>
    <row r="414" spans="3:13" x14ac:dyDescent="0.25">
      <c r="C414" t="s">
        <v>195</v>
      </c>
      <c r="E414" t="s">
        <v>221</v>
      </c>
      <c r="F414" t="s">
        <v>151</v>
      </c>
      <c r="G414">
        <v>8</v>
      </c>
      <c r="H414">
        <v>8</v>
      </c>
      <c r="I414">
        <v>1</v>
      </c>
      <c r="J414">
        <v>2080</v>
      </c>
      <c r="K414">
        <v>1</v>
      </c>
      <c r="L414">
        <v>1</v>
      </c>
      <c r="M414">
        <v>2080</v>
      </c>
    </row>
    <row r="415" spans="3:13" ht="16.5" x14ac:dyDescent="0.3">
      <c r="C415">
        <v>0</v>
      </c>
      <c r="D415">
        <v>0</v>
      </c>
      <c r="E415" s="13" t="s">
        <v>184</v>
      </c>
      <c r="F415" t="s">
        <v>39</v>
      </c>
      <c r="G415">
        <v>8</v>
      </c>
      <c r="H415">
        <v>8</v>
      </c>
      <c r="I415">
        <v>1</v>
      </c>
      <c r="J415">
        <v>1088</v>
      </c>
      <c r="K415">
        <v>1</v>
      </c>
      <c r="L415">
        <v>1</v>
      </c>
      <c r="M415">
        <v>192</v>
      </c>
    </row>
    <row r="416" spans="3:13" ht="16.5" x14ac:dyDescent="0.3">
      <c r="C416">
        <v>1</v>
      </c>
      <c r="D416">
        <v>0</v>
      </c>
      <c r="E416" s="13" t="s">
        <v>184</v>
      </c>
      <c r="F416" t="s">
        <v>39</v>
      </c>
      <c r="G416">
        <v>8</v>
      </c>
      <c r="H416">
        <v>8</v>
      </c>
      <c r="I416">
        <v>1</v>
      </c>
      <c r="J416">
        <v>1088</v>
      </c>
      <c r="K416">
        <v>1</v>
      </c>
      <c r="L416">
        <v>1</v>
      </c>
      <c r="M416">
        <v>192</v>
      </c>
    </row>
    <row r="417" spans="2:13" x14ac:dyDescent="0.25">
      <c r="C417">
        <v>1</v>
      </c>
      <c r="D417">
        <v>1</v>
      </c>
      <c r="E417" t="s">
        <v>215</v>
      </c>
      <c r="F417" t="s">
        <v>39</v>
      </c>
      <c r="G417">
        <v>8</v>
      </c>
      <c r="H417">
        <v>8</v>
      </c>
      <c r="I417">
        <v>1</v>
      </c>
      <c r="J417">
        <v>192</v>
      </c>
      <c r="K417">
        <v>1</v>
      </c>
      <c r="L417">
        <v>3</v>
      </c>
      <c r="M417">
        <v>224</v>
      </c>
    </row>
    <row r="418" spans="2:13" x14ac:dyDescent="0.25">
      <c r="C418">
        <v>1</v>
      </c>
      <c r="D418">
        <v>2</v>
      </c>
      <c r="E418" t="s">
        <v>216</v>
      </c>
      <c r="F418" t="s">
        <v>39</v>
      </c>
      <c r="G418">
        <v>8</v>
      </c>
      <c r="H418">
        <v>8</v>
      </c>
      <c r="I418">
        <v>1</v>
      </c>
      <c r="J418">
        <v>224</v>
      </c>
      <c r="K418">
        <v>3</v>
      </c>
      <c r="L418">
        <v>1</v>
      </c>
      <c r="M418">
        <v>256</v>
      </c>
    </row>
    <row r="419" spans="2:13" x14ac:dyDescent="0.25">
      <c r="C419" t="s">
        <v>162</v>
      </c>
      <c r="E419" s="12"/>
      <c r="G419">
        <v>8</v>
      </c>
      <c r="H419">
        <v>8</v>
      </c>
      <c r="M419">
        <f>192+256</f>
        <v>448</v>
      </c>
    </row>
    <row r="420" spans="2:13" x14ac:dyDescent="0.25">
      <c r="C420" t="s">
        <v>200</v>
      </c>
      <c r="G420">
        <v>8</v>
      </c>
      <c r="H420">
        <v>8</v>
      </c>
      <c r="I420">
        <v>1</v>
      </c>
      <c r="J420">
        <v>448</v>
      </c>
      <c r="K420">
        <v>1</v>
      </c>
      <c r="L420">
        <v>1</v>
      </c>
      <c r="M420">
        <v>2080</v>
      </c>
    </row>
    <row r="421" spans="2:13" x14ac:dyDescent="0.25">
      <c r="C421" t="s">
        <v>217</v>
      </c>
      <c r="G421">
        <v>8</v>
      </c>
      <c r="H421">
        <v>8</v>
      </c>
      <c r="J421">
        <v>2080</v>
      </c>
      <c r="M421">
        <v>2080</v>
      </c>
    </row>
    <row r="422" spans="2:13" x14ac:dyDescent="0.25">
      <c r="E422" t="s">
        <v>225</v>
      </c>
      <c r="G422">
        <v>8</v>
      </c>
      <c r="H422">
        <v>8</v>
      </c>
      <c r="I422">
        <v>1</v>
      </c>
      <c r="J422">
        <v>2080</v>
      </c>
      <c r="K422">
        <v>1</v>
      </c>
      <c r="L422">
        <v>1</v>
      </c>
      <c r="M422">
        <v>2080</v>
      </c>
    </row>
    <row r="423" spans="2:13" x14ac:dyDescent="0.25">
      <c r="B423" t="s">
        <v>218</v>
      </c>
      <c r="E423" t="s">
        <v>184</v>
      </c>
      <c r="G423">
        <v>8</v>
      </c>
      <c r="H423">
        <v>8</v>
      </c>
      <c r="I423">
        <v>1</v>
      </c>
      <c r="J423">
        <v>2080</v>
      </c>
      <c r="K423">
        <v>1</v>
      </c>
      <c r="L423">
        <v>1</v>
      </c>
      <c r="M423">
        <v>1536</v>
      </c>
    </row>
    <row r="424" spans="2:13" x14ac:dyDescent="0.25">
      <c r="E424" t="s">
        <v>225</v>
      </c>
      <c r="G424">
        <v>8</v>
      </c>
      <c r="H424">
        <v>8</v>
      </c>
      <c r="I424">
        <v>1</v>
      </c>
      <c r="J424">
        <v>1536</v>
      </c>
      <c r="K424">
        <v>1</v>
      </c>
      <c r="L424">
        <v>1</v>
      </c>
      <c r="M424">
        <v>1536</v>
      </c>
    </row>
    <row r="425" spans="2:13" x14ac:dyDescent="0.25">
      <c r="E425" t="s">
        <v>221</v>
      </c>
      <c r="F425" t="s">
        <v>151</v>
      </c>
      <c r="G425">
        <v>8</v>
      </c>
      <c r="H425">
        <v>8</v>
      </c>
      <c r="I425">
        <v>1</v>
      </c>
      <c r="J425">
        <v>1536</v>
      </c>
      <c r="K425">
        <v>1</v>
      </c>
      <c r="L425">
        <v>1</v>
      </c>
      <c r="M425">
        <v>1536</v>
      </c>
    </row>
    <row r="426" spans="2:13" x14ac:dyDescent="0.25">
      <c r="B426" t="s">
        <v>59</v>
      </c>
      <c r="E426" t="s">
        <v>219</v>
      </c>
      <c r="G426">
        <v>8</v>
      </c>
      <c r="H426">
        <v>8</v>
      </c>
      <c r="I426">
        <v>8</v>
      </c>
      <c r="J426">
        <v>1536</v>
      </c>
      <c r="K426">
        <v>8</v>
      </c>
      <c r="L426">
        <v>8</v>
      </c>
      <c r="M426">
        <v>1536</v>
      </c>
    </row>
    <row r="427" spans="2:13" x14ac:dyDescent="0.25">
      <c r="B427" t="s">
        <v>126</v>
      </c>
      <c r="E427" t="s">
        <v>126</v>
      </c>
      <c r="G427">
        <v>1</v>
      </c>
      <c r="H427">
        <v>1</v>
      </c>
      <c r="I427">
        <v>1</v>
      </c>
      <c r="J427">
        <v>1536</v>
      </c>
      <c r="K427">
        <v>1</v>
      </c>
      <c r="L427">
        <v>1</v>
      </c>
      <c r="M427">
        <v>1536</v>
      </c>
    </row>
    <row r="428" spans="2:13" x14ac:dyDescent="0.25">
      <c r="B428" t="s">
        <v>169</v>
      </c>
      <c r="E428" t="s">
        <v>220</v>
      </c>
      <c r="G428">
        <v>1</v>
      </c>
      <c r="H428">
        <v>1</v>
      </c>
      <c r="I428">
        <v>1</v>
      </c>
      <c r="J428">
        <v>1536</v>
      </c>
      <c r="K428">
        <v>1</v>
      </c>
      <c r="L428">
        <v>1</v>
      </c>
      <c r="M428">
        <v>1000</v>
      </c>
    </row>
  </sheetData>
  <hyperlinks>
    <hyperlink ref="H1" r:id="rId1"/>
    <hyperlink ref="H2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ResNeXT-50</vt:lpstr>
      <vt:lpstr>ResNET-50</vt:lpstr>
      <vt:lpstr>Inception_V4</vt:lpstr>
      <vt:lpstr>VGG-19</vt:lpstr>
      <vt:lpstr>inception_resnet_v2</vt:lpstr>
      <vt:lpstr>inception_v1</vt:lpstr>
      <vt:lpstr>inception_v2</vt:lpstr>
      <vt:lpstr>inception_v3</vt:lpstr>
      <vt:lpstr>mobilenets</vt:lpstr>
    </vt:vector>
  </TitlesOfParts>
  <Company>Advanced Micro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2017-07-03T01:26:48Z</dcterms:created>
  <dcterms:modified xsi:type="dcterms:W3CDTF">2017-07-10T08:04:36Z</dcterms:modified>
</cp:coreProperties>
</file>