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bu/Documents/個人/"/>
    </mc:Choice>
  </mc:AlternateContent>
  <xr:revisionPtr revIDLastSave="0" documentId="13_ncr:1_{D40A2849-BD51-E045-8F62-312D2F209E02}" xr6:coauthVersionLast="47" xr6:coauthVersionMax="47" xr10:uidLastSave="{00000000-0000-0000-0000-000000000000}"/>
  <bookViews>
    <workbookView xWindow="1000" yWindow="-30680" windowWidth="20740" windowHeight="25080" xr2:uid="{753CDC8A-DA35-FE42-8CB1-24877E999D21}"/>
  </bookViews>
  <sheets>
    <sheet name="シミュレーション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1" l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D59" i="1"/>
  <c r="D61" i="1"/>
  <c r="D60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E32" i="1" s="1"/>
  <c r="H59" i="1" l="1"/>
  <c r="G59" i="1"/>
  <c r="F59" i="1"/>
  <c r="H32" i="1"/>
  <c r="G32" i="1" l="1"/>
  <c r="F32" i="1" l="1"/>
  <c r="G58" i="1"/>
  <c r="H34" i="1"/>
  <c r="H40" i="1"/>
  <c r="G60" i="1"/>
  <c r="H43" i="1"/>
  <c r="H48" i="1"/>
  <c r="H52" i="1"/>
  <c r="H53" i="1"/>
  <c r="F57" i="1"/>
  <c r="H61" i="1"/>
  <c r="H54" i="1"/>
  <c r="H38" i="1"/>
  <c r="H55" i="1"/>
  <c r="H42" i="1"/>
  <c r="G42" i="1" l="1"/>
  <c r="H41" i="1"/>
  <c r="H49" i="1"/>
  <c r="G49" i="1" s="1"/>
  <c r="F49" i="1" s="1"/>
  <c r="H37" i="1"/>
  <c r="G37" i="1" s="1"/>
  <c r="G54" i="1"/>
  <c r="F54" i="1" s="1"/>
  <c r="F61" i="1"/>
  <c r="H56" i="1"/>
  <c r="G57" i="1"/>
  <c r="H39" i="1"/>
  <c r="H50" i="1"/>
  <c r="G52" i="1"/>
  <c r="F52" i="1" s="1"/>
  <c r="G43" i="1"/>
  <c r="H60" i="1"/>
  <c r="H44" i="1"/>
  <c r="G44" i="1" s="1"/>
  <c r="F58" i="1"/>
  <c r="H33" i="1"/>
  <c r="F42" i="1"/>
  <c r="G55" i="1"/>
  <c r="F55" i="1" s="1"/>
  <c r="G38" i="1"/>
  <c r="F38" i="1" s="1"/>
  <c r="G61" i="1"/>
  <c r="H57" i="1"/>
  <c r="H47" i="1"/>
  <c r="G47" i="1" s="1"/>
  <c r="H45" i="1"/>
  <c r="G45" i="1" s="1"/>
  <c r="G39" i="1"/>
  <c r="G53" i="1"/>
  <c r="F53" i="1" s="1"/>
  <c r="G48" i="1"/>
  <c r="F48" i="1" s="1"/>
  <c r="F43" i="1"/>
  <c r="H35" i="1"/>
  <c r="H36" i="1"/>
  <c r="G36" i="1" s="1"/>
  <c r="H46" i="1"/>
  <c r="G46" i="1" s="1"/>
  <c r="H51" i="1"/>
  <c r="G51" i="1" s="1"/>
  <c r="F60" i="1"/>
  <c r="G40" i="1"/>
  <c r="F40" i="1" s="1"/>
  <c r="G34" i="1"/>
  <c r="F34" i="1" s="1"/>
  <c r="H58" i="1"/>
  <c r="F39" i="1" l="1"/>
  <c r="G35" i="1"/>
  <c r="F35" i="1" s="1"/>
  <c r="G56" i="1"/>
  <c r="F56" i="1" s="1"/>
  <c r="F51" i="1"/>
  <c r="G50" i="1"/>
  <c r="F50" i="1" s="1"/>
  <c r="F47" i="1"/>
  <c r="F46" i="1"/>
  <c r="F45" i="1"/>
  <c r="F44" i="1"/>
  <c r="G41" i="1"/>
  <c r="F41" i="1" s="1"/>
  <c r="F37" i="1"/>
  <c r="F36" i="1"/>
  <c r="H30" i="1"/>
  <c r="G33" i="1"/>
  <c r="F33" i="1" s="1"/>
  <c r="G30" i="1" l="1"/>
  <c r="F30" i="1"/>
</calcChain>
</file>

<file path=xl/sharedStrings.xml><?xml version="1.0" encoding="utf-8"?>
<sst xmlns="http://schemas.openxmlformats.org/spreadsheetml/2006/main" count="89" uniqueCount="64">
  <si>
    <t>名前</t>
    <rPh sb="0" eb="2">
      <t xml:space="preserve">ナマエ </t>
    </rPh>
    <phoneticPr fontId="2"/>
  </si>
  <si>
    <t>生まれた年度</t>
    <rPh sb="0" eb="1">
      <t xml:space="preserve">ウマレタ </t>
    </rPh>
    <rPh sb="4" eb="6">
      <t xml:space="preserve">ネンド </t>
    </rPh>
    <phoneticPr fontId="2"/>
  </si>
  <si>
    <t>年度</t>
    <rPh sb="0" eb="2">
      <t xml:space="preserve">ネンド </t>
    </rPh>
    <phoneticPr fontId="2"/>
  </si>
  <si>
    <t>満年齢</t>
  </si>
  <si>
    <t>お年玉の金額</t>
    <rPh sb="4" eb="6">
      <t xml:space="preserve">キンガク </t>
    </rPh>
    <phoneticPr fontId="2"/>
  </si>
  <si>
    <t>お年玉テーブル</t>
    <phoneticPr fontId="2"/>
  </si>
  <si>
    <t>保育園</t>
    <rPh sb="0" eb="3">
      <t xml:space="preserve">ホイクエｎ </t>
    </rPh>
    <phoneticPr fontId="2"/>
  </si>
  <si>
    <t>年少</t>
    <rPh sb="0" eb="2">
      <t xml:space="preserve">ネンショウ </t>
    </rPh>
    <phoneticPr fontId="2"/>
  </si>
  <si>
    <t>年中</t>
    <rPh sb="0" eb="2">
      <t xml:space="preserve">ネンチュウ </t>
    </rPh>
    <phoneticPr fontId="2"/>
  </si>
  <si>
    <t>年長</t>
    <rPh sb="0" eb="2">
      <t xml:space="preserve">ネンチョウ </t>
    </rPh>
    <phoneticPr fontId="2"/>
  </si>
  <si>
    <t>小1</t>
    <rPh sb="0" eb="1">
      <t xml:space="preserve">ショウ </t>
    </rPh>
    <phoneticPr fontId="2"/>
  </si>
  <si>
    <t>小2</t>
    <rPh sb="0" eb="1">
      <t xml:space="preserve">ショウ </t>
    </rPh>
    <phoneticPr fontId="2"/>
  </si>
  <si>
    <t>小3</t>
    <rPh sb="0" eb="1">
      <t xml:space="preserve">ショウ </t>
    </rPh>
    <phoneticPr fontId="2"/>
  </si>
  <si>
    <t>小4</t>
    <rPh sb="0" eb="1">
      <t xml:space="preserve">ショウ </t>
    </rPh>
    <phoneticPr fontId="2"/>
  </si>
  <si>
    <t>小5</t>
    <rPh sb="0" eb="1">
      <t xml:space="preserve">ショウ </t>
    </rPh>
    <phoneticPr fontId="2"/>
  </si>
  <si>
    <t>小6</t>
    <rPh sb="0" eb="1">
      <t xml:space="preserve">ショウ </t>
    </rPh>
    <phoneticPr fontId="2"/>
  </si>
  <si>
    <t>中1</t>
    <rPh sb="0" eb="1">
      <t xml:space="preserve">チュウ </t>
    </rPh>
    <phoneticPr fontId="2"/>
  </si>
  <si>
    <t>中2</t>
    <rPh sb="0" eb="1">
      <t xml:space="preserve">チュウ </t>
    </rPh>
    <phoneticPr fontId="2"/>
  </si>
  <si>
    <t>中3</t>
    <rPh sb="0" eb="1">
      <t xml:space="preserve">チュウ </t>
    </rPh>
    <phoneticPr fontId="2"/>
  </si>
  <si>
    <t>高1</t>
    <rPh sb="0" eb="1">
      <t xml:space="preserve">コウ１ </t>
    </rPh>
    <phoneticPr fontId="2"/>
  </si>
  <si>
    <t>高2</t>
    <phoneticPr fontId="2"/>
  </si>
  <si>
    <t>高3</t>
    <phoneticPr fontId="2"/>
  </si>
  <si>
    <t>大1</t>
    <rPh sb="0" eb="1">
      <t xml:space="preserve">ダイ1 </t>
    </rPh>
    <phoneticPr fontId="2"/>
  </si>
  <si>
    <t>大2</t>
    <phoneticPr fontId="2"/>
  </si>
  <si>
    <t>大3</t>
    <phoneticPr fontId="2"/>
  </si>
  <si>
    <t>大4</t>
    <phoneticPr fontId="2"/>
  </si>
  <si>
    <t>院1</t>
    <rPh sb="0" eb="1">
      <t>IN</t>
    </rPh>
    <phoneticPr fontId="2"/>
  </si>
  <si>
    <t>院2</t>
    <rPh sb="0" eb="1">
      <t xml:space="preserve">イｎ </t>
    </rPh>
    <phoneticPr fontId="2"/>
  </si>
  <si>
    <t>1000円札の枚数</t>
    <rPh sb="5" eb="6">
      <t xml:space="preserve">サツノ </t>
    </rPh>
    <rPh sb="7" eb="9">
      <t xml:space="preserve">マイスウ </t>
    </rPh>
    <phoneticPr fontId="2"/>
  </si>
  <si>
    <t>5000円札の枚数</t>
    <rPh sb="5" eb="6">
      <t xml:space="preserve">サツノ </t>
    </rPh>
    <rPh sb="7" eb="9">
      <t xml:space="preserve">マイスウ </t>
    </rPh>
    <phoneticPr fontId="2"/>
  </si>
  <si>
    <t>1万円札の枚数</t>
    <rPh sb="3" eb="4">
      <t xml:space="preserve">サツノ </t>
    </rPh>
    <rPh sb="5" eb="7">
      <t xml:space="preserve">マイスウ </t>
    </rPh>
    <phoneticPr fontId="2"/>
  </si>
  <si>
    <t>ランク</t>
    <phoneticPr fontId="2"/>
  </si>
  <si>
    <t>A</t>
    <phoneticPr fontId="2"/>
  </si>
  <si>
    <t>C</t>
    <phoneticPr fontId="2"/>
  </si>
  <si>
    <t>B</t>
    <phoneticPr fontId="2"/>
  </si>
  <si>
    <t>白濱 一郎</t>
    <rPh sb="0" eb="2">
      <t xml:space="preserve">シラハマ </t>
    </rPh>
    <rPh sb="3" eb="5">
      <t xml:space="preserve">イチロウ </t>
    </rPh>
    <phoneticPr fontId="2"/>
  </si>
  <si>
    <t>白濱 二郎</t>
    <rPh sb="0" eb="1">
      <t xml:space="preserve">シラハマ </t>
    </rPh>
    <rPh sb="3" eb="5">
      <t xml:space="preserve">ジロウ </t>
    </rPh>
    <phoneticPr fontId="2"/>
  </si>
  <si>
    <t>白濱 花子</t>
    <rPh sb="0" eb="2">
      <t xml:space="preserve">シラハマ </t>
    </rPh>
    <rPh sb="3" eb="5">
      <t xml:space="preserve">ハナコ </t>
    </rPh>
    <phoneticPr fontId="2"/>
  </si>
  <si>
    <t>…入力エリア</t>
    <rPh sb="1" eb="3">
      <t xml:space="preserve">ニュウリョク </t>
    </rPh>
    <phoneticPr fontId="2"/>
  </si>
  <si>
    <t>白濱 三郎</t>
    <rPh sb="0" eb="2">
      <t xml:space="preserve">シラハマ </t>
    </rPh>
    <rPh sb="3" eb="5">
      <t xml:space="preserve">サブロウ </t>
    </rPh>
    <phoneticPr fontId="2"/>
  </si>
  <si>
    <t>白濱 四郎</t>
    <rPh sb="0" eb="2">
      <t xml:space="preserve">シラハマ </t>
    </rPh>
    <rPh sb="3" eb="5">
      <t xml:space="preserve">シロウ </t>
    </rPh>
    <phoneticPr fontId="2"/>
  </si>
  <si>
    <t>白濱 五郎</t>
    <rPh sb="0" eb="2">
      <t xml:space="preserve">シラハマ </t>
    </rPh>
    <rPh sb="3" eb="5">
      <t xml:space="preserve">ゴロウ </t>
    </rPh>
    <phoneticPr fontId="2"/>
  </si>
  <si>
    <t>白濱 六郎</t>
    <rPh sb="0" eb="2">
      <t xml:space="preserve">シラハマ </t>
    </rPh>
    <rPh sb="3" eb="5">
      <t xml:space="preserve">ロクロウ </t>
    </rPh>
    <phoneticPr fontId="2"/>
  </si>
  <si>
    <t>白濱 七郎</t>
    <rPh sb="0" eb="2">
      <t xml:space="preserve">シラハマ </t>
    </rPh>
    <rPh sb="3" eb="5">
      <t xml:space="preserve">シチロウ </t>
    </rPh>
    <phoneticPr fontId="2"/>
  </si>
  <si>
    <t>佐藤 一郎</t>
    <rPh sb="0" eb="2">
      <t xml:space="preserve">サトウ </t>
    </rPh>
    <rPh sb="3" eb="5">
      <t xml:space="preserve">イチロウ </t>
    </rPh>
    <phoneticPr fontId="2"/>
  </si>
  <si>
    <t>佐藤 二郎</t>
    <rPh sb="0" eb="1">
      <t xml:space="preserve">サトウ </t>
    </rPh>
    <rPh sb="3" eb="5">
      <t xml:space="preserve">ジロウ </t>
    </rPh>
    <phoneticPr fontId="2"/>
  </si>
  <si>
    <t>佐藤 三郎</t>
    <rPh sb="0" eb="2">
      <t xml:space="preserve">サトウ </t>
    </rPh>
    <rPh sb="3" eb="5">
      <t xml:space="preserve">サブロウ </t>
    </rPh>
    <phoneticPr fontId="2"/>
  </si>
  <si>
    <t>佐藤 四郎</t>
    <rPh sb="0" eb="2">
      <t xml:space="preserve">サトウ </t>
    </rPh>
    <rPh sb="3" eb="5">
      <t xml:space="preserve">シロウ </t>
    </rPh>
    <phoneticPr fontId="2"/>
  </si>
  <si>
    <t>佐藤 五郎</t>
    <rPh sb="0" eb="2">
      <t xml:space="preserve">サトウ </t>
    </rPh>
    <rPh sb="3" eb="5">
      <t xml:space="preserve">ゴロウ </t>
    </rPh>
    <phoneticPr fontId="2"/>
  </si>
  <si>
    <t>佐藤 六郎</t>
    <rPh sb="0" eb="2">
      <t xml:space="preserve">サトウ </t>
    </rPh>
    <rPh sb="3" eb="5">
      <t xml:space="preserve">ロクロウ </t>
    </rPh>
    <phoneticPr fontId="2"/>
  </si>
  <si>
    <t>佐藤 七郎</t>
    <rPh sb="0" eb="2">
      <t xml:space="preserve">サトウ </t>
    </rPh>
    <rPh sb="3" eb="5">
      <t xml:space="preserve">シチロウ </t>
    </rPh>
    <phoneticPr fontId="2"/>
  </si>
  <si>
    <t>佐藤 花子</t>
    <rPh sb="0" eb="2">
      <t xml:space="preserve">サトウ </t>
    </rPh>
    <rPh sb="3" eb="5">
      <t xml:space="preserve">ハナコ </t>
    </rPh>
    <phoneticPr fontId="2"/>
  </si>
  <si>
    <t>鈴木 一郎</t>
    <rPh sb="0" eb="2">
      <t xml:space="preserve">スズキ </t>
    </rPh>
    <rPh sb="3" eb="5">
      <t xml:space="preserve">イチロウ </t>
    </rPh>
    <phoneticPr fontId="2"/>
  </si>
  <si>
    <t>鈴木 二郎</t>
    <rPh sb="0" eb="1">
      <t xml:space="preserve">スズキ </t>
    </rPh>
    <rPh sb="3" eb="5">
      <t xml:space="preserve">ジロウ </t>
    </rPh>
    <phoneticPr fontId="2"/>
  </si>
  <si>
    <t>鈴木 三郎</t>
    <rPh sb="0" eb="2">
      <t xml:space="preserve">スズキ </t>
    </rPh>
    <rPh sb="3" eb="5">
      <t xml:space="preserve">サブロウ </t>
    </rPh>
    <phoneticPr fontId="2"/>
  </si>
  <si>
    <t>鈴木 四郎</t>
    <rPh sb="0" eb="2">
      <t xml:space="preserve">スズキ </t>
    </rPh>
    <rPh sb="3" eb="5">
      <t xml:space="preserve">シロウ </t>
    </rPh>
    <phoneticPr fontId="2"/>
  </si>
  <si>
    <t>鈴木 五郎</t>
    <rPh sb="0" eb="2">
      <t xml:space="preserve">スズキ </t>
    </rPh>
    <rPh sb="3" eb="5">
      <t xml:space="preserve">ゴロウ </t>
    </rPh>
    <phoneticPr fontId="2"/>
  </si>
  <si>
    <t>鈴木 六郎</t>
    <rPh sb="0" eb="2">
      <t xml:space="preserve">スズキ </t>
    </rPh>
    <rPh sb="3" eb="5">
      <t xml:space="preserve">ロクロウ </t>
    </rPh>
    <phoneticPr fontId="2"/>
  </si>
  <si>
    <t>鈴木 七郎</t>
    <rPh sb="0" eb="2">
      <t xml:space="preserve">スズキ </t>
    </rPh>
    <rPh sb="3" eb="5">
      <t xml:space="preserve">シチロウ </t>
    </rPh>
    <phoneticPr fontId="2"/>
  </si>
  <si>
    <t>鈴木 花子</t>
    <rPh sb="0" eb="2">
      <t xml:space="preserve">スズキ </t>
    </rPh>
    <rPh sb="3" eb="5">
      <t xml:space="preserve">ハナコ </t>
    </rPh>
    <phoneticPr fontId="2"/>
  </si>
  <si>
    <t>田中 一郎</t>
    <rPh sb="0" eb="2">
      <t xml:space="preserve">タナカ </t>
    </rPh>
    <rPh sb="3" eb="5">
      <t xml:space="preserve">イチロウ </t>
    </rPh>
    <phoneticPr fontId="2"/>
  </si>
  <si>
    <t>ランクA</t>
    <phoneticPr fontId="2"/>
  </si>
  <si>
    <t>ランクB</t>
    <phoneticPr fontId="2"/>
  </si>
  <si>
    <t>ランクC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</si>
</sst>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5">
    <font>
      <sz val="12"/>
      <color theme="1"/>
      <name val="MS-Mincho"/>
      <family val="2"/>
      <charset val="128"/>
    </font>
    <font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sz val="12"/>
      <color rgb="FF000000"/>
      <name val="MS-Mincho"/>
      <charset val="128"/>
    </font>
    <font>
      <b/>
      <sz val="14"/>
      <color theme="1"/>
      <name val="MS-Mincho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6" fontId="0" fillId="2" borderId="1" xfId="1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2" xfId="0" applyFont="1" applyFill="1" applyBorder="1">
      <alignment vertical="center"/>
    </xf>
    <xf numFmtId="6" fontId="0" fillId="5" borderId="1" xfId="1" applyFont="1" applyFill="1" applyBorder="1">
      <alignment vertical="center"/>
    </xf>
    <xf numFmtId="0" fontId="0" fillId="5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DAC1-C64A-1441-BB9C-BA7E98DB57FA}">
  <dimension ref="A1:H61"/>
  <sheetViews>
    <sheetView tabSelected="1" workbookViewId="0"/>
  </sheetViews>
  <sheetFormatPr baseColWidth="10" defaultRowHeight="15"/>
  <cols>
    <col min="1" max="11" width="15.83203125" customWidth="1"/>
  </cols>
  <sheetData>
    <row r="1" spans="1:5">
      <c r="A1" s="2" t="s">
        <v>2</v>
      </c>
      <c r="B1" s="3">
        <v>2022</v>
      </c>
      <c r="D1" s="1"/>
      <c r="E1" t="s">
        <v>38</v>
      </c>
    </row>
    <row r="3" spans="1:5">
      <c r="A3" t="s">
        <v>5</v>
      </c>
      <c r="C3" s="10" t="s">
        <v>61</v>
      </c>
      <c r="D3" s="10" t="s">
        <v>62</v>
      </c>
      <c r="E3" s="10" t="s">
        <v>63</v>
      </c>
    </row>
    <row r="4" spans="1:5">
      <c r="A4" s="2">
        <v>0</v>
      </c>
      <c r="B4" s="2" t="s">
        <v>6</v>
      </c>
      <c r="C4" s="4">
        <v>3000</v>
      </c>
      <c r="D4" s="4">
        <v>2000</v>
      </c>
      <c r="E4" s="4">
        <v>1000</v>
      </c>
    </row>
    <row r="5" spans="1:5">
      <c r="A5" s="2">
        <v>1</v>
      </c>
      <c r="B5" s="2" t="s">
        <v>6</v>
      </c>
      <c r="C5" s="4">
        <v>4000</v>
      </c>
      <c r="D5" s="4">
        <v>3000</v>
      </c>
      <c r="E5" s="4">
        <v>2000</v>
      </c>
    </row>
    <row r="6" spans="1:5">
      <c r="A6" s="2">
        <v>2</v>
      </c>
      <c r="B6" s="2" t="s">
        <v>6</v>
      </c>
      <c r="C6" s="4">
        <v>5000</v>
      </c>
      <c r="D6" s="4">
        <v>4000</v>
      </c>
      <c r="E6" s="4">
        <v>3000</v>
      </c>
    </row>
    <row r="7" spans="1:5">
      <c r="A7" s="2">
        <v>3</v>
      </c>
      <c r="B7" s="2" t="s">
        <v>6</v>
      </c>
      <c r="C7" s="4">
        <v>6000</v>
      </c>
      <c r="D7" s="4">
        <v>5000</v>
      </c>
      <c r="E7" s="4">
        <v>4000</v>
      </c>
    </row>
    <row r="8" spans="1:5">
      <c r="A8" s="2">
        <v>4</v>
      </c>
      <c r="B8" s="2" t="s">
        <v>7</v>
      </c>
      <c r="C8" s="4">
        <v>7000</v>
      </c>
      <c r="D8" s="4">
        <v>6000</v>
      </c>
      <c r="E8" s="4">
        <v>5000</v>
      </c>
    </row>
    <row r="9" spans="1:5">
      <c r="A9" s="2">
        <v>5</v>
      </c>
      <c r="B9" s="2" t="s">
        <v>8</v>
      </c>
      <c r="C9" s="4">
        <v>8000</v>
      </c>
      <c r="D9" s="4">
        <v>7000</v>
      </c>
      <c r="E9" s="4">
        <v>6000</v>
      </c>
    </row>
    <row r="10" spans="1:5">
      <c r="A10" s="2">
        <v>6</v>
      </c>
      <c r="B10" s="2" t="s">
        <v>9</v>
      </c>
      <c r="C10" s="4">
        <v>9000</v>
      </c>
      <c r="D10" s="4">
        <v>8000</v>
      </c>
      <c r="E10" s="4">
        <v>7000</v>
      </c>
    </row>
    <row r="11" spans="1:5">
      <c r="A11" s="2">
        <v>7</v>
      </c>
      <c r="B11" s="2" t="s">
        <v>10</v>
      </c>
      <c r="C11" s="4">
        <v>10000</v>
      </c>
      <c r="D11" s="4">
        <v>9000</v>
      </c>
      <c r="E11" s="4">
        <v>8000</v>
      </c>
    </row>
    <row r="12" spans="1:5">
      <c r="A12" s="2">
        <v>8</v>
      </c>
      <c r="B12" s="2" t="s">
        <v>11</v>
      </c>
      <c r="C12" s="4">
        <v>11000</v>
      </c>
      <c r="D12" s="4">
        <v>10000</v>
      </c>
      <c r="E12" s="4">
        <v>9000</v>
      </c>
    </row>
    <row r="13" spans="1:5">
      <c r="A13" s="2">
        <v>9</v>
      </c>
      <c r="B13" s="2" t="s">
        <v>12</v>
      </c>
      <c r="C13" s="4">
        <v>12000</v>
      </c>
      <c r="D13" s="4">
        <v>11000</v>
      </c>
      <c r="E13" s="4">
        <v>10000</v>
      </c>
    </row>
    <row r="14" spans="1:5">
      <c r="A14" s="2">
        <v>10</v>
      </c>
      <c r="B14" s="2" t="s">
        <v>13</v>
      </c>
      <c r="C14" s="4">
        <v>13000</v>
      </c>
      <c r="D14" s="4">
        <v>12000</v>
      </c>
      <c r="E14" s="4">
        <v>11000</v>
      </c>
    </row>
    <row r="15" spans="1:5">
      <c r="A15" s="2">
        <v>11</v>
      </c>
      <c r="B15" s="2" t="s">
        <v>14</v>
      </c>
      <c r="C15" s="4">
        <v>14000</v>
      </c>
      <c r="D15" s="4">
        <v>13000</v>
      </c>
      <c r="E15" s="4">
        <v>12000</v>
      </c>
    </row>
    <row r="16" spans="1:5">
      <c r="A16" s="2">
        <v>12</v>
      </c>
      <c r="B16" s="2" t="s">
        <v>15</v>
      </c>
      <c r="C16" s="4">
        <v>15000</v>
      </c>
      <c r="D16" s="4">
        <v>14000</v>
      </c>
      <c r="E16" s="4">
        <v>13000</v>
      </c>
    </row>
    <row r="17" spans="1:8">
      <c r="A17" s="2">
        <v>13</v>
      </c>
      <c r="B17" s="2" t="s">
        <v>16</v>
      </c>
      <c r="C17" s="4">
        <v>16000</v>
      </c>
      <c r="D17" s="4">
        <v>15000</v>
      </c>
      <c r="E17" s="4">
        <v>14000</v>
      </c>
    </row>
    <row r="18" spans="1:8">
      <c r="A18" s="2">
        <v>14</v>
      </c>
      <c r="B18" s="2" t="s">
        <v>17</v>
      </c>
      <c r="C18" s="4">
        <v>17000</v>
      </c>
      <c r="D18" s="4">
        <v>16000</v>
      </c>
      <c r="E18" s="4">
        <v>15000</v>
      </c>
    </row>
    <row r="19" spans="1:8">
      <c r="A19" s="2">
        <v>15</v>
      </c>
      <c r="B19" s="2" t="s">
        <v>18</v>
      </c>
      <c r="C19" s="4">
        <v>18000</v>
      </c>
      <c r="D19" s="4">
        <v>17000</v>
      </c>
      <c r="E19" s="4">
        <v>16000</v>
      </c>
    </row>
    <row r="20" spans="1:8">
      <c r="A20" s="2">
        <v>16</v>
      </c>
      <c r="B20" s="2" t="s">
        <v>19</v>
      </c>
      <c r="C20" s="4">
        <v>19000</v>
      </c>
      <c r="D20" s="4">
        <v>18000</v>
      </c>
      <c r="E20" s="4">
        <v>17000</v>
      </c>
    </row>
    <row r="21" spans="1:8">
      <c r="A21" s="2">
        <v>17</v>
      </c>
      <c r="B21" s="2" t="s">
        <v>20</v>
      </c>
      <c r="C21" s="4">
        <v>20000</v>
      </c>
      <c r="D21" s="4">
        <v>19000</v>
      </c>
      <c r="E21" s="4">
        <v>18000</v>
      </c>
    </row>
    <row r="22" spans="1:8">
      <c r="A22" s="2">
        <v>18</v>
      </c>
      <c r="B22" s="2" t="s">
        <v>21</v>
      </c>
      <c r="C22" s="4">
        <v>21000</v>
      </c>
      <c r="D22" s="4">
        <v>20000</v>
      </c>
      <c r="E22" s="4">
        <v>19000</v>
      </c>
    </row>
    <row r="23" spans="1:8">
      <c r="A23" s="2">
        <v>19</v>
      </c>
      <c r="B23" s="2" t="s">
        <v>22</v>
      </c>
      <c r="C23" s="4">
        <v>22000</v>
      </c>
      <c r="D23" s="4">
        <v>21000</v>
      </c>
      <c r="E23" s="4">
        <v>20000</v>
      </c>
    </row>
    <row r="24" spans="1:8">
      <c r="A24" s="2">
        <v>20</v>
      </c>
      <c r="B24" s="2" t="s">
        <v>23</v>
      </c>
      <c r="C24" s="4">
        <v>23000</v>
      </c>
      <c r="D24" s="4">
        <v>22000</v>
      </c>
      <c r="E24" s="4">
        <v>21000</v>
      </c>
    </row>
    <row r="25" spans="1:8">
      <c r="A25" s="2">
        <v>21</v>
      </c>
      <c r="B25" s="2" t="s">
        <v>24</v>
      </c>
      <c r="C25" s="4">
        <v>24000</v>
      </c>
      <c r="D25" s="4">
        <v>23000</v>
      </c>
      <c r="E25" s="4">
        <v>22000</v>
      </c>
    </row>
    <row r="26" spans="1:8">
      <c r="A26" s="2">
        <v>22</v>
      </c>
      <c r="B26" s="2" t="s">
        <v>25</v>
      </c>
      <c r="C26" s="4">
        <v>25000</v>
      </c>
      <c r="D26" s="4">
        <v>24000</v>
      </c>
      <c r="E26" s="4">
        <v>23000</v>
      </c>
    </row>
    <row r="27" spans="1:8">
      <c r="A27" s="2">
        <v>23</v>
      </c>
      <c r="B27" s="2" t="s">
        <v>26</v>
      </c>
      <c r="C27" s="4">
        <v>26000</v>
      </c>
      <c r="D27" s="4">
        <v>25000</v>
      </c>
      <c r="E27" s="4">
        <v>24000</v>
      </c>
    </row>
    <row r="28" spans="1:8">
      <c r="A28" s="2">
        <v>24</v>
      </c>
      <c r="B28" s="2" t="s">
        <v>27</v>
      </c>
      <c r="C28" s="4">
        <v>27000</v>
      </c>
      <c r="D28" s="4">
        <v>26000</v>
      </c>
      <c r="E28" s="4">
        <v>25000</v>
      </c>
    </row>
    <row r="30" spans="1:8" ht="17">
      <c r="F30" s="11">
        <f>SUM(F32:F61)</f>
        <v>49</v>
      </c>
      <c r="G30" s="11">
        <f t="shared" ref="G30:H30" si="0">SUM(G32:G61)</f>
        <v>12</v>
      </c>
      <c r="H30" s="11">
        <f t="shared" si="0"/>
        <v>24</v>
      </c>
    </row>
    <row r="31" spans="1:8">
      <c r="A31" s="5" t="s">
        <v>0</v>
      </c>
      <c r="B31" s="5" t="s">
        <v>1</v>
      </c>
      <c r="C31" s="5" t="s">
        <v>31</v>
      </c>
      <c r="D31" s="6" t="s">
        <v>3</v>
      </c>
      <c r="E31" s="5" t="s">
        <v>4</v>
      </c>
      <c r="F31" s="5" t="s">
        <v>28</v>
      </c>
      <c r="G31" s="5" t="s">
        <v>29</v>
      </c>
      <c r="H31" s="5" t="s">
        <v>30</v>
      </c>
    </row>
    <row r="32" spans="1:8">
      <c r="A32" s="3" t="s">
        <v>35</v>
      </c>
      <c r="B32" s="3">
        <v>2022</v>
      </c>
      <c r="C32" s="3" t="s">
        <v>32</v>
      </c>
      <c r="D32" s="7">
        <f>IF(OR(A32="",B32="",C32=""),"",$B$1-B32)</f>
        <v>0</v>
      </c>
      <c r="E32" s="8">
        <f>IF(OR(A32="",B32="",C32="",D32=""),"",IF(C32="A",VLOOKUP(D32,$A$4:$E$28,3,FALSE),IF(C32="B",VLOOKUP(D32,$A$4:$E$28,4,FALSE),IF(C32="C",VLOOKUP(D32,$A$4:$E$28,5,FALSE)))))</f>
        <v>3000</v>
      </c>
      <c r="F32" s="9">
        <f>IF($E32="","",IF(($E32-(10000*$H32)-(5000*$G32))/1000&gt;=1,ROUNDDOWN(($E32-(10000*$H32)-(5000*$G32))/1000,0),0))</f>
        <v>3</v>
      </c>
      <c r="G32" s="9">
        <f>IF($E32="","",IF(($E32-10000*$H32)/5000&gt;=1,ROUNDDOWN(($E32-10000*$H32)/5000,0),0))</f>
        <v>0</v>
      </c>
      <c r="H32" s="9">
        <f>IF($E32="","",IF($E32/10000&gt;=1,ROUNDDOWN($E32/10000,0),0))</f>
        <v>0</v>
      </c>
    </row>
    <row r="33" spans="1:8">
      <c r="A33" s="3" t="s">
        <v>36</v>
      </c>
      <c r="B33" s="3">
        <v>2021</v>
      </c>
      <c r="C33" s="3" t="s">
        <v>32</v>
      </c>
      <c r="D33" s="7">
        <f t="shared" ref="D33:D61" si="1">IF(OR(A33="",B33="",C33=""),"",$B$1-B33)</f>
        <v>1</v>
      </c>
      <c r="E33" s="8">
        <f t="shared" ref="E33:E61" si="2">IF(OR(A33="",B33="",C33="",D33=""),"",IF(C33="A",VLOOKUP(D33,$A$4:$E$28,3,FALSE),IF(C33="B",VLOOKUP(D33,$A$4:$E$28,4,FALSE),IF(C33="C",VLOOKUP(D33,$A$4:$E$28,5,FALSE)))))</f>
        <v>4000</v>
      </c>
      <c r="F33" s="9">
        <f>IF($E33="","",IF(($E33-(10000*$H33)-(5000*$G33))/1000&gt;=1,ROUNDDOWN(($E33-(10000*$H33)-(5000*$G33))/1000,0),0))</f>
        <v>4</v>
      </c>
      <c r="G33" s="9">
        <f>IF($E33="","",IF(($E33-10000*$H33)/5000&gt;=1,ROUNDDOWN(($E33-10000*$H33)/5000,0),0))</f>
        <v>0</v>
      </c>
      <c r="H33" s="9">
        <f>IF($E33="","",IF($E33/10000&gt;=1,ROUNDDOWN($E33/10000,0),0))</f>
        <v>0</v>
      </c>
    </row>
    <row r="34" spans="1:8">
      <c r="A34" s="3" t="s">
        <v>39</v>
      </c>
      <c r="B34" s="3">
        <v>2020</v>
      </c>
      <c r="C34" s="3" t="s">
        <v>32</v>
      </c>
      <c r="D34" s="7">
        <f t="shared" si="1"/>
        <v>2</v>
      </c>
      <c r="E34" s="8">
        <f t="shared" si="2"/>
        <v>5000</v>
      </c>
      <c r="F34" s="9">
        <f>IF(E34="","",IF(($E34-(10000*$H34)-(5000*$G34))/1000&gt;=1,ROUNDDOWN(($E34-(10000*$H34)-(5000*$G34))/1000,0),0))</f>
        <v>0</v>
      </c>
      <c r="G34" s="9">
        <f>IF($E34="","",IF(($E34-10000*$H34)/5000&gt;=1,ROUNDDOWN(($E34-10000*$H34)/5000,0),0))</f>
        <v>1</v>
      </c>
      <c r="H34" s="9">
        <f>IF($E34="","",IF($E34/10000&gt;=1,ROUNDDOWN($E34/10000,0),0))</f>
        <v>0</v>
      </c>
    </row>
    <row r="35" spans="1:8">
      <c r="A35" s="3" t="s">
        <v>40</v>
      </c>
      <c r="B35" s="3">
        <v>2019</v>
      </c>
      <c r="C35" s="3" t="s">
        <v>32</v>
      </c>
      <c r="D35" s="7">
        <f t="shared" si="1"/>
        <v>3</v>
      </c>
      <c r="E35" s="8">
        <f t="shared" si="2"/>
        <v>6000</v>
      </c>
      <c r="F35" s="9">
        <f>IF(E35="","",IF(($E35-(10000*$H35)-(5000*$G35))/1000&gt;=1,ROUNDDOWN(($E35-(10000*$H35)-(5000*$G35))/1000,0),0))</f>
        <v>1</v>
      </c>
      <c r="G35" s="9">
        <f>IF($E35="","",IF(($E35-10000*$H35)/5000&gt;=1,ROUNDDOWN(($E35-10000*$H35)/5000,0),0))</f>
        <v>1</v>
      </c>
      <c r="H35" s="9">
        <f>IF($E35="","",IF($E35/10000&gt;=1,ROUNDDOWN($E35/10000,0),0))</f>
        <v>0</v>
      </c>
    </row>
    <row r="36" spans="1:8">
      <c r="A36" s="3" t="s">
        <v>41</v>
      </c>
      <c r="B36" s="3">
        <v>2018</v>
      </c>
      <c r="C36" s="3" t="s">
        <v>32</v>
      </c>
      <c r="D36" s="7">
        <f t="shared" si="1"/>
        <v>4</v>
      </c>
      <c r="E36" s="8">
        <f t="shared" si="2"/>
        <v>7000</v>
      </c>
      <c r="F36" s="9">
        <f>IF(E36="","",IF(($E36-(10000*$H36)-(5000*$G36))/1000&gt;=1,ROUNDDOWN(($E36-(10000*$H36)-(5000*$G36))/1000,0),0))</f>
        <v>2</v>
      </c>
      <c r="G36" s="9">
        <f>IF($E36="","",IF(($E36-10000*$H36)/5000&gt;=1,ROUNDDOWN(($E36-10000*$H36)/5000,0),0))</f>
        <v>1</v>
      </c>
      <c r="H36" s="9">
        <f>IF($E36="","",IF($E36/10000&gt;=1,ROUNDDOWN($E36/10000,0),0))</f>
        <v>0</v>
      </c>
    </row>
    <row r="37" spans="1:8">
      <c r="A37" s="3" t="s">
        <v>42</v>
      </c>
      <c r="B37" s="3">
        <v>2017</v>
      </c>
      <c r="C37" s="3" t="s">
        <v>32</v>
      </c>
      <c r="D37" s="7">
        <f t="shared" si="1"/>
        <v>5</v>
      </c>
      <c r="E37" s="8">
        <f t="shared" si="2"/>
        <v>8000</v>
      </c>
      <c r="F37" s="9">
        <f>IF(E37="","",IF(($E37-(10000*$H37)-(5000*$G37))/1000&gt;=1,ROUNDDOWN(($E37-(10000*$H37)-(5000*$G37))/1000,0),0))</f>
        <v>3</v>
      </c>
      <c r="G37" s="9">
        <f>IF($E37="","",IF(($E37-10000*$H37)/5000&gt;=1,ROUNDDOWN(($E37-10000*$H37)/5000,0),0))</f>
        <v>1</v>
      </c>
      <c r="H37" s="9">
        <f>IF($E37="","",IF($E37/10000&gt;=1,ROUNDDOWN($E37/10000,0),0))</f>
        <v>0</v>
      </c>
    </row>
    <row r="38" spans="1:8">
      <c r="A38" s="3" t="s">
        <v>43</v>
      </c>
      <c r="B38" s="3">
        <v>2016</v>
      </c>
      <c r="C38" s="3" t="s">
        <v>32</v>
      </c>
      <c r="D38" s="7">
        <f t="shared" si="1"/>
        <v>6</v>
      </c>
      <c r="E38" s="8">
        <f t="shared" si="2"/>
        <v>9000</v>
      </c>
      <c r="F38" s="9">
        <f>IF(E38="","",IF(($E38-(10000*$H38)-(5000*$G38))/1000&gt;=1,ROUNDDOWN(($E38-(10000*$H38)-(5000*$G38))/1000,0),0))</f>
        <v>4</v>
      </c>
      <c r="G38" s="9">
        <f>IF($E38="","",IF(($E38-10000*$H38)/5000&gt;=1,ROUNDDOWN(($E38-10000*$H38)/5000,0),0))</f>
        <v>1</v>
      </c>
      <c r="H38" s="9">
        <f>IF($E38="","",IF($E38/10000&gt;=1,ROUNDDOWN($E38/10000,0),0))</f>
        <v>0</v>
      </c>
    </row>
    <row r="39" spans="1:8">
      <c r="A39" s="3" t="s">
        <v>37</v>
      </c>
      <c r="B39" s="3">
        <v>2015</v>
      </c>
      <c r="C39" s="3" t="s">
        <v>32</v>
      </c>
      <c r="D39" s="7">
        <f t="shared" si="1"/>
        <v>7</v>
      </c>
      <c r="E39" s="8">
        <f t="shared" si="2"/>
        <v>10000</v>
      </c>
      <c r="F39" s="9">
        <f>IF(E39="","",IF(($E39-(10000*$H39)-(5000*$G39))/1000&gt;=1,ROUNDDOWN(($E39-(10000*$H39)-(5000*$G39))/1000,0),0))</f>
        <v>0</v>
      </c>
      <c r="G39" s="9">
        <f>IF($E39="","",IF(($E39-10000*$H39)/5000&gt;=1,ROUNDDOWN(($E39-10000*$H39)/5000,0),0))</f>
        <v>0</v>
      </c>
      <c r="H39" s="9">
        <f>IF($E39="","",IF($E39/10000&gt;=1,ROUNDDOWN($E39/10000,0),0))</f>
        <v>1</v>
      </c>
    </row>
    <row r="40" spans="1:8">
      <c r="A40" s="3" t="s">
        <v>44</v>
      </c>
      <c r="B40" s="3">
        <v>2014</v>
      </c>
      <c r="C40" s="3" t="s">
        <v>34</v>
      </c>
      <c r="D40" s="7">
        <f t="shared" si="1"/>
        <v>8</v>
      </c>
      <c r="E40" s="8">
        <f t="shared" si="2"/>
        <v>10000</v>
      </c>
      <c r="F40" s="9">
        <f>IF(E40="","",IF(($E40-(10000*$H40)-(5000*$G40))/1000&gt;=1,ROUNDDOWN(($E40-(10000*$H40)-(5000*$G40))/1000,0),0))</f>
        <v>0</v>
      </c>
      <c r="G40" s="9">
        <f>IF($E40="","",IF(($E40-10000*$H40)/5000&gt;=1,ROUNDDOWN(($E40-10000*$H40)/5000,0),0))</f>
        <v>0</v>
      </c>
      <c r="H40" s="9">
        <f>IF($E40="","",IF($E40/10000&gt;=1,ROUNDDOWN($E40/10000,0),0))</f>
        <v>1</v>
      </c>
    </row>
    <row r="41" spans="1:8">
      <c r="A41" s="3" t="s">
        <v>45</v>
      </c>
      <c r="B41" s="3">
        <v>2013</v>
      </c>
      <c r="C41" s="3" t="s">
        <v>34</v>
      </c>
      <c r="D41" s="7">
        <f t="shared" si="1"/>
        <v>9</v>
      </c>
      <c r="E41" s="8">
        <f t="shared" si="2"/>
        <v>11000</v>
      </c>
      <c r="F41" s="9">
        <f>IF(E41="","",IF(($E41-(10000*$H41)-(5000*$G41))/1000&gt;=1,ROUNDDOWN(($E41-(10000*$H41)-(5000*$G41))/1000,0),0))</f>
        <v>1</v>
      </c>
      <c r="G41" s="9">
        <f>IF($E41="","",IF(($E41-10000*$H41)/5000&gt;=1,ROUNDDOWN(($E41-10000*$H41)/5000,0),0))</f>
        <v>0</v>
      </c>
      <c r="H41" s="9">
        <f>IF($E41="","",IF($E41/10000&gt;=1,ROUNDDOWN($E41/10000,0),0))</f>
        <v>1</v>
      </c>
    </row>
    <row r="42" spans="1:8">
      <c r="A42" s="3" t="s">
        <v>46</v>
      </c>
      <c r="B42" s="3">
        <v>2012</v>
      </c>
      <c r="C42" s="3" t="s">
        <v>34</v>
      </c>
      <c r="D42" s="7">
        <f t="shared" si="1"/>
        <v>10</v>
      </c>
      <c r="E42" s="8">
        <f t="shared" si="2"/>
        <v>12000</v>
      </c>
      <c r="F42" s="9">
        <f>IF(E42="","",IF(($E42-(10000*$H42)-(5000*$G42))/1000&gt;=1,ROUNDDOWN(($E42-(10000*$H42)-(5000*$G42))/1000,0),0))</f>
        <v>2</v>
      </c>
      <c r="G42" s="9">
        <f>IF($E42="","",IF(($E42-10000*$H42)/5000&gt;=1,ROUNDDOWN(($E42-10000*$H42)/5000,0),0))</f>
        <v>0</v>
      </c>
      <c r="H42" s="9">
        <f>IF($E42="","",IF($E42/10000&gt;=1,ROUNDDOWN($E42/10000,0),0))</f>
        <v>1</v>
      </c>
    </row>
    <row r="43" spans="1:8">
      <c r="A43" s="3" t="s">
        <v>47</v>
      </c>
      <c r="B43" s="3">
        <v>2011</v>
      </c>
      <c r="C43" s="3" t="s">
        <v>34</v>
      </c>
      <c r="D43" s="7">
        <f t="shared" si="1"/>
        <v>11</v>
      </c>
      <c r="E43" s="8">
        <f t="shared" si="2"/>
        <v>13000</v>
      </c>
      <c r="F43" s="9">
        <f>IF(E43="","",IF(($E43-(10000*$H43)-(5000*$G43))/1000&gt;=1,ROUNDDOWN(($E43-(10000*$H43)-(5000*$G43))/1000,0),0))</f>
        <v>3</v>
      </c>
      <c r="G43" s="9">
        <f>IF($E43="","",IF(($E43-10000*$H43)/5000&gt;=1,ROUNDDOWN(($E43-10000*$H43)/5000,0),0))</f>
        <v>0</v>
      </c>
      <c r="H43" s="9">
        <f>IF($E43="","",IF($E43/10000&gt;=1,ROUNDDOWN($E43/10000,0),0))</f>
        <v>1</v>
      </c>
    </row>
    <row r="44" spans="1:8">
      <c r="A44" s="3" t="s">
        <v>48</v>
      </c>
      <c r="B44" s="3">
        <v>2010</v>
      </c>
      <c r="C44" s="3" t="s">
        <v>34</v>
      </c>
      <c r="D44" s="7">
        <f t="shared" si="1"/>
        <v>12</v>
      </c>
      <c r="E44" s="8">
        <f t="shared" si="2"/>
        <v>14000</v>
      </c>
      <c r="F44" s="9">
        <f>IF(E44="","",IF(($E44-(10000*$H44)-(5000*$G44))/1000&gt;=1,ROUNDDOWN(($E44-(10000*$H44)-(5000*$G44))/1000,0),0))</f>
        <v>4</v>
      </c>
      <c r="G44" s="9">
        <f>IF($E44="","",IF(($E44-10000*$H44)/5000&gt;=1,ROUNDDOWN(($E44-10000*$H44)/5000,0),0))</f>
        <v>0</v>
      </c>
      <c r="H44" s="9">
        <f>IF($E44="","",IF($E44/10000&gt;=1,ROUNDDOWN($E44/10000,0),0))</f>
        <v>1</v>
      </c>
    </row>
    <row r="45" spans="1:8">
      <c r="A45" s="3" t="s">
        <v>49</v>
      </c>
      <c r="B45" s="3">
        <v>2009</v>
      </c>
      <c r="C45" s="3" t="s">
        <v>34</v>
      </c>
      <c r="D45" s="7">
        <f t="shared" si="1"/>
        <v>13</v>
      </c>
      <c r="E45" s="8">
        <f t="shared" si="2"/>
        <v>15000</v>
      </c>
      <c r="F45" s="9">
        <f>IF(E45="","",IF(($E45-(10000*$H45)-(5000*$G45))/1000&gt;=1,ROUNDDOWN(($E45-(10000*$H45)-(5000*$G45))/1000,0),0))</f>
        <v>0</v>
      </c>
      <c r="G45" s="9">
        <f>IF($E45="","",IF(($E45-10000*$H45)/5000&gt;=1,ROUNDDOWN(($E45-10000*$H45)/5000,0),0))</f>
        <v>1</v>
      </c>
      <c r="H45" s="9">
        <f>IF($E45="","",IF($E45/10000&gt;=1,ROUNDDOWN($E45/10000,0),0))</f>
        <v>1</v>
      </c>
    </row>
    <row r="46" spans="1:8">
      <c r="A46" s="3" t="s">
        <v>50</v>
      </c>
      <c r="B46" s="3">
        <v>2008</v>
      </c>
      <c r="C46" s="3" t="s">
        <v>34</v>
      </c>
      <c r="D46" s="7">
        <f t="shared" si="1"/>
        <v>14</v>
      </c>
      <c r="E46" s="8">
        <f t="shared" si="2"/>
        <v>16000</v>
      </c>
      <c r="F46" s="9">
        <f>IF(E46="","",IF(($E46-(10000*$H46)-(5000*$G46))/1000&gt;=1,ROUNDDOWN(($E46-(10000*$H46)-(5000*$G46))/1000,0),0))</f>
        <v>1</v>
      </c>
      <c r="G46" s="9">
        <f>IF($E46="","",IF(($E46-10000*$H46)/5000&gt;=1,ROUNDDOWN(($E46-10000*$H46)/5000,0),0))</f>
        <v>1</v>
      </c>
      <c r="H46" s="9">
        <f>IF($E46="","",IF($E46/10000&gt;=1,ROUNDDOWN($E46/10000,0),0))</f>
        <v>1</v>
      </c>
    </row>
    <row r="47" spans="1:8">
      <c r="A47" s="3" t="s">
        <v>51</v>
      </c>
      <c r="B47" s="3">
        <v>2007</v>
      </c>
      <c r="C47" s="3" t="s">
        <v>34</v>
      </c>
      <c r="D47" s="7">
        <f t="shared" si="1"/>
        <v>15</v>
      </c>
      <c r="E47" s="8">
        <f t="shared" si="2"/>
        <v>17000</v>
      </c>
      <c r="F47" s="9">
        <f>IF(E47="","",IF(($E47-(10000*$H47)-(5000*$G47))/1000&gt;=1,ROUNDDOWN(($E47-(10000*$H47)-(5000*$G47))/1000,0),0))</f>
        <v>2</v>
      </c>
      <c r="G47" s="9">
        <f>IF($E47="","",IF(($E47-10000*$H47)/5000&gt;=1,ROUNDDOWN(($E47-10000*$H47)/5000,0),0))</f>
        <v>1</v>
      </c>
      <c r="H47" s="9">
        <f>IF($E47="","",IF($E47/10000&gt;=1,ROUNDDOWN($E47/10000,0),0))</f>
        <v>1</v>
      </c>
    </row>
    <row r="48" spans="1:8">
      <c r="A48" s="3" t="s">
        <v>52</v>
      </c>
      <c r="B48" s="3">
        <v>2006</v>
      </c>
      <c r="C48" s="3" t="s">
        <v>33</v>
      </c>
      <c r="D48" s="7">
        <f t="shared" si="1"/>
        <v>16</v>
      </c>
      <c r="E48" s="8">
        <f t="shared" si="2"/>
        <v>17000</v>
      </c>
      <c r="F48" s="9">
        <f>IF(E48="","",IF(($E48-(10000*$H48)-(5000*$G48))/1000&gt;=1,ROUNDDOWN(($E48-(10000*$H48)-(5000*$G48))/1000,0),0))</f>
        <v>2</v>
      </c>
      <c r="G48" s="9">
        <f>IF($E48="","",IF(($E48-10000*$H48)/5000&gt;=1,ROUNDDOWN(($E48-10000*$H48)/5000,0),0))</f>
        <v>1</v>
      </c>
      <c r="H48" s="9">
        <f>IF($E48="","",IF($E48/10000&gt;=1,ROUNDDOWN($E48/10000,0),0))</f>
        <v>1</v>
      </c>
    </row>
    <row r="49" spans="1:8">
      <c r="A49" s="3" t="s">
        <v>53</v>
      </c>
      <c r="B49" s="3">
        <v>2005</v>
      </c>
      <c r="C49" s="3" t="s">
        <v>33</v>
      </c>
      <c r="D49" s="7">
        <f t="shared" si="1"/>
        <v>17</v>
      </c>
      <c r="E49" s="8">
        <f t="shared" si="2"/>
        <v>18000</v>
      </c>
      <c r="F49" s="9">
        <f>IF(E49="","",IF(($E49-(10000*$H49)-(5000*$G49))/1000&gt;=1,ROUNDDOWN(($E49-(10000*$H49)-(5000*$G49))/1000,0),0))</f>
        <v>3</v>
      </c>
      <c r="G49" s="9">
        <f>IF($E49="","",IF(($E49-10000*$H49)/5000&gt;=1,ROUNDDOWN(($E49-10000*$H49)/5000,0),0))</f>
        <v>1</v>
      </c>
      <c r="H49" s="9">
        <f>IF($E49="","",IF($E49/10000&gt;=1,ROUNDDOWN($E49/10000,0),0))</f>
        <v>1</v>
      </c>
    </row>
    <row r="50" spans="1:8">
      <c r="A50" s="3" t="s">
        <v>54</v>
      </c>
      <c r="B50" s="3">
        <v>2004</v>
      </c>
      <c r="C50" s="3" t="s">
        <v>33</v>
      </c>
      <c r="D50" s="7">
        <f t="shared" si="1"/>
        <v>18</v>
      </c>
      <c r="E50" s="8">
        <f t="shared" si="2"/>
        <v>19000</v>
      </c>
      <c r="F50" s="9">
        <f>IF(E50="","",IF(($E50-(10000*$H50)-(5000*$G50))/1000&gt;=1,ROUNDDOWN(($E50-(10000*$H50)-(5000*$G50))/1000,0),0))</f>
        <v>4</v>
      </c>
      <c r="G50" s="9">
        <f>IF($E50="","",IF(($E50-10000*$H50)/5000&gt;=1,ROUNDDOWN(($E50-10000*$H50)/5000,0),0))</f>
        <v>1</v>
      </c>
      <c r="H50" s="9">
        <f>IF($E50="","",IF($E50/10000&gt;=1,ROUNDDOWN($E50/10000,0),0))</f>
        <v>1</v>
      </c>
    </row>
    <row r="51" spans="1:8">
      <c r="A51" s="3" t="s">
        <v>55</v>
      </c>
      <c r="B51" s="3">
        <v>2003</v>
      </c>
      <c r="C51" s="3" t="s">
        <v>33</v>
      </c>
      <c r="D51" s="7">
        <f t="shared" si="1"/>
        <v>19</v>
      </c>
      <c r="E51" s="8">
        <f t="shared" si="2"/>
        <v>20000</v>
      </c>
      <c r="F51" s="9">
        <f>IF(E51="","",IF(($E51-(10000*$H51)-(5000*$G51))/1000&gt;=1,ROUNDDOWN(($E51-(10000*$H51)-(5000*$G51))/1000,0),0))</f>
        <v>0</v>
      </c>
      <c r="G51" s="9">
        <f>IF($E51="","",IF(($E51-10000*$H51)/5000&gt;=1,ROUNDDOWN(($E51-10000*$H51)/5000,0),0))</f>
        <v>0</v>
      </c>
      <c r="H51" s="9">
        <f>IF($E51="","",IF($E51/10000&gt;=1,ROUNDDOWN($E51/10000,0),0))</f>
        <v>2</v>
      </c>
    </row>
    <row r="52" spans="1:8">
      <c r="A52" s="3" t="s">
        <v>56</v>
      </c>
      <c r="B52" s="3">
        <v>2002</v>
      </c>
      <c r="C52" s="3" t="s">
        <v>33</v>
      </c>
      <c r="D52" s="7">
        <f t="shared" si="1"/>
        <v>20</v>
      </c>
      <c r="E52" s="8">
        <f t="shared" si="2"/>
        <v>21000</v>
      </c>
      <c r="F52" s="9">
        <f>IF(E52="","",IF(($E52-(10000*$H52)-(5000*$G52))/1000&gt;=1,ROUNDDOWN(($E52-(10000*$H52)-(5000*$G52))/1000,0),0))</f>
        <v>1</v>
      </c>
      <c r="G52" s="9">
        <f>IF($E52="","",IF(($E52-10000*$H52)/5000&gt;=1,ROUNDDOWN(($E52-10000*$H52)/5000,0),0))</f>
        <v>0</v>
      </c>
      <c r="H52" s="9">
        <f>IF($E52="","",IF($E52/10000&gt;=1,ROUNDDOWN($E52/10000,0),0))</f>
        <v>2</v>
      </c>
    </row>
    <row r="53" spans="1:8">
      <c r="A53" s="3" t="s">
        <v>57</v>
      </c>
      <c r="B53" s="3">
        <v>2001</v>
      </c>
      <c r="C53" s="3" t="s">
        <v>33</v>
      </c>
      <c r="D53" s="7">
        <f t="shared" si="1"/>
        <v>21</v>
      </c>
      <c r="E53" s="8">
        <f t="shared" si="2"/>
        <v>22000</v>
      </c>
      <c r="F53" s="9">
        <f>IF(E53="","",IF(($E53-(10000*$H53)-(5000*$G53))/1000&gt;=1,ROUNDDOWN(($E53-(10000*$H53)-(5000*$G53))/1000,0),0))</f>
        <v>2</v>
      </c>
      <c r="G53" s="9">
        <f>IF($E53="","",IF(($E53-10000*$H53)/5000&gt;=1,ROUNDDOWN(($E53-10000*$H53)/5000,0),0))</f>
        <v>0</v>
      </c>
      <c r="H53" s="9">
        <f>IF($E53="","",IF($E53/10000&gt;=1,ROUNDDOWN($E53/10000,0),0))</f>
        <v>2</v>
      </c>
    </row>
    <row r="54" spans="1:8">
      <c r="A54" s="3" t="s">
        <v>58</v>
      </c>
      <c r="B54" s="3">
        <v>2000</v>
      </c>
      <c r="C54" s="3" t="s">
        <v>33</v>
      </c>
      <c r="D54" s="7">
        <f t="shared" si="1"/>
        <v>22</v>
      </c>
      <c r="E54" s="8">
        <f t="shared" si="2"/>
        <v>23000</v>
      </c>
      <c r="F54" s="9">
        <f>IF(E54="","",IF(($E54-(10000*$H54)-(5000*$G54))/1000&gt;=1,ROUNDDOWN(($E54-(10000*$H54)-(5000*$G54))/1000,0),0))</f>
        <v>3</v>
      </c>
      <c r="G54" s="9">
        <f>IF($E54="","",IF(($E54-10000*$H54)/5000&gt;=1,ROUNDDOWN(($E54-10000*$H54)/5000,0),0))</f>
        <v>0</v>
      </c>
      <c r="H54" s="9">
        <f>IF($E54="","",IF($E54/10000&gt;=1,ROUNDDOWN($E54/10000,0),0))</f>
        <v>2</v>
      </c>
    </row>
    <row r="55" spans="1:8">
      <c r="A55" s="3" t="s">
        <v>59</v>
      </c>
      <c r="B55" s="3">
        <v>1999</v>
      </c>
      <c r="C55" s="3" t="s">
        <v>33</v>
      </c>
      <c r="D55" s="7">
        <f t="shared" si="1"/>
        <v>23</v>
      </c>
      <c r="E55" s="8">
        <f t="shared" si="2"/>
        <v>24000</v>
      </c>
      <c r="F55" s="9">
        <f>IF(E55="","",IF(($E55-(10000*$H55)-(5000*$G55))/1000&gt;=1,ROUNDDOWN(($E55-(10000*$H55)-(5000*$G55))/1000,0),0))</f>
        <v>4</v>
      </c>
      <c r="G55" s="9">
        <f>IF($E55="","",IF(($E55-10000*$H55)/5000&gt;=1,ROUNDDOWN(($E55-10000*$H55)/5000,0),0))</f>
        <v>0</v>
      </c>
      <c r="H55" s="9">
        <f>IF($E55="","",IF($E55/10000&gt;=1,ROUNDDOWN($E55/10000,0),0))</f>
        <v>2</v>
      </c>
    </row>
    <row r="56" spans="1:8">
      <c r="A56" s="3" t="s">
        <v>60</v>
      </c>
      <c r="B56" s="3">
        <v>1998</v>
      </c>
      <c r="C56" s="3" t="s">
        <v>33</v>
      </c>
      <c r="D56" s="7">
        <f t="shared" si="1"/>
        <v>24</v>
      </c>
      <c r="E56" s="8">
        <f t="shared" si="2"/>
        <v>25000</v>
      </c>
      <c r="F56" s="9">
        <f>IF(E56="","",IF(($E56-(10000*$H56)-(5000*$G56))/1000&gt;=1,ROUNDDOWN(($E56-(10000*$H56)-(5000*$G56))/1000,0),0))</f>
        <v>0</v>
      </c>
      <c r="G56" s="9">
        <f>IF($E56="","",IF(($E56-10000*$H56)/5000&gt;=1,ROUNDDOWN(($E56-10000*$H56)/5000,0),0))</f>
        <v>1</v>
      </c>
      <c r="H56" s="9">
        <f>IF($E56="","",IF($E56/10000&gt;=1,ROUNDDOWN($E56/10000,0),0))</f>
        <v>2</v>
      </c>
    </row>
    <row r="57" spans="1:8">
      <c r="A57" s="3"/>
      <c r="B57" s="3"/>
      <c r="C57" s="3"/>
      <c r="D57" s="7" t="str">
        <f t="shared" si="1"/>
        <v/>
      </c>
      <c r="E57" s="8" t="str">
        <f t="shared" si="2"/>
        <v/>
      </c>
      <c r="F57" s="9" t="str">
        <f>IF(E57="","",IF(($E57-(10000*$H57)-(5000*$G57))/1000&gt;=1,ROUNDDOWN(($E57-(10000*$H57)-(5000*$G57))/1000,0),0))</f>
        <v/>
      </c>
      <c r="G57" s="9" t="str">
        <f>IF($E57="","",IF(($E57-10000*$H57)/5000&gt;=1,ROUNDDOWN(($E57-10000*$H57)/5000,0),0))</f>
        <v/>
      </c>
      <c r="H57" s="9" t="str">
        <f>IF($E57="","",IF($E57/10000&gt;=1,ROUNDDOWN($E57/10000,0),0))</f>
        <v/>
      </c>
    </row>
    <row r="58" spans="1:8">
      <c r="A58" s="3"/>
      <c r="B58" s="3"/>
      <c r="C58" s="3"/>
      <c r="D58" s="7" t="str">
        <f t="shared" si="1"/>
        <v/>
      </c>
      <c r="E58" s="8" t="str">
        <f t="shared" si="2"/>
        <v/>
      </c>
      <c r="F58" s="9" t="str">
        <f>IF(E58="","",IF(($E58-(10000*$H58)-(5000*$G58))/1000&gt;=1,ROUNDDOWN(($E58-(10000*$H58)-(5000*$G58))/1000,0),0))</f>
        <v/>
      </c>
      <c r="G58" s="9" t="str">
        <f>IF($E58="","",IF(($E58-10000*$H58)/5000&gt;=1,ROUNDDOWN(($E58-10000*$H58)/5000,0),0))</f>
        <v/>
      </c>
      <c r="H58" s="9" t="str">
        <f>IF($E58="","",IF($E58/10000&gt;=1,ROUNDDOWN($E58/10000,0),0))</f>
        <v/>
      </c>
    </row>
    <row r="59" spans="1:8">
      <c r="A59" s="3"/>
      <c r="B59" s="3"/>
      <c r="C59" s="3"/>
      <c r="D59" s="7" t="str">
        <f t="shared" ref="D59" si="3">IF(OR(A59="",B59="",C59=""),"",$B$1-B59)</f>
        <v/>
      </c>
      <c r="E59" s="8" t="str">
        <f t="shared" si="2"/>
        <v/>
      </c>
      <c r="F59" s="9" t="str">
        <f>IF(E59="","",IF(($E59-(10000*$H59)-(5000*$G59))/1000&gt;=1,ROUNDDOWN(($E59-(10000*$H59)-(5000*$G59))/1000,0),0))</f>
        <v/>
      </c>
      <c r="G59" s="9" t="str">
        <f>IF($E59="","",IF(($E59-10000*$H59)/5000&gt;=1,ROUNDDOWN(($E59-10000*$H59)/5000,0),0))</f>
        <v/>
      </c>
      <c r="H59" s="9" t="str">
        <f>IF($E59="","",IF($E59/10000&gt;=1,ROUNDDOWN($E59/10000,0),0))</f>
        <v/>
      </c>
    </row>
    <row r="60" spans="1:8">
      <c r="A60" s="3"/>
      <c r="B60" s="3"/>
      <c r="C60" s="3"/>
      <c r="D60" s="7" t="str">
        <f t="shared" si="1"/>
        <v/>
      </c>
      <c r="E60" s="8" t="str">
        <f t="shared" si="2"/>
        <v/>
      </c>
      <c r="F60" s="9" t="str">
        <f>IF(E60="","",IF(($E60-(10000*$H60)-(5000*$G60))/1000&gt;=1,ROUNDDOWN(($E60-(10000*$H60)-(5000*$G60))/1000,0),0))</f>
        <v/>
      </c>
      <c r="G60" s="9" t="str">
        <f>IF($E60="","",IF(($E60-10000*$H60)/5000&gt;=1,ROUNDDOWN(($E60-10000*$H60)/5000,0),0))</f>
        <v/>
      </c>
      <c r="H60" s="9" t="str">
        <f>IF($E60="","",IF($E60/10000&gt;=1,ROUNDDOWN($E60/10000,0),0))</f>
        <v/>
      </c>
    </row>
    <row r="61" spans="1:8">
      <c r="A61" s="3"/>
      <c r="B61" s="3"/>
      <c r="C61" s="3"/>
      <c r="D61" s="7" t="str">
        <f t="shared" si="1"/>
        <v/>
      </c>
      <c r="E61" s="8" t="str">
        <f t="shared" si="2"/>
        <v/>
      </c>
      <c r="F61" s="9" t="str">
        <f>IF(E61="","",IF(($E61-(10000*$H61)-(5000*$G61))/1000&gt;=1,ROUNDDOWN(($E61-(10000*$H61)-(5000*$G61))/1000,0),0))</f>
        <v/>
      </c>
      <c r="G61" s="9" t="str">
        <f>IF($E61="","",IF(($E61-10000*$H61)/5000&gt;=1,ROUNDDOWN(($E61-10000*$H61)/5000,0),0))</f>
        <v/>
      </c>
      <c r="H61" s="9" t="str">
        <f>IF($E61="","",IF($E61/10000&gt;=1,ROUNDDOWN($E61/10000,0),0))</f>
        <v/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シミュレーション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白濱 伸幸</dc:creator>
  <cp:lastModifiedBy>白濱 伸幸</cp:lastModifiedBy>
  <dcterms:created xsi:type="dcterms:W3CDTF">2022-11-22T03:53:35Z</dcterms:created>
  <dcterms:modified xsi:type="dcterms:W3CDTF">2022-11-22T05:53:14Z</dcterms:modified>
</cp:coreProperties>
</file>